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30" windowHeight="7680" tabRatio="603"/>
  </bookViews>
  <sheets>
    <sheet name="прил.1" sheetId="1" r:id="rId1"/>
    <sheet name="прил.2 " sheetId="6" r:id="rId2"/>
  </sheets>
  <definedNames>
    <definedName name="_xlnm._FilterDatabase" localSheetId="0" hidden="1">прил.1!$A$19:$U$1306</definedName>
    <definedName name="_xlnm._FilterDatabase" localSheetId="1" hidden="1">'прил.2 '!$A$5:$Y$1292</definedName>
    <definedName name="_xlnm.Print_Area" localSheetId="0">прил.1!$A$1:$S$1306</definedName>
    <definedName name="_xlnm.Print_Area" localSheetId="1">'прил.2 '!$A$1:$X$1308</definedName>
  </definedNames>
  <calcPr calcId="125725"/>
</workbook>
</file>

<file path=xl/calcChain.xml><?xml version="1.0" encoding="utf-8"?>
<calcChain xmlns="http://schemas.openxmlformats.org/spreadsheetml/2006/main">
  <c r="P1285" i="1"/>
  <c r="O1285"/>
  <c r="N1285"/>
  <c r="M1285"/>
  <c r="L1285"/>
  <c r="P1283"/>
  <c r="O1283"/>
  <c r="N1283"/>
  <c r="M1283"/>
  <c r="L1283"/>
  <c r="P1277"/>
  <c r="O1277"/>
  <c r="N1277"/>
  <c r="M1277"/>
  <c r="L1277"/>
  <c r="P1275"/>
  <c r="O1275"/>
  <c r="N1275"/>
  <c r="M1275"/>
  <c r="L1275"/>
  <c r="P1271"/>
  <c r="O1271"/>
  <c r="N1271"/>
  <c r="M1271"/>
  <c r="L1271"/>
  <c r="P1266"/>
  <c r="O1266"/>
  <c r="N1266"/>
  <c r="M1266"/>
  <c r="L1266"/>
  <c r="P1129"/>
  <c r="O1129"/>
  <c r="N1129"/>
  <c r="M1129"/>
  <c r="L1129"/>
  <c r="P1123"/>
  <c r="O1123"/>
  <c r="N1123"/>
  <c r="M1123"/>
  <c r="L1123"/>
  <c r="P1099"/>
  <c r="O1099"/>
  <c r="N1099"/>
  <c r="M1099"/>
  <c r="L1099"/>
  <c r="P1094"/>
  <c r="O1094"/>
  <c r="N1094"/>
  <c r="M1094"/>
  <c r="L1094"/>
  <c r="P1090"/>
  <c r="O1090"/>
  <c r="N1090"/>
  <c r="M1090"/>
  <c r="L1090"/>
  <c r="P1080"/>
  <c r="O1080"/>
  <c r="N1080"/>
  <c r="M1080"/>
  <c r="L1080"/>
  <c r="P1076"/>
  <c r="O1076"/>
  <c r="N1076"/>
  <c r="M1076"/>
  <c r="L1076"/>
  <c r="P1000"/>
  <c r="O1000"/>
  <c r="N1000"/>
  <c r="M1000"/>
  <c r="L1000"/>
  <c r="P996"/>
  <c r="O996"/>
  <c r="N996"/>
  <c r="M996"/>
  <c r="L996"/>
  <c r="P994"/>
  <c r="O994"/>
  <c r="N994"/>
  <c r="M994"/>
  <c r="L994"/>
  <c r="P989"/>
  <c r="O989"/>
  <c r="N989"/>
  <c r="M989"/>
  <c r="L989"/>
  <c r="P975"/>
  <c r="O975"/>
  <c r="N975"/>
  <c r="M975"/>
  <c r="L975"/>
  <c r="P961"/>
  <c r="O961"/>
  <c r="N961"/>
  <c r="M961"/>
  <c r="L961"/>
  <c r="P951"/>
  <c r="O951"/>
  <c r="N951"/>
  <c r="M951"/>
  <c r="L951"/>
  <c r="P949"/>
  <c r="O949"/>
  <c r="N949"/>
  <c r="M949"/>
  <c r="L949"/>
  <c r="P941"/>
  <c r="O941"/>
  <c r="N941"/>
  <c r="M941"/>
  <c r="L941"/>
  <c r="P938"/>
  <c r="O938"/>
  <c r="N938"/>
  <c r="M938"/>
  <c r="L938"/>
  <c r="P934"/>
  <c r="O934"/>
  <c r="N934"/>
  <c r="M934"/>
  <c r="L934"/>
  <c r="P931"/>
  <c r="O931"/>
  <c r="N931"/>
  <c r="M931"/>
  <c r="L931"/>
  <c r="P775"/>
  <c r="O775"/>
  <c r="N775"/>
  <c r="M775"/>
  <c r="L775"/>
  <c r="P771"/>
  <c r="O771"/>
  <c r="N771"/>
  <c r="M771"/>
  <c r="L771"/>
  <c r="P750"/>
  <c r="O750"/>
  <c r="N750"/>
  <c r="M750"/>
  <c r="L750"/>
  <c r="P745"/>
  <c r="O745"/>
  <c r="N745"/>
  <c r="M745"/>
  <c r="L745"/>
  <c r="P742"/>
  <c r="O742"/>
  <c r="N742"/>
  <c r="M742"/>
  <c r="L742"/>
  <c r="P735"/>
  <c r="O735"/>
  <c r="N735"/>
  <c r="M735"/>
  <c r="L735"/>
  <c r="P730"/>
  <c r="O730"/>
  <c r="N730"/>
  <c r="M730"/>
  <c r="L730"/>
  <c r="P682"/>
  <c r="O682"/>
  <c r="N682"/>
  <c r="M682"/>
  <c r="L682"/>
  <c r="P678"/>
  <c r="O678"/>
  <c r="N678"/>
  <c r="M678"/>
  <c r="L678"/>
  <c r="P676"/>
  <c r="O676"/>
  <c r="N676"/>
  <c r="M676"/>
  <c r="L676"/>
  <c r="P671"/>
  <c r="O671"/>
  <c r="N671"/>
  <c r="M671"/>
  <c r="L671"/>
  <c r="P658"/>
  <c r="O658"/>
  <c r="N658"/>
  <c r="M658"/>
  <c r="L658"/>
  <c r="P643"/>
  <c r="O643"/>
  <c r="N643"/>
  <c r="M643"/>
  <c r="L643"/>
  <c r="P641"/>
  <c r="O641"/>
  <c r="N641"/>
  <c r="M641"/>
  <c r="L641"/>
  <c r="P622"/>
  <c r="O622"/>
  <c r="N622"/>
  <c r="M622"/>
  <c r="L622"/>
  <c r="P617"/>
  <c r="O617"/>
  <c r="N617"/>
  <c r="M617"/>
  <c r="L617"/>
  <c r="P596"/>
  <c r="O596"/>
  <c r="N596"/>
  <c r="M596"/>
  <c r="L596"/>
  <c r="P587"/>
  <c r="O587"/>
  <c r="N587"/>
  <c r="M587"/>
  <c r="L587"/>
  <c r="P580"/>
  <c r="O580"/>
  <c r="N580"/>
  <c r="M580"/>
  <c r="L580"/>
  <c r="P570"/>
  <c r="O570"/>
  <c r="N570"/>
  <c r="M570"/>
  <c r="L570"/>
  <c r="P261"/>
  <c r="O261"/>
  <c r="N261"/>
  <c r="M261"/>
  <c r="L261"/>
  <c r="P254"/>
  <c r="O254"/>
  <c r="N254"/>
  <c r="M254"/>
  <c r="L254"/>
  <c r="P215"/>
  <c r="O215"/>
  <c r="N215"/>
  <c r="M215"/>
  <c r="L215"/>
  <c r="P209"/>
  <c r="O209"/>
  <c r="N209"/>
  <c r="M209"/>
  <c r="L209"/>
  <c r="P205"/>
  <c r="O205"/>
  <c r="N205"/>
  <c r="M205"/>
  <c r="L205"/>
  <c r="P193"/>
  <c r="O193"/>
  <c r="N193"/>
  <c r="M193"/>
  <c r="L193"/>
  <c r="P185"/>
  <c r="O185"/>
  <c r="N185"/>
  <c r="M185"/>
  <c r="L185"/>
  <c r="P111"/>
  <c r="O111"/>
  <c r="N111"/>
  <c r="M111"/>
  <c r="L111"/>
  <c r="P104"/>
  <c r="O104"/>
  <c r="N104"/>
  <c r="M104"/>
  <c r="L104"/>
  <c r="P100"/>
  <c r="O100"/>
  <c r="N100"/>
  <c r="M100"/>
  <c r="L100"/>
  <c r="P93"/>
  <c r="O93"/>
  <c r="N93"/>
  <c r="M93"/>
  <c r="L93"/>
  <c r="P69"/>
  <c r="O69"/>
  <c r="N69"/>
  <c r="M69"/>
  <c r="L69"/>
  <c r="P28"/>
  <c r="O28"/>
  <c r="N28"/>
  <c r="M28"/>
  <c r="L28"/>
  <c r="P26"/>
  <c r="O26"/>
  <c r="N26"/>
  <c r="M26"/>
  <c r="L26"/>
  <c r="Q576"/>
  <c r="X986" i="6"/>
  <c r="X946" s="1"/>
  <c r="W986"/>
  <c r="V986"/>
  <c r="U986"/>
  <c r="S986"/>
  <c r="Q986"/>
  <c r="O986"/>
  <c r="M986"/>
  <c r="K986"/>
  <c r="E986"/>
  <c r="F986"/>
  <c r="G986"/>
  <c r="H986"/>
  <c r="I986"/>
  <c r="N960" i="1" l="1"/>
  <c r="N25"/>
  <c r="P640"/>
  <c r="L640"/>
  <c r="L960"/>
  <c r="P960"/>
  <c r="M960"/>
  <c r="O960"/>
  <c r="N640"/>
  <c r="O640"/>
  <c r="M640"/>
  <c r="P25"/>
  <c r="L25"/>
  <c r="M25"/>
  <c r="O25"/>
  <c r="X626" i="6"/>
  <c r="X608"/>
  <c r="X566"/>
  <c r="W566"/>
  <c r="X556"/>
  <c r="X247"/>
  <c r="X240"/>
  <c r="X201"/>
  <c r="X195"/>
  <c r="X191"/>
  <c r="X179"/>
  <c r="X171"/>
  <c r="X97"/>
  <c r="X90"/>
  <c r="X86"/>
  <c r="X79"/>
  <c r="X55"/>
  <c r="X14"/>
  <c r="X12"/>
  <c r="N24" i="1" l="1"/>
  <c r="L24"/>
  <c r="P24"/>
  <c r="O24"/>
  <c r="M24"/>
  <c r="X11" i="6"/>
  <c r="X10" s="1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Q410" i="1" l="1"/>
  <c r="W1261" i="6" l="1"/>
  <c r="W1257"/>
  <c r="W1252"/>
  <c r="W1115"/>
  <c r="W1109"/>
  <c r="W1085"/>
  <c r="W1080"/>
  <c r="W1076"/>
  <c r="W1066"/>
  <c r="W1062"/>
  <c r="W982"/>
  <c r="W980"/>
  <c r="W975"/>
  <c r="W961"/>
  <c r="W947"/>
  <c r="W920"/>
  <c r="W917"/>
  <c r="V917"/>
  <c r="W761"/>
  <c r="W757"/>
  <c r="W736"/>
  <c r="W731"/>
  <c r="W728"/>
  <c r="W721"/>
  <c r="W716"/>
  <c r="W668"/>
  <c r="W664"/>
  <c r="W662"/>
  <c r="W657"/>
  <c r="W644"/>
  <c r="W629"/>
  <c r="W627"/>
  <c r="W608"/>
  <c r="W603"/>
  <c r="W582"/>
  <c r="W573"/>
  <c r="W556"/>
  <c r="W247"/>
  <c r="W240"/>
  <c r="W201"/>
  <c r="W195"/>
  <c r="W191"/>
  <c r="W179"/>
  <c r="W171"/>
  <c r="W97"/>
  <c r="W90"/>
  <c r="W86"/>
  <c r="W79"/>
  <c r="W55"/>
  <c r="W14"/>
  <c r="W12"/>
  <c r="D1257"/>
  <c r="E1257"/>
  <c r="F1257"/>
  <c r="G1257"/>
  <c r="H1257"/>
  <c r="I1257"/>
  <c r="J1257"/>
  <c r="K1257"/>
  <c r="L1257"/>
  <c r="M1257"/>
  <c r="N1257"/>
  <c r="O1257"/>
  <c r="P1257"/>
  <c r="Q1257"/>
  <c r="R1257"/>
  <c r="S1257"/>
  <c r="T1257"/>
  <c r="U1257"/>
  <c r="V1257"/>
  <c r="D1252"/>
  <c r="E1252"/>
  <c r="F1252"/>
  <c r="G1252"/>
  <c r="H1252"/>
  <c r="I1252"/>
  <c r="J1252"/>
  <c r="K1252"/>
  <c r="L1252"/>
  <c r="M1252"/>
  <c r="N1252"/>
  <c r="O1252"/>
  <c r="P1252"/>
  <c r="Q1252"/>
  <c r="R1252"/>
  <c r="S1252"/>
  <c r="T1252"/>
  <c r="U1252"/>
  <c r="V1252"/>
  <c r="D1115"/>
  <c r="E1115"/>
  <c r="F1115"/>
  <c r="G1115"/>
  <c r="H1115"/>
  <c r="I1115"/>
  <c r="J1115"/>
  <c r="K1115"/>
  <c r="L1115"/>
  <c r="M1115"/>
  <c r="N1115"/>
  <c r="O1115"/>
  <c r="P1115"/>
  <c r="Q1115"/>
  <c r="R1115"/>
  <c r="S1115"/>
  <c r="T1115"/>
  <c r="U1115"/>
  <c r="V1115"/>
  <c r="D1109"/>
  <c r="E1109"/>
  <c r="F1109"/>
  <c r="G1109"/>
  <c r="H1109"/>
  <c r="I1109"/>
  <c r="J1109"/>
  <c r="K1109"/>
  <c r="L1109"/>
  <c r="M1109"/>
  <c r="N1109"/>
  <c r="O1109"/>
  <c r="P1109"/>
  <c r="Q1109"/>
  <c r="R1109"/>
  <c r="S1109"/>
  <c r="T1109"/>
  <c r="U1109"/>
  <c r="V1109"/>
  <c r="D1085"/>
  <c r="E1085"/>
  <c r="F1085"/>
  <c r="G1085"/>
  <c r="H1085"/>
  <c r="I1085"/>
  <c r="J1085"/>
  <c r="K1085"/>
  <c r="L1085"/>
  <c r="M1085"/>
  <c r="N1085"/>
  <c r="O1085"/>
  <c r="P1085"/>
  <c r="Q1085"/>
  <c r="R1085"/>
  <c r="S1085"/>
  <c r="T1085"/>
  <c r="U1085"/>
  <c r="V1085"/>
  <c r="D1080"/>
  <c r="E1080"/>
  <c r="F1080"/>
  <c r="G1080"/>
  <c r="H1080"/>
  <c r="I1080"/>
  <c r="J1080"/>
  <c r="K1080"/>
  <c r="L1080"/>
  <c r="M1080"/>
  <c r="N1080"/>
  <c r="O1080"/>
  <c r="P1080"/>
  <c r="Q1080"/>
  <c r="R1080"/>
  <c r="S1080"/>
  <c r="T1080"/>
  <c r="U1080"/>
  <c r="V1080"/>
  <c r="D1076"/>
  <c r="E1076"/>
  <c r="F1076"/>
  <c r="G1076"/>
  <c r="H1076"/>
  <c r="I1076"/>
  <c r="J1076"/>
  <c r="K1076"/>
  <c r="L1076"/>
  <c r="M1076"/>
  <c r="N1076"/>
  <c r="O1076"/>
  <c r="P1076"/>
  <c r="Q1076"/>
  <c r="R1076"/>
  <c r="S1076"/>
  <c r="T1076"/>
  <c r="U1076"/>
  <c r="V1076"/>
  <c r="D1066"/>
  <c r="E1066"/>
  <c r="F1066"/>
  <c r="G1066"/>
  <c r="H1066"/>
  <c r="I1066"/>
  <c r="J1066"/>
  <c r="K1066"/>
  <c r="L1066"/>
  <c r="M1066"/>
  <c r="N1066"/>
  <c r="O1066"/>
  <c r="P1066"/>
  <c r="Q1066"/>
  <c r="R1066"/>
  <c r="S1066"/>
  <c r="T1066"/>
  <c r="U1066"/>
  <c r="V1066"/>
  <c r="D1062"/>
  <c r="E1062"/>
  <c r="F1062"/>
  <c r="G1062"/>
  <c r="H1062"/>
  <c r="I1062"/>
  <c r="J1062"/>
  <c r="K1062"/>
  <c r="L1062"/>
  <c r="M1062"/>
  <c r="N1062"/>
  <c r="O1062"/>
  <c r="P1062"/>
  <c r="Q1062"/>
  <c r="R1062"/>
  <c r="S1062"/>
  <c r="T1062"/>
  <c r="U1062"/>
  <c r="V1062"/>
  <c r="D986"/>
  <c r="J986"/>
  <c r="L986"/>
  <c r="N986"/>
  <c r="P986"/>
  <c r="R986"/>
  <c r="T986"/>
  <c r="D982"/>
  <c r="E982"/>
  <c r="F982"/>
  <c r="G982"/>
  <c r="H982"/>
  <c r="I982"/>
  <c r="J982"/>
  <c r="K982"/>
  <c r="L982"/>
  <c r="M982"/>
  <c r="N982"/>
  <c r="O982"/>
  <c r="P982"/>
  <c r="Q982"/>
  <c r="R982"/>
  <c r="S982"/>
  <c r="T982"/>
  <c r="U982"/>
  <c r="V982"/>
  <c r="D980"/>
  <c r="E980"/>
  <c r="F980"/>
  <c r="G980"/>
  <c r="H980"/>
  <c r="I980"/>
  <c r="J980"/>
  <c r="K980"/>
  <c r="L980"/>
  <c r="M980"/>
  <c r="N980"/>
  <c r="O980"/>
  <c r="P980"/>
  <c r="Q980"/>
  <c r="R980"/>
  <c r="S980"/>
  <c r="T980"/>
  <c r="U980"/>
  <c r="V980"/>
  <c r="D975"/>
  <c r="E975"/>
  <c r="F975"/>
  <c r="G975"/>
  <c r="H975"/>
  <c r="I975"/>
  <c r="J975"/>
  <c r="K975"/>
  <c r="L975"/>
  <c r="M975"/>
  <c r="N975"/>
  <c r="O975"/>
  <c r="P975"/>
  <c r="Q975"/>
  <c r="R975"/>
  <c r="S975"/>
  <c r="T975"/>
  <c r="U975"/>
  <c r="V975"/>
  <c r="D961"/>
  <c r="E961"/>
  <c r="F961"/>
  <c r="G961"/>
  <c r="H961"/>
  <c r="I961"/>
  <c r="J961"/>
  <c r="K961"/>
  <c r="L961"/>
  <c r="M961"/>
  <c r="N961"/>
  <c r="O961"/>
  <c r="P961"/>
  <c r="Q961"/>
  <c r="R961"/>
  <c r="S961"/>
  <c r="T961"/>
  <c r="U961"/>
  <c r="V961"/>
  <c r="D947"/>
  <c r="E947"/>
  <c r="F947"/>
  <c r="G947"/>
  <c r="H947"/>
  <c r="I947"/>
  <c r="J947"/>
  <c r="K947"/>
  <c r="L947"/>
  <c r="M947"/>
  <c r="N947"/>
  <c r="O947"/>
  <c r="P947"/>
  <c r="Q947"/>
  <c r="R947"/>
  <c r="S947"/>
  <c r="T947"/>
  <c r="U947"/>
  <c r="V947"/>
  <c r="C1292"/>
  <c r="C1291"/>
  <c r="C1290"/>
  <c r="C1289"/>
  <c r="C1288"/>
  <c r="C1287"/>
  <c r="C1286"/>
  <c r="C1285"/>
  <c r="C1284"/>
  <c r="C1283"/>
  <c r="C1282"/>
  <c r="C1281"/>
  <c r="C1280"/>
  <c r="C1279"/>
  <c r="C1278"/>
  <c r="C1277"/>
  <c r="C1276"/>
  <c r="C1275"/>
  <c r="C1274"/>
  <c r="C1273"/>
  <c r="C1272"/>
  <c r="C1270"/>
  <c r="C1268"/>
  <c r="C1267"/>
  <c r="C1266"/>
  <c r="C1265"/>
  <c r="C1264"/>
  <c r="C1262"/>
  <c r="C1260"/>
  <c r="C1259"/>
  <c r="C1258"/>
  <c r="C1256"/>
  <c r="C1255"/>
  <c r="C1254"/>
  <c r="C1253"/>
  <c r="C1251"/>
  <c r="C1250"/>
  <c r="C1249"/>
  <c r="C1248"/>
  <c r="C1247"/>
  <c r="C1246"/>
  <c r="C1245"/>
  <c r="C1244"/>
  <c r="C1243"/>
  <c r="C1242"/>
  <c r="C1241"/>
  <c r="C1240"/>
  <c r="C1239"/>
  <c r="C1238"/>
  <c r="C1237"/>
  <c r="C1236"/>
  <c r="C1235"/>
  <c r="C1234"/>
  <c r="C1233"/>
  <c r="C1232"/>
  <c r="C1231"/>
  <c r="C1230"/>
  <c r="C1229"/>
  <c r="C1228"/>
  <c r="C1227"/>
  <c r="C1226"/>
  <c r="C1225"/>
  <c r="C1224"/>
  <c r="C1223"/>
  <c r="C1222"/>
  <c r="C1221"/>
  <c r="C1220"/>
  <c r="C1219"/>
  <c r="C1218"/>
  <c r="C1217"/>
  <c r="C1216"/>
  <c r="C1215"/>
  <c r="C1214"/>
  <c r="C1213"/>
  <c r="C1212"/>
  <c r="C1211"/>
  <c r="C1210"/>
  <c r="C1209"/>
  <c r="C1208"/>
  <c r="C1207"/>
  <c r="C1206"/>
  <c r="C1205"/>
  <c r="C1204"/>
  <c r="C1203"/>
  <c r="C1202"/>
  <c r="C1201"/>
  <c r="C1200"/>
  <c r="C1199"/>
  <c r="C1198"/>
  <c r="C1197"/>
  <c r="C1196"/>
  <c r="C1195"/>
  <c r="C1194"/>
  <c r="C1193"/>
  <c r="C1192"/>
  <c r="C1191"/>
  <c r="C1190"/>
  <c r="C1189"/>
  <c r="C1188"/>
  <c r="C1187"/>
  <c r="C1186"/>
  <c r="C1185"/>
  <c r="C1184"/>
  <c r="C1183"/>
  <c r="C1182"/>
  <c r="C1181"/>
  <c r="C1180"/>
  <c r="C1179"/>
  <c r="C1178"/>
  <c r="C1177"/>
  <c r="C1176"/>
  <c r="C1175"/>
  <c r="C1174"/>
  <c r="C1173"/>
  <c r="C1172"/>
  <c r="C1171"/>
  <c r="C1170"/>
  <c r="C1169"/>
  <c r="C1168"/>
  <c r="C1167"/>
  <c r="C1166"/>
  <c r="C1165"/>
  <c r="C1164"/>
  <c r="C1163"/>
  <c r="C1162"/>
  <c r="C1161"/>
  <c r="C1160"/>
  <c r="C1159"/>
  <c r="C1158"/>
  <c r="C1157"/>
  <c r="C1156"/>
  <c r="C1155"/>
  <c r="C1154"/>
  <c r="C1153"/>
  <c r="C1152"/>
  <c r="C1151"/>
  <c r="C1150"/>
  <c r="C1149"/>
  <c r="C1148"/>
  <c r="C1147"/>
  <c r="C1146"/>
  <c r="C1145"/>
  <c r="C1144"/>
  <c r="C1143"/>
  <c r="C1142"/>
  <c r="C1141"/>
  <c r="C1140"/>
  <c r="C1139"/>
  <c r="C1138"/>
  <c r="C1137"/>
  <c r="C1136"/>
  <c r="C1135"/>
  <c r="C1134"/>
  <c r="C1133"/>
  <c r="C1132"/>
  <c r="C1131"/>
  <c r="C1130"/>
  <c r="C1129"/>
  <c r="C1128"/>
  <c r="C1127"/>
  <c r="C1126"/>
  <c r="C1125"/>
  <c r="C1124"/>
  <c r="C1123"/>
  <c r="C1122"/>
  <c r="C1121"/>
  <c r="C1120"/>
  <c r="C1119"/>
  <c r="C1118"/>
  <c r="C1117"/>
  <c r="C1116"/>
  <c r="C1114"/>
  <c r="C1113"/>
  <c r="C1112"/>
  <c r="C1111"/>
  <c r="C1110"/>
  <c r="C1108"/>
  <c r="C1107"/>
  <c r="C1106"/>
  <c r="C1105"/>
  <c r="C1104"/>
  <c r="C1103"/>
  <c r="C1102"/>
  <c r="C1101"/>
  <c r="C1100"/>
  <c r="C1099"/>
  <c r="C1098"/>
  <c r="C1097"/>
  <c r="C1096"/>
  <c r="C1095"/>
  <c r="C1094"/>
  <c r="C1093"/>
  <c r="C1092"/>
  <c r="C1091"/>
  <c r="C1090"/>
  <c r="C1089"/>
  <c r="C1088"/>
  <c r="C1087"/>
  <c r="C1086"/>
  <c r="C1084"/>
  <c r="C1083"/>
  <c r="C1082"/>
  <c r="C1081"/>
  <c r="C1079"/>
  <c r="C1078"/>
  <c r="C1077"/>
  <c r="C1075"/>
  <c r="C1074"/>
  <c r="C1073"/>
  <c r="C1072"/>
  <c r="C1071"/>
  <c r="C1070"/>
  <c r="C1069"/>
  <c r="C1068"/>
  <c r="C1067"/>
  <c r="C1065"/>
  <c r="C1064"/>
  <c r="C1063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C1041"/>
  <c r="C1040"/>
  <c r="C1039"/>
  <c r="C1038"/>
  <c r="C1037"/>
  <c r="C1036"/>
  <c r="C1035"/>
  <c r="C1034"/>
  <c r="C1033"/>
  <c r="C1032"/>
  <c r="C1031"/>
  <c r="C1030"/>
  <c r="C1029"/>
  <c r="C1028"/>
  <c r="C1027"/>
  <c r="C1026"/>
  <c r="C1025"/>
  <c r="C1024"/>
  <c r="C1023"/>
  <c r="C1022"/>
  <c r="C1021"/>
  <c r="C1020"/>
  <c r="C1019"/>
  <c r="C1018"/>
  <c r="C1017"/>
  <c r="C1016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5"/>
  <c r="C984"/>
  <c r="C983"/>
  <c r="C981"/>
  <c r="C979"/>
  <c r="C978"/>
  <c r="C977"/>
  <c r="C976"/>
  <c r="C974"/>
  <c r="C973"/>
  <c r="C972"/>
  <c r="C971"/>
  <c r="C970"/>
  <c r="C969"/>
  <c r="C968"/>
  <c r="C967"/>
  <c r="C966"/>
  <c r="C965"/>
  <c r="C964"/>
  <c r="C963"/>
  <c r="C962"/>
  <c r="C960"/>
  <c r="C959"/>
  <c r="C958"/>
  <c r="C957"/>
  <c r="C956"/>
  <c r="C955"/>
  <c r="C954"/>
  <c r="C953"/>
  <c r="C952"/>
  <c r="C951"/>
  <c r="C950"/>
  <c r="C949"/>
  <c r="C948"/>
  <c r="C945"/>
  <c r="C944"/>
  <c r="C943"/>
  <c r="C942"/>
  <c r="C941"/>
  <c r="C940"/>
  <c r="C939"/>
  <c r="C938"/>
  <c r="C936"/>
  <c r="C934"/>
  <c r="C933"/>
  <c r="C932"/>
  <c r="C931"/>
  <c r="C930"/>
  <c r="C929"/>
  <c r="C928"/>
  <c r="C926"/>
  <c r="C925"/>
  <c r="C923"/>
  <c r="C922"/>
  <c r="C921"/>
  <c r="C919"/>
  <c r="C918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0"/>
  <c r="C759"/>
  <c r="C758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5"/>
  <c r="C734"/>
  <c r="C733"/>
  <c r="C732"/>
  <c r="C730"/>
  <c r="C729"/>
  <c r="C727"/>
  <c r="C726"/>
  <c r="C725"/>
  <c r="C724"/>
  <c r="C723"/>
  <c r="C722"/>
  <c r="C720"/>
  <c r="C719"/>
  <c r="C718"/>
  <c r="C717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7"/>
  <c r="C666"/>
  <c r="C665"/>
  <c r="C663"/>
  <c r="C661"/>
  <c r="C660"/>
  <c r="C659"/>
  <c r="C658"/>
  <c r="C656"/>
  <c r="C655"/>
  <c r="C654"/>
  <c r="C653"/>
  <c r="C652"/>
  <c r="C651"/>
  <c r="C650"/>
  <c r="C649"/>
  <c r="C648"/>
  <c r="C647"/>
  <c r="C646"/>
  <c r="C645"/>
  <c r="C643"/>
  <c r="C642"/>
  <c r="C641"/>
  <c r="C640"/>
  <c r="C639"/>
  <c r="C638"/>
  <c r="C637"/>
  <c r="C636"/>
  <c r="C635"/>
  <c r="C634"/>
  <c r="C633"/>
  <c r="C632"/>
  <c r="C631"/>
  <c r="C630"/>
  <c r="C628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7"/>
  <c r="C606"/>
  <c r="C605"/>
  <c r="C604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1"/>
  <c r="C580"/>
  <c r="C579"/>
  <c r="C578"/>
  <c r="C577"/>
  <c r="C576"/>
  <c r="C575"/>
  <c r="C574"/>
  <c r="C572"/>
  <c r="C571"/>
  <c r="C570"/>
  <c r="C569"/>
  <c r="C568"/>
  <c r="C567"/>
  <c r="C565"/>
  <c r="C564"/>
  <c r="C563"/>
  <c r="C562"/>
  <c r="C561"/>
  <c r="C560"/>
  <c r="C559"/>
  <c r="C558"/>
  <c r="C557"/>
  <c r="C248"/>
  <c r="C246"/>
  <c r="C245"/>
  <c r="C244"/>
  <c r="C243"/>
  <c r="C242"/>
  <c r="C241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0"/>
  <c r="C199"/>
  <c r="C198"/>
  <c r="C197"/>
  <c r="C196"/>
  <c r="C194"/>
  <c r="C193"/>
  <c r="C192"/>
  <c r="C190"/>
  <c r="C189"/>
  <c r="C188"/>
  <c r="C187"/>
  <c r="C186"/>
  <c r="C185"/>
  <c r="C184"/>
  <c r="C183"/>
  <c r="C182"/>
  <c r="C181"/>
  <c r="C180"/>
  <c r="C178"/>
  <c r="C177"/>
  <c r="C176"/>
  <c r="C175"/>
  <c r="C174"/>
  <c r="C173"/>
  <c r="C172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6"/>
  <c r="C95"/>
  <c r="C94"/>
  <c r="C93"/>
  <c r="C92"/>
  <c r="C91"/>
  <c r="C89"/>
  <c r="C88"/>
  <c r="C87"/>
  <c r="C85"/>
  <c r="C84"/>
  <c r="C83"/>
  <c r="C82"/>
  <c r="C81"/>
  <c r="C80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3"/>
  <c r="R1266" i="1"/>
  <c r="R1129"/>
  <c r="R1099"/>
  <c r="R1080"/>
  <c r="Q569"/>
  <c r="Q568"/>
  <c r="Q567"/>
  <c r="Q566"/>
  <c r="Q565"/>
  <c r="Q564"/>
  <c r="Q563"/>
  <c r="Q562"/>
  <c r="Q561"/>
  <c r="Q560"/>
  <c r="Q559"/>
  <c r="Q558"/>
  <c r="Q557"/>
  <c r="Q556"/>
  <c r="Q555"/>
  <c r="Q554"/>
  <c r="Q553"/>
  <c r="Q552"/>
  <c r="Q551"/>
  <c r="Q550"/>
  <c r="Q549"/>
  <c r="Q548"/>
  <c r="Q547"/>
  <c r="Q546"/>
  <c r="Q545"/>
  <c r="Q544"/>
  <c r="Q543"/>
  <c r="Q542"/>
  <c r="Q541"/>
  <c r="Q540"/>
  <c r="Q539"/>
  <c r="Q538"/>
  <c r="Q537"/>
  <c r="Q536"/>
  <c r="Q535"/>
  <c r="Q534"/>
  <c r="Q533"/>
  <c r="Q532"/>
  <c r="Q531"/>
  <c r="Q530"/>
  <c r="Q529"/>
  <c r="Q528"/>
  <c r="Q527"/>
  <c r="Q526"/>
  <c r="Q525"/>
  <c r="Q524"/>
  <c r="Q523"/>
  <c r="Q522"/>
  <c r="Q521"/>
  <c r="Q520"/>
  <c r="Q519"/>
  <c r="Q518"/>
  <c r="Q517"/>
  <c r="Q516"/>
  <c r="Q515"/>
  <c r="Q514"/>
  <c r="Q513"/>
  <c r="Q512"/>
  <c r="Q511"/>
  <c r="Q510"/>
  <c r="Q509"/>
  <c r="Q508"/>
  <c r="Q507"/>
  <c r="Q506"/>
  <c r="Q505"/>
  <c r="Q504"/>
  <c r="Q503"/>
  <c r="Q502"/>
  <c r="Q501"/>
  <c r="Q500"/>
  <c r="Q499"/>
  <c r="Q498"/>
  <c r="Q497"/>
  <c r="Q496"/>
  <c r="Q495"/>
  <c r="Q494"/>
  <c r="Q493"/>
  <c r="Q492"/>
  <c r="Q491"/>
  <c r="Q490"/>
  <c r="Q489"/>
  <c r="Q488"/>
  <c r="Q487"/>
  <c r="Q486"/>
  <c r="Q485"/>
  <c r="Q484"/>
  <c r="Q483"/>
  <c r="Q482"/>
  <c r="Q481"/>
  <c r="Q480"/>
  <c r="Q479"/>
  <c r="Q478"/>
  <c r="Q477"/>
  <c r="Q476"/>
  <c r="Q475"/>
  <c r="Q474"/>
  <c r="Q473"/>
  <c r="Q472"/>
  <c r="Q471"/>
  <c r="Q470"/>
  <c r="Q469"/>
  <c r="Q468"/>
  <c r="Q467"/>
  <c r="Q466"/>
  <c r="Q465"/>
  <c r="Q464"/>
  <c r="Q463"/>
  <c r="Q462"/>
  <c r="Q461"/>
  <c r="Q460"/>
  <c r="Q459"/>
  <c r="Q458"/>
  <c r="Q457"/>
  <c r="Q456"/>
  <c r="Q455"/>
  <c r="Q454"/>
  <c r="Q453"/>
  <c r="Q452"/>
  <c r="Q451"/>
  <c r="Q450"/>
  <c r="Q449"/>
  <c r="Q448"/>
  <c r="Q447"/>
  <c r="Q446"/>
  <c r="Q445"/>
  <c r="Q444"/>
  <c r="Q443"/>
  <c r="Q442"/>
  <c r="Q441"/>
  <c r="Q440"/>
  <c r="Q439"/>
  <c r="Q438"/>
  <c r="Q437"/>
  <c r="Q436"/>
  <c r="Q435"/>
  <c r="Q434"/>
  <c r="Q433"/>
  <c r="Q432"/>
  <c r="Q431"/>
  <c r="Q430"/>
  <c r="Q429"/>
  <c r="Q428"/>
  <c r="Q427"/>
  <c r="Q426"/>
  <c r="Q425"/>
  <c r="Q424"/>
  <c r="Q423"/>
  <c r="Q422"/>
  <c r="Q421"/>
  <c r="Q420"/>
  <c r="Q419"/>
  <c r="Q418"/>
  <c r="Q417"/>
  <c r="Q416"/>
  <c r="Q415"/>
  <c r="Q414"/>
  <c r="Q413"/>
  <c r="Q412"/>
  <c r="Q411"/>
  <c r="Q409"/>
  <c r="Q408"/>
  <c r="Q407"/>
  <c r="Q406"/>
  <c r="Q405"/>
  <c r="Q404"/>
  <c r="Q403"/>
  <c r="Q402"/>
  <c r="Q401"/>
  <c r="Q400"/>
  <c r="Q399"/>
  <c r="Q398"/>
  <c r="Q397"/>
  <c r="Q396"/>
  <c r="Q395"/>
  <c r="Q394"/>
  <c r="Q393"/>
  <c r="Q392"/>
  <c r="Q391"/>
  <c r="Q390"/>
  <c r="Q389"/>
  <c r="Q388"/>
  <c r="Q387"/>
  <c r="Q386"/>
  <c r="Q385"/>
  <c r="Q384"/>
  <c r="Q383"/>
  <c r="Q382"/>
  <c r="Q381"/>
  <c r="Q380"/>
  <c r="Q379"/>
  <c r="Q378"/>
  <c r="Q377"/>
  <c r="Q376"/>
  <c r="Q375"/>
  <c r="Q374"/>
  <c r="Q373"/>
  <c r="Q372"/>
  <c r="Q371"/>
  <c r="Q370"/>
  <c r="Q369"/>
  <c r="Q368"/>
  <c r="Q367"/>
  <c r="Q366"/>
  <c r="Q365"/>
  <c r="Q364"/>
  <c r="Q363"/>
  <c r="Q362"/>
  <c r="Q361"/>
  <c r="Q360"/>
  <c r="Q359"/>
  <c r="Q358"/>
  <c r="Q357"/>
  <c r="Q356"/>
  <c r="Q355"/>
  <c r="Q354"/>
  <c r="Q353"/>
  <c r="Q352"/>
  <c r="Q351"/>
  <c r="Q350"/>
  <c r="Q349"/>
  <c r="Q348"/>
  <c r="Q347"/>
  <c r="Q346"/>
  <c r="Q345"/>
  <c r="Q344"/>
  <c r="Q343"/>
  <c r="Q342"/>
  <c r="Q341"/>
  <c r="Q340"/>
  <c r="Q339"/>
  <c r="Q338"/>
  <c r="Q337"/>
  <c r="Q336"/>
  <c r="Q335"/>
  <c r="Q334"/>
  <c r="Q333"/>
  <c r="Q332"/>
  <c r="Q331"/>
  <c r="Q330"/>
  <c r="Q329"/>
  <c r="Q328"/>
  <c r="Q327"/>
  <c r="Q326"/>
  <c r="Q325"/>
  <c r="Q324"/>
  <c r="Q323"/>
  <c r="Q322"/>
  <c r="Q321"/>
  <c r="Q320"/>
  <c r="Q319"/>
  <c r="Q318"/>
  <c r="Q317"/>
  <c r="Q316"/>
  <c r="Q315"/>
  <c r="Q314"/>
  <c r="Q313"/>
  <c r="Q312"/>
  <c r="Q311"/>
  <c r="Q310"/>
  <c r="Q309"/>
  <c r="Q308"/>
  <c r="Q307"/>
  <c r="Q306"/>
  <c r="Q305"/>
  <c r="Q304"/>
  <c r="Q303"/>
  <c r="Q302"/>
  <c r="Q301"/>
  <c r="Q300"/>
  <c r="Q299"/>
  <c r="Q298"/>
  <c r="Q297"/>
  <c r="Q296"/>
  <c r="Q295"/>
  <c r="Q294"/>
  <c r="Q293"/>
  <c r="Q292"/>
  <c r="Q291"/>
  <c r="Q290"/>
  <c r="Q289"/>
  <c r="Q288"/>
  <c r="Q287"/>
  <c r="Q286"/>
  <c r="Q285"/>
  <c r="Q284"/>
  <c r="Q283"/>
  <c r="Q282"/>
  <c r="Q281"/>
  <c r="Q280"/>
  <c r="Q279"/>
  <c r="Q278"/>
  <c r="Q277"/>
  <c r="Q276"/>
  <c r="Q275"/>
  <c r="Q274"/>
  <c r="Q273"/>
  <c r="Q272"/>
  <c r="Q271"/>
  <c r="Q270"/>
  <c r="Q269"/>
  <c r="Q268"/>
  <c r="Q267"/>
  <c r="Q266"/>
  <c r="Q265"/>
  <c r="Q264"/>
  <c r="Q263"/>
  <c r="I1285"/>
  <c r="J1285"/>
  <c r="K1285"/>
  <c r="I1283"/>
  <c r="J1283"/>
  <c r="K1283"/>
  <c r="I1277"/>
  <c r="J1277"/>
  <c r="K1277"/>
  <c r="I1275"/>
  <c r="J1275"/>
  <c r="K1275"/>
  <c r="I1271"/>
  <c r="J1271"/>
  <c r="K1271"/>
  <c r="I1266"/>
  <c r="J1266"/>
  <c r="K1266"/>
  <c r="H1266"/>
  <c r="I1129"/>
  <c r="J1129"/>
  <c r="K1129"/>
  <c r="H1129"/>
  <c r="I1123"/>
  <c r="J1123"/>
  <c r="K1123"/>
  <c r="I1099"/>
  <c r="J1099"/>
  <c r="K1099"/>
  <c r="H1099"/>
  <c r="I1094"/>
  <c r="J1094"/>
  <c r="K1094"/>
  <c r="I1090"/>
  <c r="J1090"/>
  <c r="K1090"/>
  <c r="I1080"/>
  <c r="J1080"/>
  <c r="K1080"/>
  <c r="H1080"/>
  <c r="I1076"/>
  <c r="J1076"/>
  <c r="K1076"/>
  <c r="I1000"/>
  <c r="J1000"/>
  <c r="K1000"/>
  <c r="I996"/>
  <c r="J996"/>
  <c r="K996"/>
  <c r="I994"/>
  <c r="J994"/>
  <c r="K994"/>
  <c r="I989"/>
  <c r="J989"/>
  <c r="K989"/>
  <c r="I975"/>
  <c r="J975"/>
  <c r="K975"/>
  <c r="I961"/>
  <c r="J961"/>
  <c r="K961"/>
  <c r="I951"/>
  <c r="J951"/>
  <c r="K951"/>
  <c r="H951"/>
  <c r="I949"/>
  <c r="J949"/>
  <c r="K949"/>
  <c r="H949"/>
  <c r="I941"/>
  <c r="J941"/>
  <c r="K941"/>
  <c r="H941"/>
  <c r="I938"/>
  <c r="J938"/>
  <c r="K938"/>
  <c r="H938"/>
  <c r="I934"/>
  <c r="J934"/>
  <c r="K934"/>
  <c r="H934"/>
  <c r="I931"/>
  <c r="J931"/>
  <c r="K931"/>
  <c r="H931"/>
  <c r="I775"/>
  <c r="J775"/>
  <c r="K775"/>
  <c r="H775"/>
  <c r="I771"/>
  <c r="J771"/>
  <c r="K771"/>
  <c r="H771"/>
  <c r="I750"/>
  <c r="J750"/>
  <c r="K750"/>
  <c r="H750"/>
  <c r="I745"/>
  <c r="J745"/>
  <c r="K745"/>
  <c r="H745"/>
  <c r="I742"/>
  <c r="J742"/>
  <c r="K742"/>
  <c r="H742"/>
  <c r="I735"/>
  <c r="J735"/>
  <c r="K735"/>
  <c r="H735"/>
  <c r="I730"/>
  <c r="J730"/>
  <c r="K730"/>
  <c r="H730"/>
  <c r="I682"/>
  <c r="J682"/>
  <c r="K682"/>
  <c r="H682"/>
  <c r="I678"/>
  <c r="J678"/>
  <c r="K678"/>
  <c r="H678"/>
  <c r="I676"/>
  <c r="J676"/>
  <c r="K676"/>
  <c r="H676"/>
  <c r="I671"/>
  <c r="J671"/>
  <c r="K671"/>
  <c r="H671"/>
  <c r="I658"/>
  <c r="J658"/>
  <c r="K658"/>
  <c r="H658"/>
  <c r="I643"/>
  <c r="J643"/>
  <c r="K643"/>
  <c r="H643"/>
  <c r="I641"/>
  <c r="J641"/>
  <c r="K641"/>
  <c r="K640" s="1"/>
  <c r="H641"/>
  <c r="H640" s="1"/>
  <c r="I622"/>
  <c r="J622"/>
  <c r="K622"/>
  <c r="H622"/>
  <c r="I617"/>
  <c r="J617"/>
  <c r="K617"/>
  <c r="H617"/>
  <c r="I596"/>
  <c r="J596"/>
  <c r="K596"/>
  <c r="H596"/>
  <c r="I587"/>
  <c r="J587"/>
  <c r="K587"/>
  <c r="H587"/>
  <c r="I580"/>
  <c r="J580"/>
  <c r="K580"/>
  <c r="H580"/>
  <c r="I570"/>
  <c r="J570"/>
  <c r="K570"/>
  <c r="H570"/>
  <c r="I261"/>
  <c r="J261"/>
  <c r="K261"/>
  <c r="H261"/>
  <c r="I254"/>
  <c r="J254"/>
  <c r="K254"/>
  <c r="H254"/>
  <c r="I215"/>
  <c r="J215"/>
  <c r="K215"/>
  <c r="H215"/>
  <c r="I209"/>
  <c r="J209"/>
  <c r="K209"/>
  <c r="H209"/>
  <c r="I205"/>
  <c r="J205"/>
  <c r="K205"/>
  <c r="H205"/>
  <c r="I193"/>
  <c r="J193"/>
  <c r="K193"/>
  <c r="H193"/>
  <c r="I185"/>
  <c r="J185"/>
  <c r="K185"/>
  <c r="H185"/>
  <c r="I111"/>
  <c r="J111"/>
  <c r="K111"/>
  <c r="H111"/>
  <c r="I104"/>
  <c r="J104"/>
  <c r="K104"/>
  <c r="H104"/>
  <c r="I100"/>
  <c r="J100"/>
  <c r="K100"/>
  <c r="H100"/>
  <c r="I93"/>
  <c r="J93"/>
  <c r="K93"/>
  <c r="H93"/>
  <c r="I69"/>
  <c r="J69"/>
  <c r="K69"/>
  <c r="H69"/>
  <c r="I28"/>
  <c r="J28"/>
  <c r="K28"/>
  <c r="H28"/>
  <c r="I26"/>
  <c r="J26"/>
  <c r="K26"/>
  <c r="H26"/>
  <c r="K960" l="1"/>
  <c r="J25"/>
  <c r="I640"/>
  <c r="I960"/>
  <c r="J960"/>
  <c r="C1261" i="6"/>
  <c r="C1269"/>
  <c r="W946"/>
  <c r="W626"/>
  <c r="W11"/>
  <c r="C12"/>
  <c r="C1271"/>
  <c r="C1115"/>
  <c r="C1252"/>
  <c r="C1257"/>
  <c r="C1066"/>
  <c r="C1085"/>
  <c r="C1263"/>
  <c r="J640" i="1"/>
  <c r="K25"/>
  <c r="H25"/>
  <c r="I25"/>
  <c r="J24" l="1"/>
  <c r="K24"/>
  <c r="Q1292"/>
  <c r="Q1125"/>
  <c r="Q1116"/>
  <c r="Q1108"/>
  <c r="Q1099"/>
  <c r="Q1100"/>
  <c r="Q1089"/>
  <c r="Q1080"/>
  <c r="Q1081"/>
  <c r="Q1301"/>
  <c r="Q1293"/>
  <c r="Q1273"/>
  <c r="Q1263"/>
  <c r="Q1255"/>
  <c r="Q1247"/>
  <c r="Q1239"/>
  <c r="Q1231"/>
  <c r="Q1223"/>
  <c r="Q1215"/>
  <c r="Q1207"/>
  <c r="Q1199"/>
  <c r="Q1191"/>
  <c r="Q1183"/>
  <c r="Q1175"/>
  <c r="Q1167"/>
  <c r="Q1159"/>
  <c r="Q1151"/>
  <c r="Q1143"/>
  <c r="Q1135"/>
  <c r="Q1126"/>
  <c r="Q1117"/>
  <c r="Q1109"/>
  <c r="Q1101"/>
  <c r="Q1090"/>
  <c r="Q1091"/>
  <c r="Q1082"/>
  <c r="Q1072"/>
  <c r="Q1064"/>
  <c r="Q1056"/>
  <c r="Q1048"/>
  <c r="Q1040"/>
  <c r="Q1032"/>
  <c r="Q1024"/>
  <c r="Q1016"/>
  <c r="Q1008"/>
  <c r="Q999"/>
  <c r="Q988"/>
  <c r="Q980"/>
  <c r="Q971"/>
  <c r="Q963"/>
  <c r="Q953"/>
  <c r="Q943"/>
  <c r="Q931"/>
  <c r="Q932"/>
  <c r="Q923"/>
  <c r="Q915"/>
  <c r="Q907"/>
  <c r="Q899"/>
  <c r="Q891"/>
  <c r="Q883"/>
  <c r="Q875"/>
  <c r="Q867"/>
  <c r="Q859"/>
  <c r="Q851"/>
  <c r="Q843"/>
  <c r="Q835"/>
  <c r="Q827"/>
  <c r="Q819"/>
  <c r="Q811"/>
  <c r="Q803"/>
  <c r="Q795"/>
  <c r="Q787"/>
  <c r="Q779"/>
  <c r="Q769"/>
  <c r="Q761"/>
  <c r="Q753"/>
  <c r="Q742"/>
  <c r="Q743"/>
  <c r="Q733"/>
  <c r="Q724"/>
  <c r="Q716"/>
  <c r="Q708"/>
  <c r="Q700"/>
  <c r="Q692"/>
  <c r="Q684"/>
  <c r="Q673"/>
  <c r="Q664"/>
  <c r="Q655"/>
  <c r="Q647"/>
  <c r="Q636"/>
  <c r="Q628"/>
  <c r="Q619"/>
  <c r="Q610"/>
  <c r="Q602"/>
  <c r="Q593"/>
  <c r="Q584"/>
  <c r="Q575"/>
  <c r="Q258"/>
  <c r="Q249"/>
  <c r="Q241"/>
  <c r="Q233"/>
  <c r="Q225"/>
  <c r="Q217"/>
  <c r="Q207"/>
  <c r="Q198"/>
  <c r="Q189"/>
  <c r="Q180"/>
  <c r="Q172"/>
  <c r="Q164"/>
  <c r="Q156"/>
  <c r="Q148"/>
  <c r="Q140"/>
  <c r="Q132"/>
  <c r="Q124"/>
  <c r="Q116"/>
  <c r="Q107"/>
  <c r="Q97"/>
  <c r="Q88"/>
  <c r="Q80"/>
  <c r="Q72"/>
  <c r="Q62"/>
  <c r="Q54"/>
  <c r="Q46"/>
  <c r="Q38"/>
  <c r="Q30"/>
  <c r="Q1298"/>
  <c r="Q1280"/>
  <c r="Q1260"/>
  <c r="Q1244"/>
  <c r="Q1228"/>
  <c r="Q1212"/>
  <c r="Q1200"/>
  <c r="Q1184"/>
  <c r="Q1168"/>
  <c r="Q1152"/>
  <c r="Q1140"/>
  <c r="Q1122"/>
  <c r="Q1106"/>
  <c r="Q1087"/>
  <c r="Q1271"/>
  <c r="Q1272"/>
  <c r="Q1282"/>
  <c r="Q1262"/>
  <c r="Q1254"/>
  <c r="Q1246"/>
  <c r="Q1238"/>
  <c r="Q1230"/>
  <c r="Q1222"/>
  <c r="Q1214"/>
  <c r="Q1206"/>
  <c r="Q1198"/>
  <c r="Q1190"/>
  <c r="Q1182"/>
  <c r="Q1174"/>
  <c r="Q1166"/>
  <c r="Q1158"/>
  <c r="Q1150"/>
  <c r="Q1142"/>
  <c r="Q1134"/>
  <c r="Q1071"/>
  <c r="Q1063"/>
  <c r="Q1055"/>
  <c r="Q1047"/>
  <c r="Q1039"/>
  <c r="Q1031"/>
  <c r="Q1023"/>
  <c r="Q1015"/>
  <c r="Q1007"/>
  <c r="Q998"/>
  <c r="Q987"/>
  <c r="Q979"/>
  <c r="Q970"/>
  <c r="Q962"/>
  <c r="Q951"/>
  <c r="Q952"/>
  <c r="Q941"/>
  <c r="Q942"/>
  <c r="Q930"/>
  <c r="Q922"/>
  <c r="Q914"/>
  <c r="Q906"/>
  <c r="Q898"/>
  <c r="Q890"/>
  <c r="Q1261"/>
  <c r="Q1237"/>
  <c r="Q1217"/>
  <c r="Q1189"/>
  <c r="Q1165"/>
  <c r="Q1137"/>
  <c r="Q1088"/>
  <c r="Q1300"/>
  <c r="Q1120"/>
  <c r="Q1112"/>
  <c r="Q1104"/>
  <c r="Q1305"/>
  <c r="Q1297"/>
  <c r="Q1289"/>
  <c r="Q1279"/>
  <c r="Q1259"/>
  <c r="Q1251"/>
  <c r="Q1243"/>
  <c r="Q1235"/>
  <c r="Q1227"/>
  <c r="Q1219"/>
  <c r="Q1211"/>
  <c r="Q1203"/>
  <c r="Q1195"/>
  <c r="Q1187"/>
  <c r="Q1179"/>
  <c r="Q1171"/>
  <c r="Q1163"/>
  <c r="Q1155"/>
  <c r="Q1147"/>
  <c r="Q1139"/>
  <c r="Q1131"/>
  <c r="Q1121"/>
  <c r="Q1113"/>
  <c r="Q1105"/>
  <c r="Q1086"/>
  <c r="Q1076"/>
  <c r="Q1077"/>
  <c r="Q1068"/>
  <c r="Q1060"/>
  <c r="Q1052"/>
  <c r="Q1044"/>
  <c r="Q1036"/>
  <c r="Q1028"/>
  <c r="Q1020"/>
  <c r="Q1012"/>
  <c r="Q1004"/>
  <c r="Q993"/>
  <c r="Q984"/>
  <c r="Q975"/>
  <c r="Q976"/>
  <c r="Q967"/>
  <c r="Q957"/>
  <c r="Q947"/>
  <c r="Q937"/>
  <c r="Q927"/>
  <c r="Q919"/>
  <c r="Q911"/>
  <c r="Q903"/>
  <c r="Q895"/>
  <c r="Q887"/>
  <c r="Q879"/>
  <c r="Q871"/>
  <c r="Q863"/>
  <c r="Q855"/>
  <c r="Q847"/>
  <c r="Q1281"/>
  <c r="Q1253"/>
  <c r="Q1229"/>
  <c r="Q1201"/>
  <c r="Q1181"/>
  <c r="Q1157"/>
  <c r="Q1128"/>
  <c r="Q1098"/>
  <c r="Q1304"/>
  <c r="Q1296"/>
  <c r="Q1288"/>
  <c r="Q1085"/>
  <c r="Q1277"/>
  <c r="Q1278"/>
  <c r="Q1266"/>
  <c r="Q1267"/>
  <c r="Q1258"/>
  <c r="Q1250"/>
  <c r="Q1242"/>
  <c r="Q1234"/>
  <c r="Q1226"/>
  <c r="Q1218"/>
  <c r="Q1210"/>
  <c r="Q1202"/>
  <c r="Q1194"/>
  <c r="Q1186"/>
  <c r="Q1178"/>
  <c r="Q1170"/>
  <c r="Q1162"/>
  <c r="Q1154"/>
  <c r="Q1146"/>
  <c r="Q1138"/>
  <c r="Q1129"/>
  <c r="Q1130"/>
  <c r="Q1094"/>
  <c r="Q1095"/>
  <c r="Q1075"/>
  <c r="Q1067"/>
  <c r="Q1059"/>
  <c r="Q1051"/>
  <c r="Q1043"/>
  <c r="Q1035"/>
  <c r="Q1027"/>
  <c r="Q1019"/>
  <c r="Q1011"/>
  <c r="Q1003"/>
  <c r="Q992"/>
  <c r="Q983"/>
  <c r="Q974"/>
  <c r="Q966"/>
  <c r="Q956"/>
  <c r="Q946"/>
  <c r="Q936"/>
  <c r="Q926"/>
  <c r="Q918"/>
  <c r="Q910"/>
  <c r="Q902"/>
  <c r="Q894"/>
  <c r="Q1073"/>
  <c r="Q1065"/>
  <c r="Q1057"/>
  <c r="Q1049"/>
  <c r="Q1275"/>
  <c r="Q1276"/>
  <c r="Q1245"/>
  <c r="Q1221"/>
  <c r="Q1197"/>
  <c r="Q1173"/>
  <c r="Q1149"/>
  <c r="Q1133"/>
  <c r="Q886"/>
  <c r="Q878"/>
  <c r="Q870"/>
  <c r="Q862"/>
  <c r="Q854"/>
  <c r="Q846"/>
  <c r="Q838"/>
  <c r="Q830"/>
  <c r="Q822"/>
  <c r="Q814"/>
  <c r="Q806"/>
  <c r="Q798"/>
  <c r="Q790"/>
  <c r="Q782"/>
  <c r="Q773"/>
  <c r="Q764"/>
  <c r="Q756"/>
  <c r="Q747"/>
  <c r="Q737"/>
  <c r="Q727"/>
  <c r="Q719"/>
  <c r="Q711"/>
  <c r="Q703"/>
  <c r="Q695"/>
  <c r="Q687"/>
  <c r="Q676"/>
  <c r="Q677"/>
  <c r="Q667"/>
  <c r="Q658"/>
  <c r="Q659"/>
  <c r="Q650"/>
  <c r="Q639"/>
  <c r="Q631"/>
  <c r="Q622"/>
  <c r="Q623"/>
  <c r="Q613"/>
  <c r="Q605"/>
  <c r="Q596"/>
  <c r="Q597"/>
  <c r="Q587"/>
  <c r="Q588"/>
  <c r="Q578"/>
  <c r="Q261"/>
  <c r="Q262"/>
  <c r="Q252"/>
  <c r="Q244"/>
  <c r="Q236"/>
  <c r="Q228"/>
  <c r="Q220"/>
  <c r="Q211"/>
  <c r="Q201"/>
  <c r="Q192"/>
  <c r="Q183"/>
  <c r="Q175"/>
  <c r="Q167"/>
  <c r="Q159"/>
  <c r="Q151"/>
  <c r="Q143"/>
  <c r="Q135"/>
  <c r="Q127"/>
  <c r="Q119"/>
  <c r="Q110"/>
  <c r="Q100"/>
  <c r="Q101"/>
  <c r="Q91"/>
  <c r="Q83"/>
  <c r="Q75"/>
  <c r="Q65"/>
  <c r="Q57"/>
  <c r="Q49"/>
  <c r="Q41"/>
  <c r="Q33"/>
  <c r="Q1302"/>
  <c r="Q1285"/>
  <c r="Q1286"/>
  <c r="Q1264"/>
  <c r="Q1248"/>
  <c r="Q1232"/>
  <c r="Q1216"/>
  <c r="Q1196"/>
  <c r="Q1180"/>
  <c r="Q1164"/>
  <c r="Q1144"/>
  <c r="Q1127"/>
  <c r="Q1110"/>
  <c r="Q1092"/>
  <c r="Q1268"/>
  <c r="Q1096"/>
  <c r="Q230"/>
  <c r="Q199"/>
  <c r="Q173"/>
  <c r="Q153"/>
  <c r="Q129"/>
  <c r="Q108"/>
  <c r="Q85"/>
  <c r="Q63"/>
  <c r="Q35"/>
  <c r="Q1291"/>
  <c r="Q1115"/>
  <c r="Q1062"/>
  <c r="Q1038"/>
  <c r="Q1018"/>
  <c r="Q991"/>
  <c r="Q955"/>
  <c r="Q925"/>
  <c r="Q901"/>
  <c r="Q877"/>
  <c r="Q853"/>
  <c r="Q825"/>
  <c r="Q809"/>
  <c r="Q777"/>
  <c r="Q750"/>
  <c r="Q751"/>
  <c r="Q722"/>
  <c r="Q694"/>
  <c r="Q675"/>
  <c r="Q645"/>
  <c r="Q616"/>
  <c r="Q591"/>
  <c r="Q251"/>
  <c r="Q231"/>
  <c r="Q209"/>
  <c r="Q210"/>
  <c r="Q178"/>
  <c r="Q158"/>
  <c r="Q130"/>
  <c r="Q104"/>
  <c r="Q105"/>
  <c r="Q78"/>
  <c r="Q56"/>
  <c r="Q754"/>
  <c r="Q656"/>
  <c r="Q643"/>
  <c r="Q644"/>
  <c r="Q625"/>
  <c r="Q607"/>
  <c r="Q585"/>
  <c r="Q254"/>
  <c r="Q255"/>
  <c r="Q234"/>
  <c r="Q218"/>
  <c r="Q190"/>
  <c r="Q165"/>
  <c r="Q145"/>
  <c r="Q125"/>
  <c r="Q93"/>
  <c r="Q94"/>
  <c r="Q73"/>
  <c r="Q51"/>
  <c r="Q31"/>
  <c r="Q1066"/>
  <c r="Q1042"/>
  <c r="Q1014"/>
  <c r="Q986"/>
  <c r="Q959"/>
  <c r="Q929"/>
  <c r="Q905"/>
  <c r="Q881"/>
  <c r="Q857"/>
  <c r="Q829"/>
  <c r="Q805"/>
  <c r="Q785"/>
  <c r="Q755"/>
  <c r="Q726"/>
  <c r="Q698"/>
  <c r="Q666"/>
  <c r="Q638"/>
  <c r="Q612"/>
  <c r="Q586"/>
  <c r="Q256"/>
  <c r="Q235"/>
  <c r="Q204"/>
  <c r="Q174"/>
  <c r="Q154"/>
  <c r="Q134"/>
  <c r="Q109"/>
  <c r="Q82"/>
  <c r="Q52"/>
  <c r="Q1041"/>
  <c r="Q1033"/>
  <c r="Q1025"/>
  <c r="Q1017"/>
  <c r="Q1009"/>
  <c r="Q1000"/>
  <c r="Q1001"/>
  <c r="Q989"/>
  <c r="Q990"/>
  <c r="Q981"/>
  <c r="Q972"/>
  <c r="Q964"/>
  <c r="Q954"/>
  <c r="Q944"/>
  <c r="Q933"/>
  <c r="Q924"/>
  <c r="Q916"/>
  <c r="Q908"/>
  <c r="Q900"/>
  <c r="Q892"/>
  <c r="Q884"/>
  <c r="Q876"/>
  <c r="Q868"/>
  <c r="Q860"/>
  <c r="Q852"/>
  <c r="Q844"/>
  <c r="Q836"/>
  <c r="Q828"/>
  <c r="Q820"/>
  <c r="Q812"/>
  <c r="Q804"/>
  <c r="Q796"/>
  <c r="Q788"/>
  <c r="Q780"/>
  <c r="Q770"/>
  <c r="Q762"/>
  <c r="Q749"/>
  <c r="Q739"/>
  <c r="Q729"/>
  <c r="Q721"/>
  <c r="Q713"/>
  <c r="Q705"/>
  <c r="Q697"/>
  <c r="Q689"/>
  <c r="Q680"/>
  <c r="Q665"/>
  <c r="Q648"/>
  <c r="Q629"/>
  <c r="Q611"/>
  <c r="Q590"/>
  <c r="Q572"/>
  <c r="Q250"/>
  <c r="Q238"/>
  <c r="Q208"/>
  <c r="Q181"/>
  <c r="Q149"/>
  <c r="Q117"/>
  <c r="Q89"/>
  <c r="Q55"/>
  <c r="Q1299"/>
  <c r="Q1107"/>
  <c r="Q1079"/>
  <c r="Q1058"/>
  <c r="Q1034"/>
  <c r="Q1010"/>
  <c r="Q982"/>
  <c r="Q965"/>
  <c r="Q934"/>
  <c r="Q935"/>
  <c r="Q909"/>
  <c r="Q885"/>
  <c r="Q861"/>
  <c r="Q845"/>
  <c r="Q817"/>
  <c r="Q789"/>
  <c r="Q771"/>
  <c r="Q772"/>
  <c r="Q745"/>
  <c r="Q746"/>
  <c r="Q718"/>
  <c r="Q702"/>
  <c r="Q670"/>
  <c r="Q649"/>
  <c r="Q621"/>
  <c r="Q595"/>
  <c r="Q260"/>
  <c r="Q227"/>
  <c r="Q200"/>
  <c r="Q182"/>
  <c r="Q150"/>
  <c r="Q126"/>
  <c r="Q99"/>
  <c r="Q74"/>
  <c r="Q48"/>
  <c r="Q32"/>
  <c r="Q839"/>
  <c r="Q831"/>
  <c r="Q823"/>
  <c r="Q815"/>
  <c r="Q807"/>
  <c r="Q799"/>
  <c r="Q791"/>
  <c r="Q783"/>
  <c r="Q774"/>
  <c r="Q765"/>
  <c r="Q757"/>
  <c r="Q748"/>
  <c r="Q738"/>
  <c r="Q728"/>
  <c r="Q720"/>
  <c r="Q712"/>
  <c r="Q704"/>
  <c r="Q696"/>
  <c r="Q688"/>
  <c r="Q678"/>
  <c r="Q679"/>
  <c r="Q668"/>
  <c r="Q660"/>
  <c r="Q651"/>
  <c r="Q642"/>
  <c r="Q632"/>
  <c r="Q624"/>
  <c r="Q614"/>
  <c r="Q606"/>
  <c r="Q598"/>
  <c r="Q589"/>
  <c r="Q579"/>
  <c r="Q570"/>
  <c r="Q571"/>
  <c r="Q253"/>
  <c r="Q245"/>
  <c r="Q237"/>
  <c r="Q229"/>
  <c r="Q221"/>
  <c r="Q212"/>
  <c r="Q202"/>
  <c r="Q193"/>
  <c r="Q194"/>
  <c r="Q184"/>
  <c r="Q176"/>
  <c r="Q168"/>
  <c r="Q160"/>
  <c r="Q152"/>
  <c r="Q144"/>
  <c r="Q136"/>
  <c r="Q128"/>
  <c r="Q120"/>
  <c r="Q111"/>
  <c r="Q112"/>
  <c r="Q102"/>
  <c r="Q92"/>
  <c r="Q84"/>
  <c r="Q76"/>
  <c r="Q66"/>
  <c r="Q58"/>
  <c r="Q50"/>
  <c r="Q42"/>
  <c r="Q34"/>
  <c r="Q1306"/>
  <c r="Q1290"/>
  <c r="Q1269"/>
  <c r="Q1252"/>
  <c r="Q1236"/>
  <c r="Q1220"/>
  <c r="Q1208"/>
  <c r="Q1192"/>
  <c r="Q1176"/>
  <c r="Q1160"/>
  <c r="Q1148"/>
  <c r="Q1132"/>
  <c r="Q1114"/>
  <c r="Q1097"/>
  <c r="Q1270"/>
  <c r="Q1249"/>
  <c r="Q1225"/>
  <c r="Q1205"/>
  <c r="Q1177"/>
  <c r="Q1153"/>
  <c r="Q1123"/>
  <c r="Q1124"/>
  <c r="Q1265"/>
  <c r="Q1241"/>
  <c r="Q1213"/>
  <c r="Q1193"/>
  <c r="Q1169"/>
  <c r="Q1141"/>
  <c r="Q1084"/>
  <c r="Q1069"/>
  <c r="Q1061"/>
  <c r="Q1053"/>
  <c r="Q1257"/>
  <c r="Q1233"/>
  <c r="Q1209"/>
  <c r="Q1185"/>
  <c r="Q1161"/>
  <c r="Q1145"/>
  <c r="Q1093"/>
  <c r="Q882"/>
  <c r="Q874"/>
  <c r="Q866"/>
  <c r="Q858"/>
  <c r="Q850"/>
  <c r="Q842"/>
  <c r="Q834"/>
  <c r="Q826"/>
  <c r="Q818"/>
  <c r="Q810"/>
  <c r="Q802"/>
  <c r="Q794"/>
  <c r="Q786"/>
  <c r="Q778"/>
  <c r="Q768"/>
  <c r="Q760"/>
  <c r="Q752"/>
  <c r="Q741"/>
  <c r="Q732"/>
  <c r="Q723"/>
  <c r="Q715"/>
  <c r="Q707"/>
  <c r="Q699"/>
  <c r="Q691"/>
  <c r="Q682"/>
  <c r="Q683"/>
  <c r="Q671"/>
  <c r="Q672"/>
  <c r="Q663"/>
  <c r="Q654"/>
  <c r="Q646"/>
  <c r="Q635"/>
  <c r="Q627"/>
  <c r="Q617"/>
  <c r="Q618"/>
  <c r="Q609"/>
  <c r="Q601"/>
  <c r="Q592"/>
  <c r="Q583"/>
  <c r="Q574"/>
  <c r="Q257"/>
  <c r="Q248"/>
  <c r="Q240"/>
  <c r="Q232"/>
  <c r="Q224"/>
  <c r="Q215"/>
  <c r="Q216"/>
  <c r="Q205"/>
  <c r="Q206"/>
  <c r="Q197"/>
  <c r="Q188"/>
  <c r="Q179"/>
  <c r="Q171"/>
  <c r="Q163"/>
  <c r="Q155"/>
  <c r="Q147"/>
  <c r="Q139"/>
  <c r="Q131"/>
  <c r="Q123"/>
  <c r="Q115"/>
  <c r="Q106"/>
  <c r="Q96"/>
  <c r="Q87"/>
  <c r="Q79"/>
  <c r="Q71"/>
  <c r="Q61"/>
  <c r="Q53"/>
  <c r="Q45"/>
  <c r="Q37"/>
  <c r="Q28"/>
  <c r="Q29"/>
  <c r="Q1294"/>
  <c r="Q1274"/>
  <c r="Q1256"/>
  <c r="Q1240"/>
  <c r="Q1224"/>
  <c r="Q1204"/>
  <c r="Q1188"/>
  <c r="Q1172"/>
  <c r="Q1156"/>
  <c r="Q1136"/>
  <c r="Q1118"/>
  <c r="Q1102"/>
  <c r="Q1083"/>
  <c r="Q1283"/>
  <c r="Q1284"/>
  <c r="Q599"/>
  <c r="Q213"/>
  <c r="Q185"/>
  <c r="Q186"/>
  <c r="Q161"/>
  <c r="Q141"/>
  <c r="Q121"/>
  <c r="Q98"/>
  <c r="Q67"/>
  <c r="Q47"/>
  <c r="Q1303"/>
  <c r="Q1103"/>
  <c r="Q1074"/>
  <c r="Q1050"/>
  <c r="Q1026"/>
  <c r="Q1006"/>
  <c r="Q978"/>
  <c r="Q940"/>
  <c r="Q913"/>
  <c r="Q893"/>
  <c r="Q865"/>
  <c r="Q841"/>
  <c r="Q821"/>
  <c r="Q797"/>
  <c r="Q763"/>
  <c r="Q735"/>
  <c r="Q736"/>
  <c r="Q714"/>
  <c r="Q690"/>
  <c r="Q662"/>
  <c r="Q630"/>
  <c r="Q604"/>
  <c r="Q577"/>
  <c r="Q243"/>
  <c r="Q219"/>
  <c r="Q191"/>
  <c r="Q170"/>
  <c r="Q146"/>
  <c r="Q118"/>
  <c r="Q90"/>
  <c r="Q64"/>
  <c r="Q44"/>
  <c r="Q669"/>
  <c r="Q652"/>
  <c r="Q633"/>
  <c r="Q615"/>
  <c r="Q594"/>
  <c r="Q246"/>
  <c r="Q226"/>
  <c r="Q203"/>
  <c r="Q177"/>
  <c r="Q157"/>
  <c r="Q133"/>
  <c r="Q113"/>
  <c r="Q81"/>
  <c r="Q59"/>
  <c r="Q39"/>
  <c r="Q1295"/>
  <c r="Q1111"/>
  <c r="Q1054"/>
  <c r="Q1030"/>
  <c r="Q1002"/>
  <c r="Q973"/>
  <c r="Q945"/>
  <c r="Q917"/>
  <c r="Q889"/>
  <c r="Q869"/>
  <c r="Q837"/>
  <c r="Q813"/>
  <c r="Q793"/>
  <c r="Q767"/>
  <c r="Q740"/>
  <c r="Q710"/>
  <c r="Q681"/>
  <c r="Q653"/>
  <c r="Q626"/>
  <c r="Q600"/>
  <c r="Q573"/>
  <c r="Q247"/>
  <c r="Q223"/>
  <c r="Q187"/>
  <c r="Q166"/>
  <c r="Q142"/>
  <c r="Q122"/>
  <c r="Q95"/>
  <c r="Q68"/>
  <c r="Q40"/>
  <c r="Q1078"/>
  <c r="Q1045"/>
  <c r="Q1037"/>
  <c r="Q1029"/>
  <c r="Q1021"/>
  <c r="Q1013"/>
  <c r="Q1005"/>
  <c r="Q994"/>
  <c r="Q995"/>
  <c r="Q985"/>
  <c r="Q977"/>
  <c r="Q968"/>
  <c r="Q958"/>
  <c r="Q948"/>
  <c r="Q938"/>
  <c r="Q939"/>
  <c r="Q928"/>
  <c r="Q920"/>
  <c r="Q912"/>
  <c r="Q904"/>
  <c r="Q896"/>
  <c r="Q888"/>
  <c r="Q880"/>
  <c r="Q872"/>
  <c r="Q864"/>
  <c r="Q856"/>
  <c r="Q848"/>
  <c r="Q840"/>
  <c r="Q832"/>
  <c r="Q824"/>
  <c r="Q816"/>
  <c r="Q808"/>
  <c r="Q800"/>
  <c r="Q792"/>
  <c r="Q784"/>
  <c r="Q775"/>
  <c r="Q776"/>
  <c r="Q766"/>
  <c r="Q758"/>
  <c r="Q744"/>
  <c r="Q734"/>
  <c r="Q725"/>
  <c r="Q717"/>
  <c r="Q709"/>
  <c r="Q701"/>
  <c r="Q693"/>
  <c r="Q685"/>
  <c r="Q674"/>
  <c r="Q661"/>
  <c r="Q637"/>
  <c r="Q620"/>
  <c r="Q603"/>
  <c r="Q580"/>
  <c r="Q581"/>
  <c r="Q259"/>
  <c r="Q242"/>
  <c r="Q222"/>
  <c r="Q195"/>
  <c r="Q169"/>
  <c r="Q137"/>
  <c r="Q103"/>
  <c r="Q77"/>
  <c r="Q43"/>
  <c r="Q1287"/>
  <c r="Q1119"/>
  <c r="Q1070"/>
  <c r="Q1046"/>
  <c r="Q1022"/>
  <c r="Q996"/>
  <c r="Q997"/>
  <c r="Q969"/>
  <c r="Q949"/>
  <c r="Q950"/>
  <c r="Q921"/>
  <c r="Q897"/>
  <c r="Q873"/>
  <c r="Q849"/>
  <c r="Q833"/>
  <c r="Q801"/>
  <c r="Q781"/>
  <c r="Q759"/>
  <c r="Q730"/>
  <c r="Q731"/>
  <c r="Q706"/>
  <c r="Q686"/>
  <c r="Q657"/>
  <c r="Q634"/>
  <c r="Q608"/>
  <c r="Q582"/>
  <c r="Q239"/>
  <c r="Q214"/>
  <c r="Q196"/>
  <c r="Q162"/>
  <c r="Q138"/>
  <c r="Q114"/>
  <c r="Q86"/>
  <c r="Q60"/>
  <c r="Q36"/>
  <c r="I24"/>
  <c r="W10" i="6"/>
  <c r="Q26" i="1" l="1"/>
  <c r="Q640"/>
  <c r="Q641"/>
  <c r="Q960"/>
  <c r="Q961"/>
  <c r="H961"/>
  <c r="H1285"/>
  <c r="H994" l="1"/>
  <c r="H989"/>
  <c r="H975"/>
  <c r="R643" l="1"/>
  <c r="R622"/>
  <c r="R617"/>
  <c r="R596"/>
  <c r="R587"/>
  <c r="R580"/>
  <c r="R570"/>
  <c r="R261"/>
  <c r="R254"/>
  <c r="R215"/>
  <c r="R209"/>
  <c r="R205"/>
  <c r="R193"/>
  <c r="R185"/>
  <c r="R111"/>
  <c r="R104"/>
  <c r="R100"/>
  <c r="R93"/>
  <c r="R69"/>
  <c r="R28"/>
  <c r="R26"/>
  <c r="R25" l="1"/>
  <c r="R24"/>
  <c r="R1285" l="1"/>
  <c r="R1283"/>
  <c r="H1283"/>
  <c r="R1277"/>
  <c r="H1277"/>
  <c r="R1275"/>
  <c r="H1275"/>
  <c r="R1271"/>
  <c r="H1271"/>
  <c r="R1123"/>
  <c r="H1123"/>
  <c r="R1094"/>
  <c r="H1094"/>
  <c r="R1090"/>
  <c r="H1090"/>
  <c r="R1076"/>
  <c r="H1076"/>
  <c r="R1000"/>
  <c r="H1000"/>
  <c r="R996"/>
  <c r="H996"/>
  <c r="R994"/>
  <c r="R989"/>
  <c r="R975"/>
  <c r="R961"/>
  <c r="R951"/>
  <c r="R949"/>
  <c r="R941"/>
  <c r="R938"/>
  <c r="R934"/>
  <c r="R931"/>
  <c r="R775"/>
  <c r="R771"/>
  <c r="R750"/>
  <c r="R745"/>
  <c r="R742"/>
  <c r="R735"/>
  <c r="R730"/>
  <c r="R682"/>
  <c r="R678"/>
  <c r="R676"/>
  <c r="R671"/>
  <c r="R658"/>
  <c r="R641"/>
  <c r="H960" l="1"/>
  <c r="R640"/>
  <c r="R960"/>
  <c r="V1271" i="6"/>
  <c r="U1271"/>
  <c r="T1271"/>
  <c r="S1271"/>
  <c r="R1271"/>
  <c r="Q1271"/>
  <c r="P1271"/>
  <c r="O1271"/>
  <c r="N1271"/>
  <c r="M1271"/>
  <c r="L1271"/>
  <c r="K1271"/>
  <c r="J1271"/>
  <c r="I1271"/>
  <c r="H1271"/>
  <c r="G1271"/>
  <c r="F1271"/>
  <c r="E1271"/>
  <c r="D1271"/>
  <c r="V1269"/>
  <c r="U1269"/>
  <c r="T1269"/>
  <c r="S1269"/>
  <c r="R1269"/>
  <c r="Q1269"/>
  <c r="P1269"/>
  <c r="O1269"/>
  <c r="N1269"/>
  <c r="M1269"/>
  <c r="L1269"/>
  <c r="K1269"/>
  <c r="J1269"/>
  <c r="I1269"/>
  <c r="H1269"/>
  <c r="G1269"/>
  <c r="F1269"/>
  <c r="E1269"/>
  <c r="D1269"/>
  <c r="V1263"/>
  <c r="U1263"/>
  <c r="T1263"/>
  <c r="S1263"/>
  <c r="R1263"/>
  <c r="Q1263"/>
  <c r="P1263"/>
  <c r="O1263"/>
  <c r="N1263"/>
  <c r="M1263"/>
  <c r="L1263"/>
  <c r="K1263"/>
  <c r="J1263"/>
  <c r="I1263"/>
  <c r="H1263"/>
  <c r="G1263"/>
  <c r="F1263"/>
  <c r="E1263"/>
  <c r="D1263"/>
  <c r="V1261"/>
  <c r="U1261"/>
  <c r="T1261"/>
  <c r="S1261"/>
  <c r="R1261"/>
  <c r="Q1261"/>
  <c r="P1261"/>
  <c r="O1261"/>
  <c r="N1261"/>
  <c r="M1261"/>
  <c r="L1261"/>
  <c r="K1261"/>
  <c r="J1261"/>
  <c r="I1261"/>
  <c r="H1261"/>
  <c r="G1261"/>
  <c r="F1261"/>
  <c r="E1261"/>
  <c r="D1261"/>
  <c r="C980"/>
  <c r="V937"/>
  <c r="U937"/>
  <c r="T937"/>
  <c r="S937"/>
  <c r="R937"/>
  <c r="Q937"/>
  <c r="P937"/>
  <c r="O937"/>
  <c r="N937"/>
  <c r="M937"/>
  <c r="L937"/>
  <c r="K937"/>
  <c r="J937"/>
  <c r="I937"/>
  <c r="H937"/>
  <c r="G937"/>
  <c r="F937"/>
  <c r="E937"/>
  <c r="D937"/>
  <c r="C935"/>
  <c r="V935"/>
  <c r="U935"/>
  <c r="T935"/>
  <c r="S935"/>
  <c r="R935"/>
  <c r="Q935"/>
  <c r="P935"/>
  <c r="O935"/>
  <c r="N935"/>
  <c r="M935"/>
  <c r="L935"/>
  <c r="K935"/>
  <c r="J935"/>
  <c r="I935"/>
  <c r="H935"/>
  <c r="G935"/>
  <c r="F935"/>
  <c r="E935"/>
  <c r="D935"/>
  <c r="V927"/>
  <c r="U927"/>
  <c r="T927"/>
  <c r="S927"/>
  <c r="R927"/>
  <c r="Q927"/>
  <c r="P927"/>
  <c r="O927"/>
  <c r="N927"/>
  <c r="M927"/>
  <c r="L927"/>
  <c r="K927"/>
  <c r="J927"/>
  <c r="I927"/>
  <c r="H927"/>
  <c r="G927"/>
  <c r="F927"/>
  <c r="E927"/>
  <c r="D927"/>
  <c r="V924"/>
  <c r="U924"/>
  <c r="T924"/>
  <c r="S924"/>
  <c r="R924"/>
  <c r="Q924"/>
  <c r="P924"/>
  <c r="O924"/>
  <c r="N924"/>
  <c r="M924"/>
  <c r="L924"/>
  <c r="K924"/>
  <c r="J924"/>
  <c r="I924"/>
  <c r="H924"/>
  <c r="G924"/>
  <c r="F924"/>
  <c r="E924"/>
  <c r="D924"/>
  <c r="V920"/>
  <c r="U920"/>
  <c r="T920"/>
  <c r="S920"/>
  <c r="R920"/>
  <c r="Q920"/>
  <c r="P920"/>
  <c r="O920"/>
  <c r="N920"/>
  <c r="M920"/>
  <c r="L920"/>
  <c r="K920"/>
  <c r="J920"/>
  <c r="I920"/>
  <c r="H920"/>
  <c r="G920"/>
  <c r="F920"/>
  <c r="E920"/>
  <c r="D920"/>
  <c r="U917"/>
  <c r="T917"/>
  <c r="S917"/>
  <c r="R917"/>
  <c r="Q917"/>
  <c r="P917"/>
  <c r="O917"/>
  <c r="N917"/>
  <c r="M917"/>
  <c r="L917"/>
  <c r="K917"/>
  <c r="J917"/>
  <c r="I917"/>
  <c r="H917"/>
  <c r="G917"/>
  <c r="F917"/>
  <c r="E917"/>
  <c r="D917"/>
  <c r="V761"/>
  <c r="U761"/>
  <c r="T761"/>
  <c r="S761"/>
  <c r="R761"/>
  <c r="Q761"/>
  <c r="P761"/>
  <c r="O761"/>
  <c r="N761"/>
  <c r="M761"/>
  <c r="L761"/>
  <c r="K761"/>
  <c r="J761"/>
  <c r="I761"/>
  <c r="H761"/>
  <c r="G761"/>
  <c r="F761"/>
  <c r="E761"/>
  <c r="D761"/>
  <c r="V757"/>
  <c r="U757"/>
  <c r="T757"/>
  <c r="S757"/>
  <c r="R757"/>
  <c r="Q757"/>
  <c r="P757"/>
  <c r="O757"/>
  <c r="N757"/>
  <c r="M757"/>
  <c r="L757"/>
  <c r="K757"/>
  <c r="J757"/>
  <c r="I757"/>
  <c r="H757"/>
  <c r="G757"/>
  <c r="F757"/>
  <c r="E757"/>
  <c r="D757"/>
  <c r="V736"/>
  <c r="U736"/>
  <c r="T736"/>
  <c r="S736"/>
  <c r="R736"/>
  <c r="Q736"/>
  <c r="P736"/>
  <c r="O736"/>
  <c r="N736"/>
  <c r="M736"/>
  <c r="L736"/>
  <c r="K736"/>
  <c r="J736"/>
  <c r="I736"/>
  <c r="H736"/>
  <c r="G736"/>
  <c r="F736"/>
  <c r="E736"/>
  <c r="D736"/>
  <c r="V731"/>
  <c r="U731"/>
  <c r="T731"/>
  <c r="S731"/>
  <c r="R731"/>
  <c r="Q731"/>
  <c r="P731"/>
  <c r="O731"/>
  <c r="N731"/>
  <c r="M731"/>
  <c r="L731"/>
  <c r="K731"/>
  <c r="J731"/>
  <c r="I731"/>
  <c r="H731"/>
  <c r="G731"/>
  <c r="F731"/>
  <c r="E731"/>
  <c r="D731"/>
  <c r="V728"/>
  <c r="U728"/>
  <c r="T728"/>
  <c r="S728"/>
  <c r="R728"/>
  <c r="Q728"/>
  <c r="P728"/>
  <c r="O728"/>
  <c r="N728"/>
  <c r="M728"/>
  <c r="L728"/>
  <c r="K728"/>
  <c r="J728"/>
  <c r="I728"/>
  <c r="H728"/>
  <c r="G728"/>
  <c r="F728"/>
  <c r="E728"/>
  <c r="D728"/>
  <c r="V721"/>
  <c r="U721"/>
  <c r="T721"/>
  <c r="S721"/>
  <c r="R721"/>
  <c r="Q721"/>
  <c r="P721"/>
  <c r="O721"/>
  <c r="N721"/>
  <c r="M721"/>
  <c r="L721"/>
  <c r="K721"/>
  <c r="J721"/>
  <c r="I721"/>
  <c r="H721"/>
  <c r="G721"/>
  <c r="F721"/>
  <c r="E721"/>
  <c r="D721"/>
  <c r="V716"/>
  <c r="U716"/>
  <c r="T716"/>
  <c r="S716"/>
  <c r="R716"/>
  <c r="Q716"/>
  <c r="P716"/>
  <c r="O716"/>
  <c r="N716"/>
  <c r="M716"/>
  <c r="L716"/>
  <c r="K716"/>
  <c r="J716"/>
  <c r="I716"/>
  <c r="H716"/>
  <c r="G716"/>
  <c r="F716"/>
  <c r="E716"/>
  <c r="D716"/>
  <c r="V668"/>
  <c r="U668"/>
  <c r="T668"/>
  <c r="S668"/>
  <c r="R668"/>
  <c r="Q668"/>
  <c r="P668"/>
  <c r="O668"/>
  <c r="N668"/>
  <c r="M668"/>
  <c r="L668"/>
  <c r="K668"/>
  <c r="J668"/>
  <c r="I668"/>
  <c r="H668"/>
  <c r="G668"/>
  <c r="F668"/>
  <c r="E668"/>
  <c r="D668"/>
  <c r="V664"/>
  <c r="U664"/>
  <c r="T664"/>
  <c r="S664"/>
  <c r="R664"/>
  <c r="Q664"/>
  <c r="P664"/>
  <c r="O664"/>
  <c r="N664"/>
  <c r="M664"/>
  <c r="L664"/>
  <c r="K664"/>
  <c r="J664"/>
  <c r="I664"/>
  <c r="H664"/>
  <c r="G664"/>
  <c r="F664"/>
  <c r="E664"/>
  <c r="D664"/>
  <c r="C662"/>
  <c r="V662"/>
  <c r="U662"/>
  <c r="T662"/>
  <c r="S662"/>
  <c r="R662"/>
  <c r="Q662"/>
  <c r="P662"/>
  <c r="O662"/>
  <c r="N662"/>
  <c r="M662"/>
  <c r="L662"/>
  <c r="K662"/>
  <c r="J662"/>
  <c r="I662"/>
  <c r="H662"/>
  <c r="G662"/>
  <c r="F662"/>
  <c r="E662"/>
  <c r="D662"/>
  <c r="V657"/>
  <c r="U657"/>
  <c r="T657"/>
  <c r="S657"/>
  <c r="R657"/>
  <c r="Q657"/>
  <c r="P657"/>
  <c r="O657"/>
  <c r="N657"/>
  <c r="M657"/>
  <c r="L657"/>
  <c r="K657"/>
  <c r="J657"/>
  <c r="I657"/>
  <c r="H657"/>
  <c r="G657"/>
  <c r="F657"/>
  <c r="E657"/>
  <c r="D657"/>
  <c r="V644"/>
  <c r="U644"/>
  <c r="T644"/>
  <c r="S644"/>
  <c r="R644"/>
  <c r="Q644"/>
  <c r="P644"/>
  <c r="O644"/>
  <c r="N644"/>
  <c r="M644"/>
  <c r="L644"/>
  <c r="K644"/>
  <c r="J644"/>
  <c r="I644"/>
  <c r="H644"/>
  <c r="G644"/>
  <c r="F644"/>
  <c r="E644"/>
  <c r="D644"/>
  <c r="V629"/>
  <c r="U629"/>
  <c r="T629"/>
  <c r="S629"/>
  <c r="R629"/>
  <c r="Q629"/>
  <c r="P629"/>
  <c r="O629"/>
  <c r="N629"/>
  <c r="M629"/>
  <c r="L629"/>
  <c r="K629"/>
  <c r="J629"/>
  <c r="I629"/>
  <c r="H629"/>
  <c r="G629"/>
  <c r="F629"/>
  <c r="E629"/>
  <c r="D629"/>
  <c r="C627"/>
  <c r="V627"/>
  <c r="U627"/>
  <c r="T627"/>
  <c r="S627"/>
  <c r="R627"/>
  <c r="Q627"/>
  <c r="P627"/>
  <c r="O627"/>
  <c r="N627"/>
  <c r="M627"/>
  <c r="L627"/>
  <c r="K627"/>
  <c r="J627"/>
  <c r="I627"/>
  <c r="H627"/>
  <c r="G627"/>
  <c r="F627"/>
  <c r="E627"/>
  <c r="D627"/>
  <c r="E946" l="1"/>
  <c r="M946"/>
  <c r="I946"/>
  <c r="Q946"/>
  <c r="C728"/>
  <c r="C917"/>
  <c r="F626"/>
  <c r="R626"/>
  <c r="V626"/>
  <c r="C644"/>
  <c r="C721"/>
  <c r="C736"/>
  <c r="C947"/>
  <c r="F946"/>
  <c r="J946"/>
  <c r="N946"/>
  <c r="R946"/>
  <c r="V946"/>
  <c r="J626"/>
  <c r="G946"/>
  <c r="K946"/>
  <c r="O946"/>
  <c r="S946"/>
  <c r="N626"/>
  <c r="D946"/>
  <c r="H946"/>
  <c r="L946"/>
  <c r="P946"/>
  <c r="T946"/>
  <c r="U946"/>
  <c r="H24" i="1"/>
  <c r="E626" i="6"/>
  <c r="I626"/>
  <c r="M626"/>
  <c r="Q626"/>
  <c r="U626"/>
  <c r="G626"/>
  <c r="K626"/>
  <c r="O626"/>
  <c r="S626"/>
  <c r="C629"/>
  <c r="C657"/>
  <c r="C757"/>
  <c r="C761"/>
  <c r="D626"/>
  <c r="H626"/>
  <c r="L626"/>
  <c r="P626"/>
  <c r="T626"/>
  <c r="C664"/>
  <c r="C668"/>
  <c r="C716"/>
  <c r="C731"/>
  <c r="C1109"/>
  <c r="C924"/>
  <c r="C986"/>
  <c r="C1076"/>
  <c r="C937"/>
  <c r="C927"/>
  <c r="C920"/>
  <c r="C982"/>
  <c r="C1080"/>
  <c r="C961"/>
  <c r="C1062"/>
  <c r="C975"/>
  <c r="C626" l="1"/>
  <c r="C946"/>
  <c r="D608" l="1"/>
  <c r="E608"/>
  <c r="F608"/>
  <c r="G608"/>
  <c r="H608"/>
  <c r="I608"/>
  <c r="J608"/>
  <c r="K608"/>
  <c r="L608"/>
  <c r="M608"/>
  <c r="N608"/>
  <c r="O608"/>
  <c r="P608"/>
  <c r="Q608"/>
  <c r="R608"/>
  <c r="S608"/>
  <c r="T608"/>
  <c r="U608"/>
  <c r="V608"/>
  <c r="D603"/>
  <c r="E603"/>
  <c r="F603"/>
  <c r="G603"/>
  <c r="H603"/>
  <c r="I603"/>
  <c r="J603"/>
  <c r="K603"/>
  <c r="L603"/>
  <c r="M603"/>
  <c r="N603"/>
  <c r="O603"/>
  <c r="P603"/>
  <c r="Q603"/>
  <c r="R603"/>
  <c r="S603"/>
  <c r="T603"/>
  <c r="U603"/>
  <c r="V603"/>
  <c r="D582"/>
  <c r="E582"/>
  <c r="F582"/>
  <c r="G582"/>
  <c r="H582"/>
  <c r="I582"/>
  <c r="J582"/>
  <c r="K582"/>
  <c r="L582"/>
  <c r="M582"/>
  <c r="N582"/>
  <c r="O582"/>
  <c r="P582"/>
  <c r="Q582"/>
  <c r="R582"/>
  <c r="S582"/>
  <c r="T582"/>
  <c r="U582"/>
  <c r="V582"/>
  <c r="D573"/>
  <c r="E573"/>
  <c r="F573"/>
  <c r="G573"/>
  <c r="H573"/>
  <c r="I573"/>
  <c r="J573"/>
  <c r="K573"/>
  <c r="L573"/>
  <c r="M573"/>
  <c r="N573"/>
  <c r="O573"/>
  <c r="P573"/>
  <c r="Q573"/>
  <c r="R573"/>
  <c r="S573"/>
  <c r="T573"/>
  <c r="U573"/>
  <c r="V573"/>
  <c r="D566"/>
  <c r="E566"/>
  <c r="F566"/>
  <c r="G566"/>
  <c r="H566"/>
  <c r="I566"/>
  <c r="J566"/>
  <c r="K566"/>
  <c r="L566"/>
  <c r="M566"/>
  <c r="N566"/>
  <c r="O566"/>
  <c r="P566"/>
  <c r="Q566"/>
  <c r="R566"/>
  <c r="S566"/>
  <c r="T566"/>
  <c r="U566"/>
  <c r="V566"/>
  <c r="D556"/>
  <c r="E556"/>
  <c r="F556"/>
  <c r="G556"/>
  <c r="H556"/>
  <c r="I556"/>
  <c r="J556"/>
  <c r="K556"/>
  <c r="L556"/>
  <c r="M556"/>
  <c r="N556"/>
  <c r="O556"/>
  <c r="P556"/>
  <c r="Q556"/>
  <c r="R556"/>
  <c r="S556"/>
  <c r="T556"/>
  <c r="U556"/>
  <c r="V556"/>
  <c r="D247"/>
  <c r="E247"/>
  <c r="F247"/>
  <c r="G247"/>
  <c r="H247"/>
  <c r="I247"/>
  <c r="J247"/>
  <c r="K247"/>
  <c r="L247"/>
  <c r="M247"/>
  <c r="N247"/>
  <c r="O247"/>
  <c r="P247"/>
  <c r="Q247"/>
  <c r="R247"/>
  <c r="S247"/>
  <c r="T247"/>
  <c r="U247"/>
  <c r="V247"/>
  <c r="D240"/>
  <c r="E240"/>
  <c r="F240"/>
  <c r="G240"/>
  <c r="H240"/>
  <c r="I240"/>
  <c r="J240"/>
  <c r="K240"/>
  <c r="L240"/>
  <c r="M240"/>
  <c r="N240"/>
  <c r="O240"/>
  <c r="P240"/>
  <c r="Q240"/>
  <c r="R240"/>
  <c r="S240"/>
  <c r="T240"/>
  <c r="U240"/>
  <c r="V240"/>
  <c r="D201"/>
  <c r="E201"/>
  <c r="F201"/>
  <c r="G201"/>
  <c r="H201"/>
  <c r="I201"/>
  <c r="J201"/>
  <c r="K201"/>
  <c r="L201"/>
  <c r="M201"/>
  <c r="N201"/>
  <c r="O201"/>
  <c r="P201"/>
  <c r="Q201"/>
  <c r="R201"/>
  <c r="S201"/>
  <c r="T201"/>
  <c r="U201"/>
  <c r="V201"/>
  <c r="D195"/>
  <c r="E195"/>
  <c r="F195"/>
  <c r="G195"/>
  <c r="H195"/>
  <c r="I195"/>
  <c r="J195"/>
  <c r="K195"/>
  <c r="L195"/>
  <c r="M195"/>
  <c r="N195"/>
  <c r="O195"/>
  <c r="P195"/>
  <c r="Q195"/>
  <c r="R195"/>
  <c r="S195"/>
  <c r="T195"/>
  <c r="U195"/>
  <c r="V195"/>
  <c r="D191"/>
  <c r="E191"/>
  <c r="F191"/>
  <c r="G191"/>
  <c r="H191"/>
  <c r="I191"/>
  <c r="J191"/>
  <c r="K191"/>
  <c r="L191"/>
  <c r="M191"/>
  <c r="N191"/>
  <c r="O191"/>
  <c r="P191"/>
  <c r="Q191"/>
  <c r="R191"/>
  <c r="S191"/>
  <c r="T191"/>
  <c r="U191"/>
  <c r="V191"/>
  <c r="D179"/>
  <c r="E179"/>
  <c r="F179"/>
  <c r="G179"/>
  <c r="H179"/>
  <c r="I179"/>
  <c r="J179"/>
  <c r="K179"/>
  <c r="L179"/>
  <c r="M179"/>
  <c r="N179"/>
  <c r="O179"/>
  <c r="P179"/>
  <c r="Q179"/>
  <c r="R179"/>
  <c r="S179"/>
  <c r="T179"/>
  <c r="U179"/>
  <c r="V179"/>
  <c r="D171"/>
  <c r="E171"/>
  <c r="F171"/>
  <c r="G171"/>
  <c r="H171"/>
  <c r="I171"/>
  <c r="J171"/>
  <c r="K171"/>
  <c r="L171"/>
  <c r="M171"/>
  <c r="N171"/>
  <c r="O171"/>
  <c r="P171"/>
  <c r="Q171"/>
  <c r="R171"/>
  <c r="S171"/>
  <c r="T171"/>
  <c r="U171"/>
  <c r="V171"/>
  <c r="D97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D90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D86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D79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T11" l="1"/>
  <c r="T10" s="1"/>
  <c r="L11"/>
  <c r="L10" s="1"/>
  <c r="H11"/>
  <c r="H10" s="1"/>
  <c r="D11"/>
  <c r="D10" s="1"/>
  <c r="P11"/>
  <c r="P10" s="1"/>
  <c r="K11"/>
  <c r="K10" s="1"/>
  <c r="S11"/>
  <c r="S10" s="1"/>
  <c r="G11"/>
  <c r="G10" s="1"/>
  <c r="C97"/>
  <c r="C179"/>
  <c r="V11"/>
  <c r="V10" s="1"/>
  <c r="R11"/>
  <c r="R10" s="1"/>
  <c r="N11"/>
  <c r="N10" s="1"/>
  <c r="J11"/>
  <c r="J10" s="1"/>
  <c r="F11"/>
  <c r="F10" s="1"/>
  <c r="O11"/>
  <c r="O10" s="1"/>
  <c r="U11"/>
  <c r="U10" s="1"/>
  <c r="Q11"/>
  <c r="M11"/>
  <c r="M10" s="1"/>
  <c r="I11"/>
  <c r="I10" s="1"/>
  <c r="E11"/>
  <c r="E10" s="1"/>
  <c r="C240"/>
  <c r="C79"/>
  <c r="C171"/>
  <c r="C195"/>
  <c r="C573"/>
  <c r="C582"/>
  <c r="C603"/>
  <c r="C608"/>
  <c r="C86"/>
  <c r="C556"/>
  <c r="C566"/>
  <c r="C14"/>
  <c r="C90"/>
  <c r="C191"/>
  <c r="C201"/>
  <c r="C247"/>
  <c r="Q10" l="1"/>
  <c r="Q27" i="1"/>
  <c r="C56" i="6" l="1"/>
  <c r="C55" l="1"/>
  <c r="Q70" i="1" l="1"/>
  <c r="C11" i="6"/>
  <c r="Q69" i="1" l="1"/>
  <c r="C10" i="6"/>
  <c r="Q24" i="1" l="1"/>
  <c r="Q25"/>
</calcChain>
</file>

<file path=xl/sharedStrings.xml><?xml version="1.0" encoding="utf-8"?>
<sst xmlns="http://schemas.openxmlformats.org/spreadsheetml/2006/main" count="5531" uniqueCount="1054">
  <si>
    <t>Приложение</t>
  </si>
  <si>
    <t>к постановлению</t>
  </si>
  <si>
    <t>администрации Липецкой области</t>
  </si>
  <si>
    <t>«Об утверждении краткосрочного</t>
  </si>
  <si>
    <t>плана реализации областной</t>
  </si>
  <si>
    <t>программы капитального ремонта</t>
  </si>
  <si>
    <t xml:space="preserve">общего имущества в многоквартирных </t>
  </si>
  <si>
    <t>КРАТКОСРОЧНЫЙ ПЛАН</t>
  </si>
  <si>
    <t>РЕАЛИЗАЦИИ ОБЛАСТНОЙ ПРОГРАММЫ КАПИТАЛЬНОГО РЕМОНТА</t>
  </si>
  <si>
    <t>Таблица 1</t>
  </si>
  <si>
    <t xml:space="preserve">Адресный перечень и характеристика многоквартирных домов, </t>
  </si>
  <si>
    <t>капитального ремонта общего имущества</t>
  </si>
  <si>
    <t>№ п/п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</si>
  <si>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</si>
  <si>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</si>
  <si>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</si>
  <si>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</si>
  <si>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</si>
  <si>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</si>
  <si>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</si>
  <si>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</si>
  <si>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Плановая дата завершения работ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</si>
  <si>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</si>
  <si>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</si>
  <si>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</si>
  <si>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</si>
  <si>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в том числе: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</si>
  <si>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</si>
  <si>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</si>
  <si>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</si>
  <si>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</si>
  <si>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</si>
  <si>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</si>
  <si>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</t>
  </si>
  <si>
    <t>руб./кв.м</t>
  </si>
  <si>
    <t>X</t>
  </si>
  <si>
    <t>Итого по Воловский муниципальный район:</t>
  </si>
  <si>
    <t>Х</t>
  </si>
  <si>
    <t>Васильевский сельсовет, с. Васильевка, ул. Парковая, д. 9</t>
  </si>
  <si>
    <t>Каменные, кирпичные</t>
  </si>
  <si>
    <t>12.2017</t>
  </si>
  <si>
    <t>городское поселение г. Грязи, ул. 40 лет Октября, д. 17</t>
  </si>
  <si>
    <t>городское поселение г. Грязи, ул. 40 лет Октября, д. 27</t>
  </si>
  <si>
    <t>городское поселение г. Грязи, ул. Коммунальная, д. 2</t>
  </si>
  <si>
    <t>городское поселение г. Грязи, ул. Коммунальная, д. 3</t>
  </si>
  <si>
    <t>городское поселение г. Грязи, ул. Красная Площадь, д. 1а</t>
  </si>
  <si>
    <t>городское поселение г. Грязи, ул. Правды, д. 37</t>
  </si>
  <si>
    <t>городское поселение г. Грязи, ул. Привокзальная, д. 18</t>
  </si>
  <si>
    <t>городское поселение г. Грязи, ул. СХТ, д. 1</t>
  </si>
  <si>
    <t>городское поселение г. Грязи, ул. Челюскина, д. 21</t>
  </si>
  <si>
    <t>городское поселение г. Грязи, ул. Челюскина, д. 24</t>
  </si>
  <si>
    <t>городское поселение г. Грязи, ул. Челюскина, д. 25</t>
  </si>
  <si>
    <t>городское поселение г. Грязи, ул. Чернышевского, д. 1</t>
  </si>
  <si>
    <t>городское поселение г. Грязи, ул. Чернышевского, д. 3</t>
  </si>
  <si>
    <t>городское поселение г. Грязи, ул. Чернышевского, д. 16</t>
  </si>
  <si>
    <t>городское поселение г. Грязи, ул. Чернышевского, д. 17</t>
  </si>
  <si>
    <t>городское поселение г. Грязи, ул. Чернышевского, д. 18</t>
  </si>
  <si>
    <t>городское поселение г. Грязи, ул. Чернышевского, д. 19</t>
  </si>
  <si>
    <t>городское поселение г. Грязи, ул. Чернышевского, д. 20</t>
  </si>
  <si>
    <t>городское поселение г. Грязи, ул. Чернышевского, д. 25</t>
  </si>
  <si>
    <t>городское поселение г. Грязи, ул. Элеваторская 1-я, д. 18</t>
  </si>
  <si>
    <t>городское поселение г. Данков, ул. Ленина, д. 10</t>
  </si>
  <si>
    <t>городское поселение г. Данков, ул. Ленина, д. 12</t>
  </si>
  <si>
    <t>городское поселение г. Данков, ул. Ленина, д. 14</t>
  </si>
  <si>
    <t>городское поселение г. Данков, ул. Ленина, д. 16</t>
  </si>
  <si>
    <t>городское поселение г. Данков, ул. Льва Толстого, д. 12</t>
  </si>
  <si>
    <t>городское поселение г. Данков, ул. Льва Толстого, д. 21</t>
  </si>
  <si>
    <t>городское поселение г. Данков, ул. Льва Толстого, д. 23</t>
  </si>
  <si>
    <t>городское поселение г. Данков, ул. Льва Толстого, д. 26</t>
  </si>
  <si>
    <t>городское поселение г. Данков, ул. Льва Толстого, д. 28</t>
  </si>
  <si>
    <t>городское поселение г. Данков, ул. Льва Толстого, д. 30</t>
  </si>
  <si>
    <t>городское поселение г. Данков, ул. Льва Толстого, д. 32</t>
  </si>
  <si>
    <t>городское поселение г. Данков, ул. Строителей, д. 7</t>
  </si>
  <si>
    <t>городское поселение г. Данков, ул. Строителей, д. 9</t>
  </si>
  <si>
    <t>городское поселение г. Данков, ул. Строителей, д. 11</t>
  </si>
  <si>
    <t>городское поселение г. Данков, ул. Строителей, д. 13</t>
  </si>
  <si>
    <t>городское поселение г. Данков, ул. Фомичевой, д. 2</t>
  </si>
  <si>
    <t>Добринский сельсовет, п. Добринка, ул. Октябрьская, д. 39</t>
  </si>
  <si>
    <t>Добринский сельсовет, п. Добринка, ул. Кооперативная, д. 9</t>
  </si>
  <si>
    <t>Итого по Долгоруковский муниципальный район:</t>
  </si>
  <si>
    <t>Долгоруковский сельсовет, с. Долгоруково, ул. Тимирязева, д. 27</t>
  </si>
  <si>
    <t>Долгоруковский сельсовет, с. Долгоруково, ул. Терешковой, д. 16</t>
  </si>
  <si>
    <t>городской округ город Елец, пос. Строитель, д. 10</t>
  </si>
  <si>
    <t>городской округ город Елец, пос. Строитель, д. 11</t>
  </si>
  <si>
    <t>городской округ город Елец, пос. Строитель, д. 12</t>
  </si>
  <si>
    <t>городской округ город Елец, пос. Строитель, д. 23</t>
  </si>
  <si>
    <t>городской округ город Елец, пос. Строитель, д. 9</t>
  </si>
  <si>
    <t>городской округ город Елец, ул. Клары Цеткин, д. 19</t>
  </si>
  <si>
    <t>городской округ город Елец, ул. Клубная, д. 2</t>
  </si>
  <si>
    <t>городской округ город Елец, ул. Королева, д. 5</t>
  </si>
  <si>
    <t>Панельные</t>
  </si>
  <si>
    <t>городской округ город Елец, ул. Новолипецкая, д. 16</t>
  </si>
  <si>
    <t>городской округ город Елец, ул. Орджоникидзе, д. 1</t>
  </si>
  <si>
    <t>городской округ город Елец, ул. Орджоникидзе, д. 10а</t>
  </si>
  <si>
    <t>городской округ город Елец, ул. Пушкина, д. 18</t>
  </si>
  <si>
    <t>городской округ город Елец, ул. Пушкина, д. 24</t>
  </si>
  <si>
    <t>городской округ город Елец, ул. Пушкина, д. 26</t>
  </si>
  <si>
    <t>городской округ город Елец, ул. Свердлова, д. 15</t>
  </si>
  <si>
    <t>городской округ город Елец, ул. Свердлова, д. 17</t>
  </si>
  <si>
    <t>городской округ город Елец, ул. Свердлова, д. 9</t>
  </si>
  <si>
    <t>городской округ город Елец, ул. Черокманова, д. 3</t>
  </si>
  <si>
    <t>городской округ город Елец, ул. Яна Фабрициуса, д. 2</t>
  </si>
  <si>
    <t>городской округ город Елец, ул. Яна Фабрициуса, д. 4</t>
  </si>
  <si>
    <t>городской округ город Елец, ул. Яна Фабрициуса, д. 6</t>
  </si>
  <si>
    <t>Нижневоргольский сельсовет, п. Ключ Жизни, ул. Советская, д. 11</t>
  </si>
  <si>
    <t>Нижневоргольский сельсовет, п. Газопровод, ул. Советская, д. 5</t>
  </si>
  <si>
    <t>Нижневоргольский сельсовет, п. Газопровод, ул. Советская, д. 7</t>
  </si>
  <si>
    <t>городское поселение, г. Задонск, ул. Крупской, д. 13А</t>
  </si>
  <si>
    <t>городское поселение, г. Задонск, ул. Крупской, д. 53</t>
  </si>
  <si>
    <t>Деревянные</t>
  </si>
  <si>
    <t>Ольшанский сельсовет, п. Освобождение, ул. Заводская, д. 35</t>
  </si>
  <si>
    <t>Ольшанский сельсовет, п. Освобождение, ул. Заводская, д. 37</t>
  </si>
  <si>
    <t>Измалковский сельсовет, с. Измалково, ул. Ленина, д. 27</t>
  </si>
  <si>
    <t>Краснинский сельсовет, с. Красное, ул. Садовая, д. 38</t>
  </si>
  <si>
    <t>городское поселение г. Лебедянь, ул. Мира, д. 6</t>
  </si>
  <si>
    <t>городское поселение г. Лебедянь, ул. Воронежская, д. 30 а</t>
  </si>
  <si>
    <t>городское поселение г. Лебедянь, ул. Тульская, д. 12</t>
  </si>
  <si>
    <t>городское поселение г. Лебедянь, ул. Спортивная, д. 4а</t>
  </si>
  <si>
    <t>городское поселение г. Лебедянь, ул. Антонова, д. 16</t>
  </si>
  <si>
    <t>городское поселение г. Лебедянь, ул. Советская, д. 82</t>
  </si>
  <si>
    <t>городское поселение г. Лебедянь, ул. Советской Армии, д. 1</t>
  </si>
  <si>
    <t>Агрономовский сельсовет, п.свх. Агроном , ул. Мичурина, д. 23</t>
  </si>
  <si>
    <t>Лев-Толстовский сельсовет, п. Лев Толстой, ул. Привокзальная, д. 17</t>
  </si>
  <si>
    <t>Лев-Толстовский сельсовет, п. Лев Толстой, ул. Привокзальная, д. 19</t>
  </si>
  <si>
    <t>Лев-Толстовский сельсовет, п. Лев Толстой, ул. Привокзальная, д. 27</t>
  </si>
  <si>
    <t>Лев-Толстовский сельсовет, п. Лев Толстой, ул. Привокзальная, д. 33</t>
  </si>
  <si>
    <t>городской округ, г. Липецк, ул. Вермишева, д. 13</t>
  </si>
  <si>
    <t>городской округ, г. Липецк, ул. Вермишева, д. 15</t>
  </si>
  <si>
    <t>городской округ, г. Липецк, ул. Вермишева, д. 4</t>
  </si>
  <si>
    <t>городской округ, г. Липецк, ул. Вермишева, д. 6</t>
  </si>
  <si>
    <t>городской округ, г. Липецк, ул. Вермишева, д. 22</t>
  </si>
  <si>
    <t>городской округ, г. Липецк, ул. Вермишева, д. 23</t>
  </si>
  <si>
    <t>городской округ, г. Липецк, ул. Вермишева, д. 24</t>
  </si>
  <si>
    <t>городской округ, г. Липецк, ул. Вермишева, д. 25</t>
  </si>
  <si>
    <t>городской округ, г. Липецк, ул. Вермишева, д. 26</t>
  </si>
  <si>
    <t>городской округ, г. Липецк, ул. Вермишева, д. 5а</t>
  </si>
  <si>
    <t>городской округ, г. Липецк, ул. Вермишева, д. 27</t>
  </si>
  <si>
    <t>городской округ, г. Липецк, ул. Вермишева, д. 28</t>
  </si>
  <si>
    <t>городской округ, г. Липецк, ул. Вермишева, д. 29</t>
  </si>
  <si>
    <t>городской округ, г. Липецк, ул. Вермишева, д. 9</t>
  </si>
  <si>
    <t>городской округ, г. Липецк, ул. Детская, д. 4</t>
  </si>
  <si>
    <t>городской округ, г. Липецк, ул. Детская, д. 6</t>
  </si>
  <si>
    <t>городской округ, г. Липецк, ул. Детская, д. 8</t>
  </si>
  <si>
    <t>городской округ, г. Липецк, ул. Детская, д. 11</t>
  </si>
  <si>
    <t>городской округ, г. Липецк, ул. Детская, д. 15</t>
  </si>
  <si>
    <t>городской округ, г. Липецк, ул. Детская, д. 17</t>
  </si>
  <si>
    <t>городской округ, г. Липецк, пер. Рудный, д. 4</t>
  </si>
  <si>
    <t>городской округ, г. Липецк, пер. Рудный, д. 11</t>
  </si>
  <si>
    <t>городской округ, г. Липецк, ул. Геологическая, д. 2</t>
  </si>
  <si>
    <t>городской округ, г. Липецк, ул. Гагарина, д. 26</t>
  </si>
  <si>
    <t>городской округ, г. Липецк, ул. Гагарина, д. 51/3</t>
  </si>
  <si>
    <t>городской округ, г. Липецк, ул. Гагарина, д. 49</t>
  </si>
  <si>
    <t>городской округ, г. Липецк, ул. Гагарина, д. 37</t>
  </si>
  <si>
    <t>городской округ, г. Липецк, ул. Гагарина, д. 39</t>
  </si>
  <si>
    <t>городской округ, г. Липецк, ул. Гагарина, д. 41</t>
  </si>
  <si>
    <t>городской округ, г. Липецк, ул. Гагарина, д. 43</t>
  </si>
  <si>
    <t>городской округ, г. Липецк, ул. Гагарина, д. 45</t>
  </si>
  <si>
    <t>городской округ, г. Липецк, ул. Интернациональная, д. 5б</t>
  </si>
  <si>
    <t>городской округ, г. Липецк, ул. Интернациональная, д. 11</t>
  </si>
  <si>
    <t>городской округ, г. Липецк, ул. Интернациональная, д. 35б</t>
  </si>
  <si>
    <t>городской округ, г. Липецк, ул. Интернациональная, д. 40</t>
  </si>
  <si>
    <t>городской округ, г. Липецк, ул. Интернациональная, д. 38</t>
  </si>
  <si>
    <t>городской округ, г. Липецк, ул. Интернациональная, д. 57</t>
  </si>
  <si>
    <t>городской округ, г. Липецк, ул. 40 Лет Октября, д. 37</t>
  </si>
  <si>
    <t>городской округ, г. Липецк, ул. 40 Лет Октября, д. 21</t>
  </si>
  <si>
    <t>городской округ, г. Липецк, ул. 40 Лет Октября, д. 25</t>
  </si>
  <si>
    <t>городской округ, г. Липецк, ул. 40 Лет Октября, д. 29</t>
  </si>
  <si>
    <t>городской округ, г. Липецк, ул. 40 Лет Октября, д. 31</t>
  </si>
  <si>
    <t>городской округ, г. Липецк, ул. 40 Лет Октября, д. 33</t>
  </si>
  <si>
    <t>городской округ, г. Липецк, ул. Коммунистическая, д. 21</t>
  </si>
  <si>
    <t>городской округ, г. Липецк, ул. Гагарина, д. 71</t>
  </si>
  <si>
    <t>городской округ, г. Липецк, ул. Гагарина, д. 75</t>
  </si>
  <si>
    <t>городской округ, г. Липецк, ул. Гагарина, д. 97</t>
  </si>
  <si>
    <t>городской округ, г. Липецк, ул. Гагарина, д. 99</t>
  </si>
  <si>
    <t>городской округ, г. Липецк, ул. Гагарина, д. 101</t>
  </si>
  <si>
    <t>городской округ, г. Липецк, ул. Гагарина, д. 121/1</t>
  </si>
  <si>
    <t>городской округ, г. Липецк, ул. Гагарина, д. 121/2</t>
  </si>
  <si>
    <t>городской округ, г. Липецк, ул. Гагарина, д. 109</t>
  </si>
  <si>
    <t>городской округ, г. Липецк, ул. Гагарина, д. 111/2</t>
  </si>
  <si>
    <t>городской округ, г. Липецк, ул. Гагарина, д. 115/2</t>
  </si>
  <si>
    <t>городской округ, г. Липецк, ул. Титова, д. 4</t>
  </si>
  <si>
    <t>городской округ, г. Липецк, ул. Титова, д. 7/1</t>
  </si>
  <si>
    <t>городской округ, г. Липецк, ул. Титова, д. 7/2</t>
  </si>
  <si>
    <t>городской округ, г. Липецк, ул. Адмирала Макарова, д. 20а</t>
  </si>
  <si>
    <t>городской округ, г. Липецк, ул. Аносова, д. 2</t>
  </si>
  <si>
    <t>городской округ, г. Липецк, ул. Аносова, д. 4</t>
  </si>
  <si>
    <t>городской округ, г. Липецк, ул. Московская, д. 87</t>
  </si>
  <si>
    <t>городской округ, г. Липецк, ул. Звездная, д. 11</t>
  </si>
  <si>
    <t>городской округ, г. Липецк, ул. Неделина, д. 16</t>
  </si>
  <si>
    <t>городской округ, г. Липецк, ул. Неделина, д. 18</t>
  </si>
  <si>
    <t>городской округ, г. Липецк, ул. Космонавтов, д. 37/2</t>
  </si>
  <si>
    <t>городской округ, г. Липецк, ул. Космонавтов, д. 37/3</t>
  </si>
  <si>
    <t>городской округ, г. Липецк, ул. Циолковского, д. 13</t>
  </si>
  <si>
    <t>городской округ, г. Липецк, ул. Циолковского, д. 26</t>
  </si>
  <si>
    <t>городской округ, г. Липецк, ул. Циолковского, д. 27</t>
  </si>
  <si>
    <t>городской округ, г. Липецк, ул. Циолковского, д. 29</t>
  </si>
  <si>
    <t>городской округ, г. Липецк, ул. Валентины Терешковой, д. 20</t>
  </si>
  <si>
    <t>городской округ, г. Липецк, ул. Звездная, д. 13/2</t>
  </si>
  <si>
    <t>городской округ, г. Липецк, ул. Звездная, д. 13</t>
  </si>
  <si>
    <t>городской округ, г. Липецк, ул. Московская, д. 137</t>
  </si>
  <si>
    <t>городской округ, г. Липецк, ул. Московская, д. 143</t>
  </si>
  <si>
    <t>городской округ, г. Липецк, ул. Первомайская, д. 38</t>
  </si>
  <si>
    <t>Новодеревенский сельсовет, д. Новая Деревня, ул. Первомайская, д. 4</t>
  </si>
  <si>
    <t>Новодеревенский сельсовет, д. Новая Деревня, ул. Первомайская, д. 5</t>
  </si>
  <si>
    <t>Становлянский сельсовет, с. Становое, ул. Советская, д. 22</t>
  </si>
  <si>
    <t>Становлянский сельсовет, с. Становое, ул. Механизаторов, д. 13</t>
  </si>
  <si>
    <t>Тербунский сельсовет, с. Тербуны, ул. Коммунальная, д. 20</t>
  </si>
  <si>
    <t>Тербунский сельсовет, с. Тербуны, ул. Колхозная, д. 3</t>
  </si>
  <si>
    <t>Тербунский сельсовет, с. Тербуны, ул. Колхозная, д. 5</t>
  </si>
  <si>
    <t>Тербунский сельсовет, с. Тербуны, ул. Красноармейская, д. 5</t>
  </si>
  <si>
    <t>Тербунский сельсовет, с. Тербуны, ул. Красноармейская, д. 3</t>
  </si>
  <si>
    <t>Девицкий сельсовет, с. Новоуглянка, ул. Дзержинского, д. 1</t>
  </si>
  <si>
    <t xml:space="preserve">Девицкий сельсовет, с. Новоуглянка, ул. Дзержинского, д. 13 </t>
  </si>
  <si>
    <t>Дрязгинский сельсовет, ж/д ст. Дрязги, ул. Центральная, д. 4</t>
  </si>
  <si>
    <t>Дрязгинский сельсовет, ж/д ст. Дрязги, ул. Центральная, д. 7</t>
  </si>
  <si>
    <t>Сторожевский сельсовет, п. Свх Ударник, ул. Молодежная, д. 1</t>
  </si>
  <si>
    <t>Пригородный сельсовет, с. Пригородка, ул. Юбилейная, д. 6</t>
  </si>
  <si>
    <t>городское поселение, г. Чаплыгин, пл. Советская, д. 15</t>
  </si>
  <si>
    <t>городское поселение, г. Чаплыгин, ул. Тельмана, д. 6</t>
  </si>
  <si>
    <t>городское поселение, г. Чаплыгин, ул. Индустриальная, д. 11</t>
  </si>
  <si>
    <t>городское поселение, г. Чаплыгин, ул. М. Горького, д. 13</t>
  </si>
  <si>
    <t>Таблица 2</t>
  </si>
  <si>
    <t>виды, установленные ч.1 ст.166 Жилищного Кодекса РФ</t>
  </si>
  <si>
    <t>виды, установленные нормативным правовым актом субъекта РФ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</si>
  <si>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</si>
  <si>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</si>
  <si>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</si>
  <si>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</si>
  <si>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</si>
  <si>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</si>
  <si>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 xml:space="preserve">утепление фасада </t>
  </si>
  <si>
    <r>
      <t>проведение энергетического обследования многоквартирного дома</t>
    </r>
    <r>
      <rPr>
        <b/>
        <sz val="10"/>
        <color theme="1"/>
        <rFont val="Times New Roman"/>
        <family val="1"/>
        <charset val="204"/>
      </rPr>
      <t xml:space="preserve"> </t>
    </r>
  </si>
  <si>
    <t xml:space="preserve">разработка проектной документации для капитального ремонта, в случае, если подготовка проектной документации необходима в соответствии с законодательством о градостроительной деятельности </t>
  </si>
  <si>
    <t>услуги по строительному контролю</t>
  </si>
  <si>
    <t>теплоснабжения</t>
  </si>
  <si>
    <t>холодного водоснабжения</t>
  </si>
  <si>
    <t>горячего водоснабжения</t>
  </si>
  <si>
    <t>водоотведения</t>
  </si>
  <si>
    <t>электроснабжения</t>
  </si>
  <si>
    <t>газоснабжения</t>
  </si>
  <si>
    <t>ед.</t>
  </si>
  <si>
    <t>кв.м.</t>
  </si>
  <si>
    <t>куб.м.</t>
  </si>
  <si>
    <t>Удельная стоимость капитального ремонта 1 кв.м. общей площади помещений МКД</t>
  </si>
  <si>
    <t>Предельная стоимость капитального ремонта 1 кв.м. общей площади помещений МКД</t>
  </si>
  <si>
    <t>Троекуровский сельсовет, с. Троекурово, ул. Ленина, д. 4</t>
  </si>
  <si>
    <t>Троекуровский сельсовет, с. Троекурово, ул. Комсомольская, д. 1</t>
  </si>
  <si>
    <t>Синдякинский сельсовет, с. Синдякино, ул. Речная, д. 2</t>
  </si>
  <si>
    <t>городское поселение, г. Чаплыгин, ул. Советская, д. 5</t>
  </si>
  <si>
    <t>Хлевенский сельсовет, с. Хлевное, ул. 50 лет Октября,  д. 20</t>
  </si>
  <si>
    <t>Большепоповский сельсовет, п. Сахарный завод, ул. Октябрьская , д. 1</t>
  </si>
  <si>
    <t>Троекуровский сельсовет, с. Троекурово, ул. Ленина, д. 7</t>
  </si>
  <si>
    <t>Стоимость капитального ремонта, ВСЕГО</t>
  </si>
  <si>
    <t>Покровоказацкий  сельсовет, сл. Покрово-Казацкая, ул. Юбилейная, д. 3</t>
  </si>
  <si>
    <t>Общая площадь МКД, всего</t>
  </si>
  <si>
    <t>городской округ, г. Липецк, ул. Гагарина, д. 89</t>
  </si>
  <si>
    <t>городской округ, г. Липецк, ул. Гагарина, д. 47</t>
  </si>
  <si>
    <t>городской округ, г. Липецк, ул. Пролетарская, д. 12</t>
  </si>
  <si>
    <t>городской округ, г. Липецк, ул. Гагарина, д. 117</t>
  </si>
  <si>
    <t>городской округ, г. Липецк, ул. Гагарина, д. 123</t>
  </si>
  <si>
    <t>городской округ, г. Липецк, ул. Гагарина, д. 107/2</t>
  </si>
  <si>
    <t>городской округ, г. Липецк, ул. Пролетарская, д. 13</t>
  </si>
  <si>
    <t>городской округ, г. Липецк, ул. Краснозаводская, 4</t>
  </si>
  <si>
    <t>городской округ, г. Липецк, ул. Ильича, д.16</t>
  </si>
  <si>
    <t>городской округ, г. Липецк, ул. Ильича, д.12</t>
  </si>
  <si>
    <t>городской округ, г. Липецк, ул. Волгоградская, 5</t>
  </si>
  <si>
    <t>городской округ, г. Липецк, ул. Волгоградская, 7</t>
  </si>
  <si>
    <t>городской округ, г. Липецк, ул. Володи Бачурина, 17</t>
  </si>
  <si>
    <t>Блочные</t>
  </si>
  <si>
    <t>городской округ город Елец, ул. В. Кротевича, д. 19а</t>
  </si>
  <si>
    <t>Большепоповский сельсовет, с. Большое Попово, ул. Центральная усадьба, д. 31</t>
  </si>
  <si>
    <t>городской округ, г. Липецк, мкр. 9-й, д. 45</t>
  </si>
  <si>
    <t>городской округ, г. Липецк, мкр. 9-й, д. 1</t>
  </si>
  <si>
    <t>городской округ, г. Липецк, пр-кт Мира, д. 18</t>
  </si>
  <si>
    <t>городской округ, г. Липецк, пр-кт Мира, д. 3</t>
  </si>
  <si>
    <t>городской округ, г. Липецк, пр-кт Мира, д. 11а</t>
  </si>
  <si>
    <t>городской округ, г. Липецк, пр-кт Мира, д. 9а</t>
  </si>
  <si>
    <t>капитального ремонта общего имущества по видам работ</t>
  </si>
  <si>
    <t>городской округ, г. Липецк, ул. Липовская, д. 7/2</t>
  </si>
  <si>
    <t>городской округ, г. Липецк, проезд Боевой, д. 34</t>
  </si>
  <si>
    <t>городской округ, г. Липецк, ул. Валентины Терешковой, д. 10/1</t>
  </si>
  <si>
    <t>городское поселение г. Грязи, ул. Чайковского, д. 13/6</t>
  </si>
  <si>
    <t>городское поселение г. Грязи, ул. Правды, д. 19</t>
  </si>
  <si>
    <t>городской округ город Елец, ул. Пушкина, д. 5</t>
  </si>
  <si>
    <t>городской округ город Елец, ул. Юности, д. 25</t>
  </si>
  <si>
    <t>Васильевский сельсовет, с. Васильевка, ул. Парковая, д. 8</t>
  </si>
  <si>
    <t>Трубетчинский сельсовет, с.Трубетчино, ул. Почтовая, д. 12</t>
  </si>
  <si>
    <t>городской округ город Елец, ул. Октябрьская, д. 137</t>
  </si>
  <si>
    <t>городской округ, г. Липецк, ул. Опытная, д. 19б</t>
  </si>
  <si>
    <t>Петровский сельсовет, п. Свх Петровский, ул. Парковая, д.4</t>
  </si>
  <si>
    <t>городское поселение г. Данков, ул. Карла Маркса, д. 29</t>
  </si>
  <si>
    <t>городское поселение г. Данков, ул. Карла Маркса, д. 52</t>
  </si>
  <si>
    <t>городское поселение г. Усмань, ул.Советская, д. 4</t>
  </si>
  <si>
    <t>городское поселение г. Усмань, ул.Котова, д. 2</t>
  </si>
  <si>
    <t>городское поселение г. Грязи, проезд Моторный, д. 5а</t>
  </si>
  <si>
    <t>городское поселение г. Грязи, ул. 30 лет Победы, д. 58</t>
  </si>
  <si>
    <t>городское поселение г. Грязи, ул. 40 лет Октября, д. 1</t>
  </si>
  <si>
    <t>городское поселение г. Грязи, ул. Правды, д. 22</t>
  </si>
  <si>
    <t>городское поселение г. Грязи, ул. Правды, д. 35 литера а</t>
  </si>
  <si>
    <t>городское поселение г. Данков, ул. Карла Маркса, д. 31</t>
  </si>
  <si>
    <t>городское поселение г.Лебедянь, ул. Тульская, д.2</t>
  </si>
  <si>
    <t>городской округ, г. Липецк, пр-кт Мира, д.29</t>
  </si>
  <si>
    <t>городской округ, г. Липецк, ул. 6-й Гвардейской Дивизии, д.3</t>
  </si>
  <si>
    <t>городской округ, г. Липецк, ул. 6-й Гвардейской Дивизии, д.5</t>
  </si>
  <si>
    <t>городской округ, г. Липецк, ул. Адмирала Макарова, д.26</t>
  </si>
  <si>
    <t>городской округ, г. Липецк, ул. Парковая, д.1</t>
  </si>
  <si>
    <t>городской округ, г. Липецк, пр-кт Мира, д. 27</t>
  </si>
  <si>
    <t>городской округ, г. Липецк, пр-кт Мира, д. 9</t>
  </si>
  <si>
    <t>Новодеревенский сельсовет, д.Новая Деревня, ул. Механизаторов, д.1</t>
  </si>
  <si>
    <t>Тербунский сельсовет, с.Тербуны, ул. Ленина, д.109</t>
  </si>
  <si>
    <t>Итого по Липецкой области на 2017 год:</t>
  </si>
  <si>
    <t>Итого по Липецкой области на 2017-2019 годы:</t>
  </si>
  <si>
    <t>домах на 2017-2019 годы»</t>
  </si>
  <si>
    <t>ОБЩЕГО ИМУЩЕСТВА В МНОГОКВАРТИРНЫХ ДОМАХ НА 2017-2019 ГОДЫ</t>
  </si>
  <si>
    <t xml:space="preserve">в отношении которых в 2017-2019 годах планируется проведение </t>
  </si>
  <si>
    <t xml:space="preserve">Адресный перечень и характеристика многоквартирных домов, в отношении которых в 2017-2019 годах планируется проведение </t>
  </si>
  <si>
    <t>Итого по Воловскому муниципальному району:</t>
  </si>
  <si>
    <t>Итого по Грязинскому муниципальному району:</t>
  </si>
  <si>
    <t>Итого по Данковскому муниципальному району:</t>
  </si>
  <si>
    <t>Итого по Добринскому муниципальному району:</t>
  </si>
  <si>
    <t>Итого по Добровскому муниципальному району:</t>
  </si>
  <si>
    <t>Итого по Елецкому муниципальному району:</t>
  </si>
  <si>
    <t>Итого по Задонскому муниципальному району:</t>
  </si>
  <si>
    <t>Итого по Измалковскому муниципальному району:</t>
  </si>
  <si>
    <t>Итого по Краснинскому муниципальному району:</t>
  </si>
  <si>
    <t>Итого по Лебедянскому муниципальному району:</t>
  </si>
  <si>
    <t>Итого по Лев-Толстовскому муниципальному району:</t>
  </si>
  <si>
    <t>Итого по городу Липецку:</t>
  </si>
  <si>
    <t>Итого по городу Ельцу:</t>
  </si>
  <si>
    <t>Итого по Липецкому муниципальному району:</t>
  </si>
  <si>
    <t>Итого по Становлянскому муниципальному району:</t>
  </si>
  <si>
    <t>Итого по Тербунскому муниципальному району:</t>
  </si>
  <si>
    <t>Итого по Усманскому муниципальному району:</t>
  </si>
  <si>
    <t>Итого по Хлевенскому муниципальному району:</t>
  </si>
  <si>
    <t>Итого по Чаплыгинскому муниципальному району:</t>
  </si>
  <si>
    <t>Итого по Долгоруковскому муниципальному району:</t>
  </si>
  <si>
    <t>Дубовской сельсовет, с.Дубовое, ул. Лермонтова, д. 44</t>
  </si>
  <si>
    <t>Долгоруковский сельсовет, с.Долгоруково, ул. Мичурина, д. 9</t>
  </si>
  <si>
    <t>городской округ город Елец, пер. Мельничный, д. 12</t>
  </si>
  <si>
    <t>городской округ город Елец, ул. Ани Гайтеровой, д. 3</t>
  </si>
  <si>
    <t>городской округ город Елец, ул. Ани Гайтеровой, д. 5</t>
  </si>
  <si>
    <t>городской округ город Елец, ул. Льва Толстого, д. 28</t>
  </si>
  <si>
    <t>городской округ город Елец, ул. Мира, д. 34</t>
  </si>
  <si>
    <t>городской округ город Елец, ул. Октябрьская, д. 110</t>
  </si>
  <si>
    <t>городской округ город Елец, ул. Октябрьская, д. 121</t>
  </si>
  <si>
    <t>Елецкий сельсовет, п.Елецкий, ул. Школьная, д. 10</t>
  </si>
  <si>
    <t>городское поселение, г.Задонск, ул. Советская, д. 34</t>
  </si>
  <si>
    <t>городское поселение г. Лебедянь, ул. Трудовая, д. 10</t>
  </si>
  <si>
    <t>городской округ, г. Липецк, пер. Рудный, д. 1</t>
  </si>
  <si>
    <t>городской округ, г. Липецк, пер. Рудный, д. 3</t>
  </si>
  <si>
    <t>городской округ, г. Липецк, пер. Рудный, д. 5</t>
  </si>
  <si>
    <t>городской округ, г. Липецк, пр-кт Мира, д. 5</t>
  </si>
  <si>
    <t>городской округ, г. Липецк, пр-кт Мира, д. 6</t>
  </si>
  <si>
    <t>городской округ, г. Липецк, пр-кт Мира, д. 11</t>
  </si>
  <si>
    <t>городской округ, г. Липецк, пр-кт Мира, д. 24</t>
  </si>
  <si>
    <t>городской округ, г. Липецк, пр-кт Мира, д. 25а</t>
  </si>
  <si>
    <t>городской округ, г. Липецк, пр-кт Победы, д. 88</t>
  </si>
  <si>
    <t>городской округ, г. Липецк, пр-кт Победы, д. 92</t>
  </si>
  <si>
    <t>городской округ, г. Липецк, пр-кт Победы, д. 92а</t>
  </si>
  <si>
    <t>городской округ, г. Липецк, ул. Адмирала Лазарева, д. 12</t>
  </si>
  <si>
    <t>городской округ, г. Липецк, ул. Адмирала Макарова, д. 12</t>
  </si>
  <si>
    <t>городской округ, г. Липецк, ул. Адмирала Макарова, д. 14</t>
  </si>
  <si>
    <t>городской округ, г. Липецк, ул. Адмирала Макарова, д. 14а</t>
  </si>
  <si>
    <t>городской округ, г. Липецк, ул. Адмирала Макарова, д. 16</t>
  </si>
  <si>
    <t>городской округ, г. Липецк, ул. Адмирала Макарова, д. 24</t>
  </si>
  <si>
    <t>городской округ, г. Липецк, ул. Адмирала Макарова, д. 28а</t>
  </si>
  <si>
    <t>городской округ, г. Липецк, ул. Волгоградская, д. 2</t>
  </si>
  <si>
    <t>городской округ, г. Липецк, ул. Гагарина, д. 2</t>
  </si>
  <si>
    <t>городской округ, г. Липецк, ул. Гагарина, д. 4</t>
  </si>
  <si>
    <t>городской округ, г. Липецк, ул. Гагарина, д. 6</t>
  </si>
  <si>
    <t>городской округ, г. Липецк, ул. Гагарина, д. 15</t>
  </si>
  <si>
    <t>городской округ, г. Липецк, ул. Гагарина, д. 17</t>
  </si>
  <si>
    <t>городской округ, г. Липецк, ул. Гагарина, д. 19</t>
  </si>
  <si>
    <t>городской округ, г. Липецк, ул. Гагарина, д. 21</t>
  </si>
  <si>
    <t>городской округ, г. Липецк, ул. Гагарина, д. 23</t>
  </si>
  <si>
    <t>городской округ, г. Липецк, ул. Гагарина, д. 25</t>
  </si>
  <si>
    <t>городской округ, г. Липецк, ул. Гагарина, д. 29</t>
  </si>
  <si>
    <t>городской округ, г. Липецк, ул. Гагарина, д. 30</t>
  </si>
  <si>
    <t>городской округ, г. Липецк, ул. Гагарина, д. 31</t>
  </si>
  <si>
    <t>городской округ, г. Липецк, ул. Коммунистическая, д. 11</t>
  </si>
  <si>
    <t>городской округ, г. Липецк, ул. Ленинградская, д. 1а</t>
  </si>
  <si>
    <t>городской округ, г. Липецк, ул. Ленинградская, д. 2</t>
  </si>
  <si>
    <t>городской округ, г. Липецк, ул. Ленинградская, д. 8</t>
  </si>
  <si>
    <t>городской округ, г. Липецк, ул. Ленинградская, д. 10</t>
  </si>
  <si>
    <t>городской округ, г. Липецк, ул. Липовская, д. 1А</t>
  </si>
  <si>
    <t>городской округ, г. Липецк, ул. Папина, д. 21/2</t>
  </si>
  <si>
    <t>городской округ, г. Липецк, ул. Пришвина, д. 16</t>
  </si>
  <si>
    <t>городской округ, г. Липецк, ул. Суворова, д. 3</t>
  </si>
  <si>
    <t>городской округ, г. Липецк, ул. Ушинского, д. 6</t>
  </si>
  <si>
    <t>городской округ, г. Липецк, ул. Ушинского, д. 12</t>
  </si>
  <si>
    <t>городской округ, г. Липецк, ул. Ушинского, д. 16</t>
  </si>
  <si>
    <t>Новодмитриевский сельсовет, с. Новодмитриевка, ул. Советская, д. 109</t>
  </si>
  <si>
    <t>Становлянский сельсовет, с. Становое, ул. Мира, д. 7</t>
  </si>
  <si>
    <t>Становлянский сельсовет, с. Становое, ул. Советская, д. 43</t>
  </si>
  <si>
    <t>городское поселение г. Усмань, ул. Ленина, д. 42</t>
  </si>
  <si>
    <t>Дрязгинский сельсовет, ж/д ст. Дрязги, ул. Центральная, д. 15</t>
  </si>
  <si>
    <t>Завальновский сельсовет, с.Завальное, ул. 50 лет Октября, д. 2</t>
  </si>
  <si>
    <t>Завальновский сельсовет, с.Завальное, ул. 50 лет Октября, д. 4</t>
  </si>
  <si>
    <t>городское поселение г.Чаплыгин, ул. Вокзальная, д. 15</t>
  </si>
  <si>
    <t>Троекуровский сельсовет, с.Троекурово, ул. Никольская, д. 1</t>
  </si>
  <si>
    <t>городское поселение г.Чаплыгин, ул. Ломоносова, д. 27</t>
  </si>
  <si>
    <t>городское поселение г.Чаплыгин, ул. Московская, д. 7</t>
  </si>
  <si>
    <t>городское поселение г.Чаплыгин, ул. Московская, д. 9</t>
  </si>
  <si>
    <t>городское поселение г.Чаплыгин, ул. Московская, д. 11</t>
  </si>
  <si>
    <t>городской округ, г. Липецк, проезд Осенний, д. 6</t>
  </si>
  <si>
    <t>Добровский сельсовет, с.Доброе, пер. Ленина, д. 3</t>
  </si>
  <si>
    <t>Покровоказацкий  сельсовет, сл. Покрово-Казацкая,                                                                   ул.Воронежская, д. 34</t>
  </si>
  <si>
    <t>Конь-Колодезский сельсовет, с. Конь-Колодезь,                                                                       ул. Березовая аллея, д. 13</t>
  </si>
  <si>
    <t>Кузьмино-Отвержский сельсовет, д. Копцевы Хутора,                                               ул. Котовского, д. 5</t>
  </si>
  <si>
    <t>Кузьмино-Отвержский сельсовет, д. Копцевы Хутора,                                                        ул. Котовского, д. 7</t>
  </si>
  <si>
    <t>Александровский сельсовет, п. Краснинский,                                                                                 ул. Социалистическая, д. 46</t>
  </si>
  <si>
    <t>Александровский сельсовет, п. Краснинский,                                                                                          ул. Социалистическая, д. 43</t>
  </si>
  <si>
    <t>городское поселение г. Усмань, ул. Терешковой, д. 7</t>
  </si>
  <si>
    <t>городское поселение г. Усмань, ул. Котова, д. 24</t>
  </si>
  <si>
    <t>городское поселение г. Усмань, ул. Революционная, д. 16а</t>
  </si>
  <si>
    <t>городское поселение г. Усмань, ул. Гоголя, д. 19</t>
  </si>
  <si>
    <t>городское поселение г. Усмань, ул. Гоголя, д. 21</t>
  </si>
  <si>
    <t>городской округ, г. Липецк, ул. Липецк-2, д. 20</t>
  </si>
  <si>
    <t>городской округ, г. Липецк, ул. Гагарина, д. 151/2</t>
  </si>
  <si>
    <t>Девицкий сельсовет, с. Новоуглянка, ул. Дзержинского, д. 14</t>
  </si>
  <si>
    <t>Девицкий сельсовет, с. Новоуглянка, ул. Дзержинского, д. 15</t>
  </si>
  <si>
    <t>Девицкий сельсовет, с. Новоуглянка, ул. Дзержинского, д. 16</t>
  </si>
  <si>
    <t>Девицкий сельсовет, с. Новоуглянка, ул. Дзержинского, д. 21</t>
  </si>
  <si>
    <t>городское поселение г. Грязи, ул. Осипенко, д. 38</t>
  </si>
  <si>
    <t>городское поселение г. Грязи, ул. Осипенко, д. 40</t>
  </si>
  <si>
    <t>городское поселение г. Грязи, ул. Осипенко, д. 43</t>
  </si>
  <si>
    <t>городской округ город Елец, ул. Коммунаров, д. 129</t>
  </si>
  <si>
    <t>городской округ город Елец, ул. Коммунаров, д. 141а</t>
  </si>
  <si>
    <t>городской округ город Елец, ул. Орджоникидзе, д. 6а</t>
  </si>
  <si>
    <t>городской округ город Елец, ул. Черокманова, д. 17</t>
  </si>
  <si>
    <t>городской округ город Елец, ул. Черокманова, д. 1б</t>
  </si>
  <si>
    <t>городской округ город Елец, ул. Клубная, д. 1</t>
  </si>
  <si>
    <t>городской округ, г. Липецк, ул. Филипченко, д. 7/4</t>
  </si>
  <si>
    <t>городской округ, г. Липецк, ул. Филипченко, д. 7/3</t>
  </si>
  <si>
    <t>городской округ, г. Липецк, ул. Первомайская, д. 85</t>
  </si>
  <si>
    <t>городской округ, г. Липецк, ул. Первомайская, д. 83</t>
  </si>
  <si>
    <t>городской округ, г. Липецк, ул. Первомайская, д. 81</t>
  </si>
  <si>
    <t>городской округ, г. Липецк, ул. Первомайская, д. 79</t>
  </si>
  <si>
    <t>городской округ, г. Липецк, ул. Первомайская, д. 65</t>
  </si>
  <si>
    <t>городской округ, г. Липецк, ул. Неделина, д. 53</t>
  </si>
  <si>
    <t>городской округ, г. Липецк, ул. Неделина, д. 31</t>
  </si>
  <si>
    <t>городской округ, г. Липецк, ул. Неделина, д. 29</t>
  </si>
  <si>
    <t>городской округ, г. Липецк, ул. Неделина, д. 27</t>
  </si>
  <si>
    <t>городской округ, г. Липецк, ул. Неделина, д. 19</t>
  </si>
  <si>
    <t>городской округ, г. Липецк, ул. Московская, д. 91</t>
  </si>
  <si>
    <t>городской округ, г. Липецк, ул. Им. Мичурина, д. 26</t>
  </si>
  <si>
    <t>городской округ, г. Липецк, ул. Валентины Терешковой, д. 42</t>
  </si>
  <si>
    <t>городской округ, г. Липецк, ул. Валентины Терешковой, д. 26</t>
  </si>
  <si>
    <t>городской округ, г. Липецк, ул. 8 Марта, д. 30</t>
  </si>
  <si>
    <t>городской округ, г. Липецк, пр-кт Победы, д. 5</t>
  </si>
  <si>
    <t>городской округ, г. Липецк, пр-кт Победы, д. 11</t>
  </si>
  <si>
    <t>городской округ, г. Липецк, мкр. 15-й, д. 9</t>
  </si>
  <si>
    <t>городской округ, г. Липецк, ул. Циолковского, д. 19</t>
  </si>
  <si>
    <t>городской округ, г. Липецк, ул. Максима Горького, д. 11</t>
  </si>
  <si>
    <t>городской округ, г. Липецк, ул. Космонавтов, д. 5/2</t>
  </si>
  <si>
    <t>городской округ, г. Липецк, ул. Космонавтов, д. 37/4</t>
  </si>
  <si>
    <t>городской округ, г. Липецк, ул. Им. Мичурина, д. 28</t>
  </si>
  <si>
    <t>городской округ, г. Липецк, ул. Звездная, д. 4/2</t>
  </si>
  <si>
    <t>городской округ, г. Липецк, ул. 8 Марта, д. 28</t>
  </si>
  <si>
    <t>городской округ, г. Липецк, ул. 8 Марта, д. 24/4</t>
  </si>
  <si>
    <t>городской округ, г. Липецк, пл. Победы, д. 3а</t>
  </si>
  <si>
    <t>городской округ, г. Липецк, мкр. 9-й, д. 12</t>
  </si>
  <si>
    <t>городской округ, г. Липецк, мкр. 15-й, д. 8</t>
  </si>
  <si>
    <t>городской округ, г. Липецк, мкр. 15-й, д. 27</t>
  </si>
  <si>
    <t>городской округ, г. Липецк, мкр. 15-й, д. 1/3</t>
  </si>
  <si>
    <t>городской округ, г. Липецк, мкр. 15-й, д. 1/2</t>
  </si>
  <si>
    <t>городской округ, г. Липецк, ул. Липовская, д. 1</t>
  </si>
  <si>
    <t>городской округ, г. Липецк, ул. Валентины Терешковой, д. 27</t>
  </si>
  <si>
    <t>городской округ, г. Липецк, ул. 30 лет Октября, д. 6</t>
  </si>
  <si>
    <t>городской округ, г. Липецк, ул. Им. Семашко, д. 18</t>
  </si>
  <si>
    <t>городской округ, г. Липецк, ул. Валентины Терешковой, д. 17</t>
  </si>
  <si>
    <t>городской округ, г. Липецк, ул. Валентины Терешковой, д. 25</t>
  </si>
  <si>
    <t>городской округ, г. Липецк, ул. Ленина, д. 3</t>
  </si>
  <si>
    <t>городской округ, г. Липецк, ул. Валентины Терешковой, д. 29</t>
  </si>
  <si>
    <t>городской округ, г. Липецк, пл. Плеханова, д. 1б</t>
  </si>
  <si>
    <t>городской округ, г. Липецк, ул. Шевченко, д. 1</t>
  </si>
  <si>
    <t>городской округ, г. Липецк, ул. Неделина, д. 20</t>
  </si>
  <si>
    <t>городской округ, г. Липецк, ул. 30 лет Октября, д. 8</t>
  </si>
  <si>
    <t>городской округ, г. Липецк, ул. Титова, д. 9/4</t>
  </si>
  <si>
    <t>городской округ, г. Липецк, ул. Плеханова, д. 3</t>
  </si>
  <si>
    <t>городской округ, г. Липецк, ул. Липовская, д. 10</t>
  </si>
  <si>
    <t>городской округ, г. Липецк, ул. Гагарина, д. 77а</t>
  </si>
  <si>
    <t>городской округ, г. Липецк, ул. Зегеля, д. 13</t>
  </si>
  <si>
    <t>городской округ, г. Липецк, ул. Липовская, д. 12</t>
  </si>
  <si>
    <t>городской округ, г. Липецк, ул. Качалова, д. 5</t>
  </si>
  <si>
    <t>городской округ, г. Липецк, ул. Шевченко, д. 5</t>
  </si>
  <si>
    <t>городской округ, г. Липецк, ул. 4-я Пятилетка, д. 10</t>
  </si>
  <si>
    <t>городское поселение г. Грязи, ул. 40 лет Октября, д. 19</t>
  </si>
  <si>
    <t>городское поселение г. Грязи, ул. 40 лет Октября, д. 23</t>
  </si>
  <si>
    <t>городское поселение г. Грязи, ул. 40 лет Октября, д. 25</t>
  </si>
  <si>
    <t>городское поселение г. Грязи, ул. Дубовая Роща, д. 1</t>
  </si>
  <si>
    <t>городское поселение г. Грязи, ул. Ленинская, д. 46</t>
  </si>
  <si>
    <t>городское поселение г. Грязи, ул. Пионерская, д. 9\10</t>
  </si>
  <si>
    <t>городское поселение г. Грязи, ул. Советская, д. 98</t>
  </si>
  <si>
    <t>городское поселение г. Грязи, ул. Хлебозаводская, д. 120</t>
  </si>
  <si>
    <t>городское поселение г. Грязи, ул. Чернышевского, д. 27</t>
  </si>
  <si>
    <t>Грязинский сельсовет, п.Волгоэлектросетьстрой,                                                         ул. Дзержинского, д. 13</t>
  </si>
  <si>
    <t>городское поселение г. Данков, ул. Карла Маркса, д. 13</t>
  </si>
  <si>
    <t>городское поселение г. Данков, ул. Льва Толстого, д. 15</t>
  </si>
  <si>
    <t>городское поселение г. Данков, ул. Октябрьская, д. 1а</t>
  </si>
  <si>
    <t>городское поселение г. Данков, ул. Семеновского, д. 10</t>
  </si>
  <si>
    <t>Добринский сельсовет, п. Добринка, ул. 50 лет Октября, д. 4</t>
  </si>
  <si>
    <t>Добринский сельсовет, п. Добринка, ул. Комсомольская, д. 1</t>
  </si>
  <si>
    <t>Трубетчинский сельсовет, с. Трубетчино, ул. Садовая, д. 13</t>
  </si>
  <si>
    <t>Доглоруковский сельсовет, с. Долгоруково, ул. Советская, д. 34</t>
  </si>
  <si>
    <t>Доглоруковский сельсовет, с. Долгоруково, ул. 50 лет Советской Власти, д. 4</t>
  </si>
  <si>
    <t>Доглоруковский сельсовет, с. Долгоруково, ул. 50 лет Советской Власти, д. 8</t>
  </si>
  <si>
    <t>городской округ город Елец, п. ТЭЦ, д. 4</t>
  </si>
  <si>
    <t>городской округ город Елец, п. ТЭЦ, д. 5</t>
  </si>
  <si>
    <t>городской округ город Елец, п. ТЭЦ, д. 6</t>
  </si>
  <si>
    <t>городской округ город Елец, пер. Мельничный, д. 11</t>
  </si>
  <si>
    <t>городской округ город Елец, ул. В. Кротевича, д. 19</t>
  </si>
  <si>
    <t>городской округ город Елец, ул. В. Кротевича, д. 28</t>
  </si>
  <si>
    <t>городской округ город Елец, ул. В. Кротевича, д. 5</t>
  </si>
  <si>
    <t>городской округ город Елец, ул. Карла Маркса, д. 11</t>
  </si>
  <si>
    <t>городской округ город Елец, ул. Клары Цеткин, д. 21</t>
  </si>
  <si>
    <t>городской округ город Елец, ул. Клары Цеткин, д. 23</t>
  </si>
  <si>
    <t>городской округ город Елец, ул. Коммунаров, д. 51</t>
  </si>
  <si>
    <t>городской округ город Елец, ул. Красноармейская, д. 41</t>
  </si>
  <si>
    <t>городской округ город Елец, ул. Льва Толстого, д. 13</t>
  </si>
  <si>
    <t>городской округ город Елец, ул. Льва Толстого, д. 21</t>
  </si>
  <si>
    <t>городской округ город Елец, ул. Максима Горького, д. 100</t>
  </si>
  <si>
    <t>городской округ город Елец, ул. Максима Горького, д. 92</t>
  </si>
  <si>
    <t>городской округ город Елец, ул. Мира, д. 105</t>
  </si>
  <si>
    <t>городской округ город Елец, ул. Мира, д. 108а</t>
  </si>
  <si>
    <t>городской округ город Елец, ул. Мира, д. 129</t>
  </si>
  <si>
    <t>городской округ город Елец, ул. Октябрьская, д. 112</t>
  </si>
  <si>
    <t>городской округ город Елец, ул. Октябрьская, д. 141</t>
  </si>
  <si>
    <t>городской округ город Елец, ул. Октябрьская, д. 64</t>
  </si>
  <si>
    <t>городской округ город Елец, ул. Октябрьская, д. 90</t>
  </si>
  <si>
    <t>городской округ город Елец, ул. Орджоникидзе, д. 29</t>
  </si>
  <si>
    <t>городской округ город Елец, ул. Орджоникидзе, д. 39</t>
  </si>
  <si>
    <t>городской округ город Елец, ул. Пушкина, д. 125</t>
  </si>
  <si>
    <t>городской округ город Елец, ул. Пушкина, д. 127</t>
  </si>
  <si>
    <t>городской округ город Елец, ул. Свердлова, д. 27</t>
  </si>
  <si>
    <t>городской округ город Елец, ул. Свердлова, д. 28</t>
  </si>
  <si>
    <t>городской округ город Елец, ул. Советская, д. 73</t>
  </si>
  <si>
    <t>городской округ город Елец, ул. Советская, д. 75</t>
  </si>
  <si>
    <t>городской округ город Елец, ул. Советская, д. 77</t>
  </si>
  <si>
    <t>городской округ город Елец, ул. Советская, д. 83</t>
  </si>
  <si>
    <t>городской округ город Елец, ул. Советская, д. 89</t>
  </si>
  <si>
    <t>городской округ город Елец, ул. Советская, д. 92</t>
  </si>
  <si>
    <t>Елецкий сельсовет, п. Елецкий, ул. Школьная, д. 2</t>
  </si>
  <si>
    <t>Елецкий сельсовет, п. Елецкий, ул. Школьная, д. 4</t>
  </si>
  <si>
    <t>Елецкий сельсовет, п. Елецкий, ул. Школьная, д. 6</t>
  </si>
  <si>
    <t>городское поселение, г. Задонск, ул. Коммуны, д. 22</t>
  </si>
  <si>
    <t>Верхнестуденецкий сельсовет, с. Верхний Студенец,                                                     ул. Центральная, д. 32</t>
  </si>
  <si>
    <t>Донской сельсовет, п. Донской Рудник, ул. Октябрьская, д. 10</t>
  </si>
  <si>
    <t>Донской сельсовет, п. Лукошкинский, ул. Березовая, д. 1</t>
  </si>
  <si>
    <t>Донской сельсовет, п. Лукошкинский, ул. Березовая, д. 3</t>
  </si>
  <si>
    <t>Измалковский сельсовет, с. Измалково, ул. 8 Марта, д. 6</t>
  </si>
  <si>
    <t>Измалковский сельсовет, с. Измалково, ул. Ленина, д. 35</t>
  </si>
  <si>
    <t>Александровский сельсовет, п. Краснинский ,                                                                            ул. Социалистическая, д. 47</t>
  </si>
  <si>
    <t>Александровский сельсовет, п. Краснинский,                                                                                                    ул. Социалистическая, д. 45</t>
  </si>
  <si>
    <t>городское поселение г. Лебедянь, ул. Ленина, д. 44</t>
  </si>
  <si>
    <t>городское поселение г. Лебедянь, ул. Новая, д. 14</t>
  </si>
  <si>
    <t>городское поселение г. Лебедянь, ул. Советская, д. 80</t>
  </si>
  <si>
    <t>городское поселение г. Лебедянь, ул. Свердлова, д. 80</t>
  </si>
  <si>
    <t>Агрономовский сельсовет, п. свх Агроном, ул. Васильевская, д. 17</t>
  </si>
  <si>
    <t>Агрономовский сельсовет, п. свх Агроном, ул. Мичурина, д. 28</t>
  </si>
  <si>
    <t>Агрономовский сельсовет, п. свх Агроном, ул. Мичурина, д. 29</t>
  </si>
  <si>
    <t>Агрономовский сельсовет, п. свх Агроном, ул. Школьная, д. 9</t>
  </si>
  <si>
    <t>Большепоповский сельсовет, п.Сахарного Завода, ул. В.Космакова, д. 23</t>
  </si>
  <si>
    <t>Большепоповский сельсовет, п.Сахарного Завода,                                                                               ул. Комсомольская, д. 3</t>
  </si>
  <si>
    <t>Большепоповский сельсовет, п.Сахарного Завода,                                                                             ул. Комсомольская, д. 4</t>
  </si>
  <si>
    <t>Большепоповский сельсовет, п.Сахарного Завода, ул. Октябрьская, д. 2</t>
  </si>
  <si>
    <t>Большепоповский сельсовет, п.Сахарного Завода, ул. Октябрьская, д. 3</t>
  </si>
  <si>
    <t>Куйманский сельсовет, с.Куймань, ул. Садовая, д. 4</t>
  </si>
  <si>
    <t>Троекуровский сельсовет, с.Троекурово, ул. Комсомольская, д. 3</t>
  </si>
  <si>
    <t>Троекуровский сельсовет, с.Троекурово, ул. Комсомольская, д. 4</t>
  </si>
  <si>
    <t>Троекуровский сельсовет, с.Троекурово, ул. Комсомольская, д. 5</t>
  </si>
  <si>
    <t>Лев-Толстовский сельсовет, п. Лев Толстой, ул. Садовая 1-я, д. 29</t>
  </si>
  <si>
    <t>Лев-Толстовский сельсовет, п. Лев Толстой, ул. Садовая 1-я, д. 31</t>
  </si>
  <si>
    <t>Лев-Толстовский сельсовет, п. Лев Толстой, ул. Садовая 2-я, д. 6</t>
  </si>
  <si>
    <t>городской округ, г. Липецк, пер. Больничный, д. 1</t>
  </si>
  <si>
    <t>городской округ, г. Липецк, пер. Больничный, д. 4</t>
  </si>
  <si>
    <t>городской округ, г. Липецк, пл. Мира, д. 3</t>
  </si>
  <si>
    <t>городской округ, г. Липецк, пл. Мира, д. 5</t>
  </si>
  <si>
    <t>городской округ, г. Липецк, пр-кт Мира, д. 15</t>
  </si>
  <si>
    <t>городской округ, г. Липецк, пр-кт Мира, д. 16</t>
  </si>
  <si>
    <t>городской округ, г. Липецк, пр-кт Мира, д. 31</t>
  </si>
  <si>
    <t>городской округ, г. Липецк, пр-кт Мира, д. 33</t>
  </si>
  <si>
    <t>городской округ, г. Липецк, пр-кт Мира, д. 35</t>
  </si>
  <si>
    <t>городской округ, г. Липецк, пр-кт Мира, д. 38</t>
  </si>
  <si>
    <t>городской округ, г. Липецк, пр-кт Мира, д. 4</t>
  </si>
  <si>
    <t>городской округ, г. Липецк, ул. 40 лет Октября, д. 6</t>
  </si>
  <si>
    <t>городской округ, г. Липецк, ул. 6-й Гвардейской Дивизии, д. 25</t>
  </si>
  <si>
    <t>городской округ, г. Липецк, ул. 6-й Гвардейской Дивизии, д. 26</t>
  </si>
  <si>
    <t>городской округ, г. Липецк, ул. 9-го Мая, д. 2</t>
  </si>
  <si>
    <t>городской округ, г. Липецк, ул. Авиационная, д. 38</t>
  </si>
  <si>
    <t>городской округ, г. Липецк, ул. Адмирала Макарова, д. 30а</t>
  </si>
  <si>
    <t>городской округ, г. Липецк, ул. Архангельская, д. 2</t>
  </si>
  <si>
    <t>городской округ, г. Липецк, ул. Архангельская, д. 9</t>
  </si>
  <si>
    <t>городской округ, г. Липецк, ул. Валентины Терешковой, д. 1/3</t>
  </si>
  <si>
    <t>городской округ, г. Липецк, ул. Гагарина, д. 1</t>
  </si>
  <si>
    <t>городской округ, г. Липецк, ул. Гагарина, д. 100</t>
  </si>
  <si>
    <t>городской округ, г. Липецк, ул. Гагарина, д. 151-153</t>
  </si>
  <si>
    <t>городской округ, г. Липецк, ул. Гагарина, д. 155</t>
  </si>
  <si>
    <t>городской округ, г. Липецк, ул. Гагарина, д. 157/1</t>
  </si>
  <si>
    <t>городской округ, г. Липецк, ул. Гагарина, д. 157/2</t>
  </si>
  <si>
    <t>городской округ, г. Липецк, ул. Гагарина, д. 65</t>
  </si>
  <si>
    <t>городской округ, г. Липецк, ул. Гагарина, д. 82</t>
  </si>
  <si>
    <t>городской округ, г. Липецк, ул. Гагарина, д. 92</t>
  </si>
  <si>
    <t>городской округ, г. Липецк, ул. Гагарина, д. 94</t>
  </si>
  <si>
    <t>городской округ, г. Липецк, ул. Гагарина, д. 95</t>
  </si>
  <si>
    <t>городской округ, г. Липецк, ул. Гагарина, д. 96</t>
  </si>
  <si>
    <t>городской округ, г. Липецк, ул. Гагарина, д. 98</t>
  </si>
  <si>
    <t>городской округ, г. Липецк, ул. Дзержинского, д. 13</t>
  </si>
  <si>
    <t>городской округ, г. Липецк, ул. Дзержинского, д. 27</t>
  </si>
  <si>
    <t>городской округ, г. Липецк, ул. З.Космодемьянской, д. 1</t>
  </si>
  <si>
    <t>городской округ, г. Липецк, ул. З.Космодемьянской, д. 3</t>
  </si>
  <si>
    <t>городской округ, г. Липецк, ул. З.Космодемьянской, д. 4</t>
  </si>
  <si>
    <t>городской округ, г. Липецк, ул. Зегеля, д. 44</t>
  </si>
  <si>
    <t>городской округ, г. Липецк, ул. И.Г. Гришина, д. 4</t>
  </si>
  <si>
    <t>городской округ, г. Липецк, ул. Интернациональная, д. 12а</t>
  </si>
  <si>
    <t>городской округ, г. Липецк, ул. Интернациональная, д. 69</t>
  </si>
  <si>
    <t>городской округ, г. Липецк, ул. Краснозаводская, д. 2</t>
  </si>
  <si>
    <t>городской округ, г. Липецк, ул. Краснознаменная, д. 11</t>
  </si>
  <si>
    <t>городской округ, г. Липецк, ул. Краснознаменная, д. 13</t>
  </si>
  <si>
    <t>городской округ, г. Липецк, ул. Крупской, д. 12</t>
  </si>
  <si>
    <t>городской округ, г. Липецк, ул. Крупской, д. 14</t>
  </si>
  <si>
    <t>городской округ, г. Липецк, ул. Крупской, д. 16</t>
  </si>
  <si>
    <t>городской округ, г. Липецк, ул. Крупской, д. 3</t>
  </si>
  <si>
    <t>городской округ, г. Липецк, ул. Крупской, д. 4</t>
  </si>
  <si>
    <t>городской округ, г. Липецк, ул. Крупской, д. 5</t>
  </si>
  <si>
    <t>городской округ, г. Липецк, ул. Крупской, д. 6</t>
  </si>
  <si>
    <t>городской округ, г. Липецк, ул. Крупской, д. 7</t>
  </si>
  <si>
    <t>городской округ, г. Липецк, ул. Ленина, д. 33</t>
  </si>
  <si>
    <t>городской округ, г. Липецк, ул. Липецк-2, д. 14</t>
  </si>
  <si>
    <t>городской округ, г. Липецк, ул. Липецк-2, д. 163</t>
  </si>
  <si>
    <t>городской округ, г. Липецк, ул. Липецк-2, д. 186</t>
  </si>
  <si>
    <t>городской округ, г. Липецк, ул. М.Расковой, д. 13а</t>
  </si>
  <si>
    <t>городской округ, г. Липецк, ул. М.Расковой, д. 15</t>
  </si>
  <si>
    <t>городской округ, г. Липецк, ул. М.Расковой, д. 16</t>
  </si>
  <si>
    <t>городской округ, г. Липецк, ул. М.Расковой, д. 17</t>
  </si>
  <si>
    <t>городской округ, г. Липецк, ул. Невского, д. 1</t>
  </si>
  <si>
    <t>городской округ, г. Липецк, ул. Невского, д. 11</t>
  </si>
  <si>
    <t>городской округ, г. Липецк, ул. Невского, д. 12</t>
  </si>
  <si>
    <t>городской округ, г. Липецк, ул. Невского, д. 1а</t>
  </si>
  <si>
    <t>городской округ, г. Липецк, ул. Невского, д. 26</t>
  </si>
  <si>
    <t>городской округ, г. Липецк, ул. Невского, д. 28</t>
  </si>
  <si>
    <t>городской округ, г. Липецк, ул. Невского, д. 3а</t>
  </si>
  <si>
    <t>городской округ, г. Липецк, ул. Невского, д. 7</t>
  </si>
  <si>
    <t>городской округ, г. Липецк, ул. Осипенко, д. 13</t>
  </si>
  <si>
    <t>городской округ, г. Липецк, ул. Парковая, д. 4</t>
  </si>
  <si>
    <t>городской округ, г. Липецк, ул. Парковая, д. 6</t>
  </si>
  <si>
    <t>городской округ, г. Липецк, ул. Парковая, д. 7</t>
  </si>
  <si>
    <t>городской округ, г. Липецк, ул. Парковая, д. 9</t>
  </si>
  <si>
    <t>городской округ, г. Липецк, ул. Первомайская, д. 77в</t>
  </si>
  <si>
    <t>городской округ, г. Липецк, ул. Писарева Д.., д. 35</t>
  </si>
  <si>
    <t>городской округ, г. Липецк, ул. Писарева Д.., д. 4</t>
  </si>
  <si>
    <t>городской округ, г. Липецк, ул. Плеханова, д. 10</t>
  </si>
  <si>
    <t>городской округ, г. Липецк, ул. Плеханова, д. 8</t>
  </si>
  <si>
    <t>городской округ, г. Липецк, ул. Прокатная, д. 11а</t>
  </si>
  <si>
    <t>городской округ, г. Липецк, ул. Прокатная, д. 27</t>
  </si>
  <si>
    <t>городской округ, г. Липецк, ул. Прокатная, д. 9</t>
  </si>
  <si>
    <t>городской округ, г. Липецк, ул. С.Кондарева, д. 1</t>
  </si>
  <si>
    <t>городской округ, г. Липецк, ул. С.Кондарева, д. 11</t>
  </si>
  <si>
    <t>городской округ, г. Липецк, ул. С.Кондарева, д. 13</t>
  </si>
  <si>
    <t>городской округ, г. Липецк, ул. С.Кондарева, д. 15</t>
  </si>
  <si>
    <t>городской округ, г. Липецк, ул. С.Кондарева, д. 17</t>
  </si>
  <si>
    <t>городской округ, г. Липецк, ул. С.Кондарева, д. 19</t>
  </si>
  <si>
    <t>городской округ, г. Липецк, ул. С.Кондарева, д. 3</t>
  </si>
  <si>
    <t>городской округ, г. Липецк, ул. С.Кондарева, д. 3а</t>
  </si>
  <si>
    <t>городской округ, г. Липецк, ул. С.Кондарева, д. 5</t>
  </si>
  <si>
    <t>городской округ, г. Липецк, ул. С.Кондарева, д. 7</t>
  </si>
  <si>
    <t>городской округ, г. Липецк, ул. С.Кондарева, д. 9</t>
  </si>
  <si>
    <t>городской округ, г. Липецк, ул. Советская, д. 63</t>
  </si>
  <si>
    <t>городской округ, г. Липецк, ул. Советская, д. 73</t>
  </si>
  <si>
    <t>городской округ, г. Липецк, ул. Суворова, д. 1</t>
  </si>
  <si>
    <t>городской округ, г. Липецк, ул. Суворова, д. 18</t>
  </si>
  <si>
    <t>городской округ, г. Липецк, ул. Суворова, д. 20</t>
  </si>
  <si>
    <t>городской округ, г. Липецк, ул. Фестивальная, д. 1</t>
  </si>
  <si>
    <t>городской округ, г. Липецк, ул. Фестивальная, д. 2</t>
  </si>
  <si>
    <t>городской округ, г. Липецк, ул. Фестивальная, д. 4</t>
  </si>
  <si>
    <t>городской округ, г. Липецк, ул. Фрунзе, д. 2</t>
  </si>
  <si>
    <t>Косыревский сельсовет, д. Кулешовка, ул. Народная, д. 16а</t>
  </si>
  <si>
    <t>Частодубравский сельсовет, с. Частая Дубрава, ул. Московская, д. 7</t>
  </si>
  <si>
    <t>Становлянский сельсовет, п. Дружба, д. 1</t>
  </si>
  <si>
    <t>Становлянский сельсовет, п. Дружба, д. 3</t>
  </si>
  <si>
    <t>Тербунский сельсовет, с. Тербуны, ул. Колхозная, д. 1</t>
  </si>
  <si>
    <t>Тербунский сельсовет, с. Тербуны, ул. Колхозная, д. 2</t>
  </si>
  <si>
    <t>городское поселение г. Усмань, ул. К.Маркса, д. 24</t>
  </si>
  <si>
    <t>Хлевенский сельсовет, с. Хлевное, ул. Свободы, д. 2</t>
  </si>
  <si>
    <t>городское поселение, г. Чаплыгин, ул. Дружбы, д. 1а</t>
  </si>
  <si>
    <t>городское поселение, г. Чаплыгин, ул. Индустриальная, д. 37</t>
  </si>
  <si>
    <t>городское поселение, г. Чаплыгин, ул. Мира, д. 2а</t>
  </si>
  <si>
    <t>городское поселение, г. Чаплыгин, ул. Полевая, д. 6</t>
  </si>
  <si>
    <t>городское поселение, г. Чаплыгин, ул. С.Тюленина, д. 13</t>
  </si>
  <si>
    <t>городское поселение, г. Чаплыгин, ул. Советская, д. 2б</t>
  </si>
  <si>
    <t>Троекуровский сельсовет, с.Троекурово, ул. Новая, д. 4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</si>
  <si>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</si>
  <si>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</si>
  <si>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</si>
  <si>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</si>
  <si>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</si>
  <si>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</si>
  <si>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</si>
  <si>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</si>
  <si>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</si>
  <si>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</si>
  <si>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</si>
  <si>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</si>
  <si>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</si>
  <si>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</si>
  <si>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</si>
  <si>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</si>
  <si>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</si>
  <si>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</si>
  <si>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</si>
  <si>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</si>
  <si>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</si>
  <si>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</si>
  <si>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</si>
  <si>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</si>
  <si>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</si>
  <si>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</si>
  <si>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</si>
  <si>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</si>
  <si>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</si>
  <si>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</si>
  <si>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</si>
  <si>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</si>
  <si>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</si>
  <si>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</si>
  <si>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</si>
  <si>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</si>
  <si>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</si>
  <si>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</si>
  <si>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</si>
  <si>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</si>
  <si>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</si>
  <si>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Итого по Липецкой области на 2018 год:</t>
  </si>
  <si>
    <t>городское поселение г. Грязи, ул. Чайковского, д. 13\6</t>
  </si>
  <si>
    <t>Дубовской сельсовет, с. Дубовое, ул. Лермонтова, д. 44</t>
  </si>
  <si>
    <t>Дубовской сельсовет, с.Дубовое, ул. Лермонтова, д. 42</t>
  </si>
  <si>
    <t>городской округ город Елец, пос. ТЭЦ, д. 11</t>
  </si>
  <si>
    <t>городской округ город Елец, ул. Коммунаров, д. 143</t>
  </si>
  <si>
    <t>городской округ город Елец, ул. Коммунаров, д. 143а</t>
  </si>
  <si>
    <t>городской округ город Елец, ул. Орджоникидзе, д. 2а</t>
  </si>
  <si>
    <t>городской округ город Елец, ул. Пушкина, д. 28</t>
  </si>
  <si>
    <t>городской округ город Елец, ул. Спутников, д. 2</t>
  </si>
  <si>
    <t>городской округ город Елец, ул. Черокманова, д. 21а</t>
  </si>
  <si>
    <t>Елецкий сельсовет, п. Елецкий, ул. Школьная, д. 10</t>
  </si>
  <si>
    <t>Александровский сельсовет, п. Краснинский ,                                                                         ул. Социалистическая , д. 46</t>
  </si>
  <si>
    <t>Александровский сельсовет, п. Краснинский,                                                                              ул. Социалистическая, д. 43</t>
  </si>
  <si>
    <t>городское поселение г. Лебедянь, ул. Воронежская, д. 30а</t>
  </si>
  <si>
    <t>городской округ, г. Липецк, мкр. 15-й, д. 25</t>
  </si>
  <si>
    <t>городской округ, г. Липецк, мкр. 9-й, д. 21а</t>
  </si>
  <si>
    <t>городской округ, г. Липецк, ул. Л.Толстого, д. 28</t>
  </si>
  <si>
    <t>городской округ, г. Липецк, ул. Московская, д. 45</t>
  </si>
  <si>
    <t>городской округ, г. Липецк, ул. Циолковского, д. 40</t>
  </si>
  <si>
    <t>городской округ, г. Липецк, пл. Ленина-Соборная, д. 3</t>
  </si>
  <si>
    <t>городской округ, г. Липецк, ул. Гагарина, д. 67</t>
  </si>
  <si>
    <t>городской округ, г. Липецк, ул. Зегеля, д. 1</t>
  </si>
  <si>
    <t>городской округ, г. Липецк, ул. Студеновская, д. 15</t>
  </si>
  <si>
    <t>городское поселение г. Усмань, ул. Котова, д. 2</t>
  </si>
  <si>
    <t>Завальновский сельсовет, с. Завальное, ул. 50 лет Октября, д. 2</t>
  </si>
  <si>
    <t>Завальновский сельсовет, с. Завальное, ул. 50 лет Октября, д. 4</t>
  </si>
  <si>
    <t>Итого по Липецкой области на 2019 год:</t>
  </si>
  <si>
    <t>городское поселение г. Грязи, ул. 30 лет Победы, д. 54</t>
  </si>
  <si>
    <t>городское поселение г. Грязи, ул. Крайняя, д. 7</t>
  </si>
  <si>
    <t>городское поселение г. Грязи, ул. Пионерская, д. 3</t>
  </si>
  <si>
    <t>городское поселение г. Грязи, ул. Правды, д. 31</t>
  </si>
  <si>
    <t>городское поселение г. Грязи, ул. Правды, д. 33</t>
  </si>
  <si>
    <t>городское поселение г. Грязи, ул. Правды, д. 35</t>
  </si>
  <si>
    <t>городское поселение г. Грязи, ул. Правды, д. 35а</t>
  </si>
  <si>
    <t>городское поселение г. Грязи, ул. Правды, д. 50</t>
  </si>
  <si>
    <t>городское поселение г. Грязи, ул. Правды, д. 56</t>
  </si>
  <si>
    <t>городское поселение г. Данков, ул. Карла Маркса, д. 4</t>
  </si>
  <si>
    <t>городское поселение г. Данков, ул. Ленина, д. 20</t>
  </si>
  <si>
    <t>городское поселение г. Данков, ул. Льва Толстого, д. 14</t>
  </si>
  <si>
    <t>Добринский сельсовет, п. Добринка, ул. Винницкая, д. 1</t>
  </si>
  <si>
    <t>Добринский сельсовет, п. Добринка, ул. Винницкая, д. 2</t>
  </si>
  <si>
    <t>Добринский сельсовет, п. Добринка, ул. Пролетарская, д. 3</t>
  </si>
  <si>
    <t>Добринский сельсовет, п. Добринка, ул.Корнева, д. 12</t>
  </si>
  <si>
    <t>Трубетчинский сельсовет, с. Трубетчино, ул. Почтовая, д. 10</t>
  </si>
  <si>
    <t>Доглоруковский сельсовет, п. Полевой, д. 11</t>
  </si>
  <si>
    <t>Доглоруковский сельсовет, п. Полевой, д. 13</t>
  </si>
  <si>
    <t>Доглоруковский сельсовет, с. Красное, ул. 2-я Красное, д. 14</t>
  </si>
  <si>
    <t>городской округ город Елец, п. Кирпичного завода, д. 5</t>
  </si>
  <si>
    <t>городской округ город Елец, п. Кирпичного завода, д. 6</t>
  </si>
  <si>
    <t>городской округ город Елец, п. ТЭЦ, д. 1</t>
  </si>
  <si>
    <t>городской округ город Елец, п. ТЭЦ, д. 2</t>
  </si>
  <si>
    <t>городской округ город Елец, п. ТЭЦ, д. 3</t>
  </si>
  <si>
    <t>городской округ город Елец, пер. Мельничный, д. 20</t>
  </si>
  <si>
    <t>городской округ город Елец, пос. Известкового завода, д. 1</t>
  </si>
  <si>
    <t>городской округ город Елец, пос. Известкового завода, д. 11</t>
  </si>
  <si>
    <t>городской округ город Елец, пос. Известкового завода, д. 12</t>
  </si>
  <si>
    <t>городской округ город Елец, пос. Известкового завода, д. 2</t>
  </si>
  <si>
    <t>городской округ город Елец, пос. Известкового завода, д. 3</t>
  </si>
  <si>
    <t>городской округ город Елец, ул. 9 Декабря, д. 36</t>
  </si>
  <si>
    <t>городской округ город Елец, ул. Ани Гайтеровой, д. 15</t>
  </si>
  <si>
    <t>городской округ город Елец, ул. Карла Маркса, д. 18</t>
  </si>
  <si>
    <t>городской округ город Елец, ул. Карла Маркса, д. 25</t>
  </si>
  <si>
    <t>городской округ город Елец, ул. Карла Маркса, д. 26</t>
  </si>
  <si>
    <t>городской округ город Елец, ул. Клубная, д. 12</t>
  </si>
  <si>
    <t>городской округ город Елец, ул. Клубная, д. 14</t>
  </si>
  <si>
    <t>городской округ город Елец, ул. Коммунаров, д. 47</t>
  </si>
  <si>
    <t>городской округ город Елец, ул. Коммунаров, д. 49</t>
  </si>
  <si>
    <t>городской округ город Елец, ул. Коммунаров, д. 56</t>
  </si>
  <si>
    <t>городской округ город Елец, ул. Коммунаров, д. 58</t>
  </si>
  <si>
    <t>городской округ город Елец, ул. Коммунаров, д. 60</t>
  </si>
  <si>
    <t>городской округ город Елец, ул. Коммунаров, д. 62</t>
  </si>
  <si>
    <t>городской округ город Елец, ул. Комсомольская, д. 44</t>
  </si>
  <si>
    <t>городской округ город Елец, ул. Комсомольская, д. 56</t>
  </si>
  <si>
    <t>городской округ город Елец, ул. Кооперативная, д. 5</t>
  </si>
  <si>
    <t>городской округ город Елец, ул. Ленина, д. 110</t>
  </si>
  <si>
    <t>городской округ город Елец, ул. Ленина, д. 154</t>
  </si>
  <si>
    <t>городской округ город Елец, ул. Лермонтова, д. 5</t>
  </si>
  <si>
    <t>городской округ город Елец, ул. Льва Толстого, д. 30</t>
  </si>
  <si>
    <t>городской округ город Елец, ул. Максима Горького, д. 119</t>
  </si>
  <si>
    <t>городской округ город Елец, ул. Максима Горького, д. 123</t>
  </si>
  <si>
    <t>городской округ город Елец, ул. Максима Горького, д. 79</t>
  </si>
  <si>
    <t>городской округ город Елец, ул. Маяковского, д. 1</t>
  </si>
  <si>
    <t>городской округ город Елец, ул. Маяковского, д. 3</t>
  </si>
  <si>
    <t>городской округ город Елец, ул. Маяковского, д. 9</t>
  </si>
  <si>
    <t>городской округ город Елец, ул. Мешкова, д. 24</t>
  </si>
  <si>
    <t>городской округ город Елец, ул. Мира, д. 108</t>
  </si>
  <si>
    <t>городской округ город Елец, ул. Мира, д. 110</t>
  </si>
  <si>
    <t>городской округ город Елец, ул. Мира, д. 123</t>
  </si>
  <si>
    <t>городской округ город Елец, ул. Мира, д. 126</t>
  </si>
  <si>
    <t>городской округ город Елец, ул. Мира, д. 137</t>
  </si>
  <si>
    <t>городской округ город Елец, ул. Мира, д. 139</t>
  </si>
  <si>
    <t>городской округ город Елец, ул. Мира, д. 73</t>
  </si>
  <si>
    <t>городской округ город Елец, ул. Мира, д. 95</t>
  </si>
  <si>
    <t>городской округ город Елец, ул. Новолипецкая, д. 13</t>
  </si>
  <si>
    <t>городской округ город Елец, ул. Новолипецкая, д. 15</t>
  </si>
  <si>
    <t>городской округ город Елец, ул. Новолипецкая, д. 17</t>
  </si>
  <si>
    <t>городской округ город Елец, ул. Октябрьская, д. 117</t>
  </si>
  <si>
    <t>городской округ город Елец, ул. Октябрьская, д. 118</t>
  </si>
  <si>
    <t>городской округ город Елец, ул. Октябрьская, д. 122</t>
  </si>
  <si>
    <t>городской округ город Елец, ул. Октябрьская, д. 129</t>
  </si>
  <si>
    <t>городской округ город Елец, ул. Октябрьская, д. 151</t>
  </si>
  <si>
    <t>городской округ город Елец, ул. Октябрьская, д. 167</t>
  </si>
  <si>
    <t>городской округ город Елец, ул. Октябрьская, д. 33</t>
  </si>
  <si>
    <t>городской округ город Елец, ул. Октябрьская, д. 99</t>
  </si>
  <si>
    <t xml:space="preserve">городской округ город Елец, ул. Орджоникидзе, д. 2 </t>
  </si>
  <si>
    <t>городской округ город Елец, ул. Пирогова, д. 67</t>
  </si>
  <si>
    <t>городской округ город Елец, ул. Пирогова, д. 69</t>
  </si>
  <si>
    <t>городской округ город Елец, ул. Пушкина, д. 110</t>
  </si>
  <si>
    <t>городской округ город Елец, ул. Пушкина, д. 13</t>
  </si>
  <si>
    <t>городской округ город Елец, ул. Пушкина, д. 138</t>
  </si>
  <si>
    <t>городской округ город Елец, ул. Пушкина, д. 146</t>
  </si>
  <si>
    <t>городской округ город Елец, ул. Пушкина, д. 79</t>
  </si>
  <si>
    <t>городской округ город Елец, ул. Свердлова, д. 3</t>
  </si>
  <si>
    <t>городской округ город Елец, ул. Свердлова, д. 30</t>
  </si>
  <si>
    <t>городской округ город Елец, ул. Свердлова, д. 39</t>
  </si>
  <si>
    <t>городской округ город Елец, ул. Советская, д. 102</t>
  </si>
  <si>
    <t>городской округ город Елец, ул. Советская, д. 42</t>
  </si>
  <si>
    <t>городской округ город Елец, ул. Советская, д. 46</t>
  </si>
  <si>
    <t>городской округ город Елец, ул. Советская, д. 93</t>
  </si>
  <si>
    <t>городской округ город Елец, ул. Советская, д. 96</t>
  </si>
  <si>
    <t>городской округ город Елец, ул. Советская, д. 97</t>
  </si>
  <si>
    <t>Нижневоргольский сельсовет, п. Газопровод, ул. Советская, д. 1</t>
  </si>
  <si>
    <t>Нижневоргольский сельсовет, п. Газопровод, ул. Советская, д. 2</t>
  </si>
  <si>
    <t>Нижневоргольский сельсовет, п. Газопровод, ул. Советская, д. 3</t>
  </si>
  <si>
    <t>городское поселение, г. Задонск, ул. Советская, д. 31</t>
  </si>
  <si>
    <t>Донской сельсовет, ж/д ст. Дон, ул. Привокзальная, д. 10</t>
  </si>
  <si>
    <t>Донской сельсовет, ж/д ст. Патриаршая, ул. Дачная, д. 110</t>
  </si>
  <si>
    <t>Донской сельсовет, п. Донской Рудник, ул. Октябрьская, д. 11</t>
  </si>
  <si>
    <t>Донской сельсовет, п. Донской Рудник, ул. Октябрьская, д. 12</t>
  </si>
  <si>
    <t>Донской сельсовет, п. Донской Рудник, ул. Октябрьская, д. 4</t>
  </si>
  <si>
    <t>Донской сельсовет, п. Донской Рудник, ул. Октябрьская, д. 8</t>
  </si>
  <si>
    <t>Тимирязевский сельсовет, ж/д ст. Улусарка, ул. Железнодорожная, д. 8</t>
  </si>
  <si>
    <t>Измалковский сельсовет, с. Измалково, ул. Ленина, д. 13</t>
  </si>
  <si>
    <t>Измалковский сельсовет, с. Измалково, ул. Ленина, д. 15</t>
  </si>
  <si>
    <t>Измалковский сельсовет, с. Измалково, ул. Ленина, д. 19</t>
  </si>
  <si>
    <t>Краснинский сельсовет, с. Красное, ул. Октябрьская, д. 19</t>
  </si>
  <si>
    <t>Краснинский сельсовет, с. Красное, ул. Привокзальная, д. 2</t>
  </si>
  <si>
    <t>Краснинский сельсовет, с. Красное, ул. Садовая, д. 2</t>
  </si>
  <si>
    <t>городское поселение г. Лебедянь, ул. Заводская, д. 7</t>
  </si>
  <si>
    <t>городское поселение г. Лебедянь, ул. К.Маркса, д. 1</t>
  </si>
  <si>
    <t>городское поселение г. Лебедянь, ул. Ленина, д. 52</t>
  </si>
  <si>
    <t>Агрономовский сельсовет, п. свх Агроном, ул. Лебедянская, д. 17</t>
  </si>
  <si>
    <t>Агрономовский сельсовет, п. свх Агроном, ул. Лебедянская, д. 19</t>
  </si>
  <si>
    <t>Большепоповский сельсовет, п.Сахарного Завода, ул. Октябрьская, д. 4</t>
  </si>
  <si>
    <t>Большепоповский сельсовет, п.Сахарного Завода, ул. Октябрьская, д. 5</t>
  </si>
  <si>
    <t>Большепоповский сельсовет, п.Сахарного Завода, ул. Октябрьская, д. 6</t>
  </si>
  <si>
    <t>Покрово-Казацкий сельсовет, сл.Покрово-Казацкая,                                                               ул. 1-е Пушкари, д. 43</t>
  </si>
  <si>
    <t>Покрово-Казацкий сельсовет, сл.Покрово-Казацкая,                                                             ул. 1-е Пушкари, д. 46</t>
  </si>
  <si>
    <t>Троекуровский сельсовет, с.Троекурово, ул. Ленина, д. 1</t>
  </si>
  <si>
    <t>Троекуровский сельсовет, с.Троекурово, ул. Ленина, д. 3</t>
  </si>
  <si>
    <t>Троекуровский сельсовет, с.Троекурово, ул. Ленина, д. 5</t>
  </si>
  <si>
    <t>Троекуровский сельсовет, с.Троекурово, ул. Ленина, д. 6</t>
  </si>
  <si>
    <t>Троекуровский сельсовет, с.Троекурово, ул. Ленина, д. 8</t>
  </si>
  <si>
    <t>Троекуровский сельсовет, с.Троекурово, ул. Ленина, д. 9</t>
  </si>
  <si>
    <t>Лев-Толстовский сельсовет, п. Лев Толстой, ул. Привокзальная, д. 23</t>
  </si>
  <si>
    <t>Лев-Толстовский сельсовет, п. Лев Толстой, ул. Привокзальная, д. 7</t>
  </si>
  <si>
    <t>Лев-Толстовский сельсовет, п. Лев Толстой, ул. Садовая 2-я, д. 9</t>
  </si>
  <si>
    <t>Октябрьский сельсовет, п. cовхоз им Льва Толстого,                                                                          ул. Центральная, д. 1</t>
  </si>
  <si>
    <t>городской округ, г. Липецк, мкр. 15-й, д. 33</t>
  </si>
  <si>
    <t>городской округ, г. Липецк, пер. Попова, д. 1</t>
  </si>
  <si>
    <t>городской округ, г. Липецк, пр-кт Мира, д. 13б</t>
  </si>
  <si>
    <t>городской округ, г. Липецк, пр-кт Мира, д. 5а</t>
  </si>
  <si>
    <t>городской округ, г. Липецк, пр-кт Победы, д. 59а</t>
  </si>
  <si>
    <t>городской округ, г. Липецк, пр-кт Победы, д. 61б</t>
  </si>
  <si>
    <t>городской округ, г. Липецк, пр-кт Победы, д. 63а</t>
  </si>
  <si>
    <t>городской округ, г. Липецк, пр-кт Победы, д. 65а</t>
  </si>
  <si>
    <t>городской округ, г. Липецк, пр-кт Победы, д. 94</t>
  </si>
  <si>
    <t>городской округ, г. Липецк, пр-кт Победы, д. 98</t>
  </si>
  <si>
    <t>городской округ, г. Липецк, проезд Осенний, д. 1</t>
  </si>
  <si>
    <t>городской округ, г. Липецк, проезд Осенний, д. 2</t>
  </si>
  <si>
    <t>городской округ, г. Липецк, проезд Осенний, д. 3</t>
  </si>
  <si>
    <t>городской округ, г. Липецк, проезд Осенний, д. 5</t>
  </si>
  <si>
    <t>городской округ, г. Липецк, проезд Осенний, д. 7</t>
  </si>
  <si>
    <t>городской округ, г. Липецк, ул. 40 лет Октября, д. 13</t>
  </si>
  <si>
    <t>городской округ, г. Липецк, ул. 40 лет Октября, д. 33а</t>
  </si>
  <si>
    <t>городской округ, г. Липецк, ул. 40 лет Октября, д. 35</t>
  </si>
  <si>
    <t>городской округ, г. Липецк, ул. 8 Марта, д. 21</t>
  </si>
  <si>
    <t>городской округ, г. Липецк, ул. Адмирала Макарова, д. 2</t>
  </si>
  <si>
    <t>городской округ, г. Липецк, ул. Архангельская, д. 13</t>
  </si>
  <si>
    <t>городской округ, г. Липецк, ул. Архангельская, д. 6</t>
  </si>
  <si>
    <t>городской округ, г. Липецк, ул. Архангельская, д. 7</t>
  </si>
  <si>
    <t>городской округ, г. Липецк, ул. Б.Хмельницкого, д. 2</t>
  </si>
  <si>
    <t>городской округ, г. Липецк, ул. Б.Хмельницкого, д. 4</t>
  </si>
  <si>
    <t>городской округ, г. Липецк, ул. Валентины Терешковой, д. 1/1</t>
  </si>
  <si>
    <t>городской округ, г. Липецк, ул. Валентины Терешковой, д. 10/2</t>
  </si>
  <si>
    <t>городской округ, г. Липецк, ул. Валентины Терешковой, д. 3/1</t>
  </si>
  <si>
    <t>городской округ, г. Липецк, ул. Валентины Терешковой, д. 4</t>
  </si>
  <si>
    <t>городской округ, г. Липецк, ул. Гагарина, д. 107/1</t>
  </si>
  <si>
    <t>городской округ, г. Липецк, ул. Гагарина, д. 111/1</t>
  </si>
  <si>
    <t>городской округ, г. Липецк, ул. Гагарина, д. 115/1</t>
  </si>
  <si>
    <t>городской округ, г. Липецк, ул. Гагарина, д. 119/1</t>
  </si>
  <si>
    <t>городской округ, г. Липецк, ул. Гагарина, д. 119/2</t>
  </si>
  <si>
    <t>городской округ, г. Липецк, ул. Гагарина, д. 125/2</t>
  </si>
  <si>
    <t>городской округ, г. Липецк, ул. Гагарина, д. 129</t>
  </si>
  <si>
    <t>городской округ, г. Липецк, ул. Гагарина, д. 28</t>
  </si>
  <si>
    <t>городской округ, г. Липецк, ул. Гагарина, д. 3</t>
  </si>
  <si>
    <t>городской округ, г. Липецк, ул. Гагарина, д. 33</t>
  </si>
  <si>
    <t>городской округ, г. Липецк, ул. Гагарина, д. 35</t>
  </si>
  <si>
    <t>городской округ, г. Липецк, ул. Гагарина, д. 7</t>
  </si>
  <si>
    <t>городской округ, г. Липецк, ул. Гагарина, д. 79</t>
  </si>
  <si>
    <t>городской округ, г. Липецк, ул. Гагарина, д. 81</t>
  </si>
  <si>
    <t>городской округ, г. Липецк, ул. Гагарина, д. 85</t>
  </si>
  <si>
    <t>городской округ, г. Липецк, ул. Елецкая, д. 10</t>
  </si>
  <si>
    <t>городской округ, г. Липецк, ул. Желябова, д. 28а</t>
  </si>
  <si>
    <t>городской округ, г. Липецк, ул. Зегеля, д. 2</t>
  </si>
  <si>
    <t>городской округ, г. Липецк, ул. Зегеля, д. 28</t>
  </si>
  <si>
    <t>городской округ, г. Липецк, ул. Интернациональная, д. 34</t>
  </si>
  <si>
    <t>городской округ, г. Липецк, ул. Коммунальная, д. 4</t>
  </si>
  <si>
    <t>городской округ, г. Липецк, ул. Космонавтов, д. 26</t>
  </si>
  <si>
    <t>городской округ, г. Липецк, ул. Космонавтов, д. 3</t>
  </si>
  <si>
    <t>городской округ, г. Липецк, ул. Космонавтов, д. 34/2</t>
  </si>
  <si>
    <t>городской округ, г. Липецк, ул. Космонавтов, д. 37/7</t>
  </si>
  <si>
    <t>городской округ, г. Липецк, ул. Космонавтов, д. 46/2</t>
  </si>
  <si>
    <t>городской округ, г. Липецк, ул. Космонавтов, д. 48/2</t>
  </si>
  <si>
    <t>городской округ, г. Липецк, ул. Космонавтов, д. 62/1</t>
  </si>
  <si>
    <t>городской округ, г. Липецк, ул. Краснознаменная, д. 17</t>
  </si>
  <si>
    <t>городской округ, г. Липецк, ул. Ленина, д. 27</t>
  </si>
  <si>
    <t>городской округ, г. Липецк, ул. Ленина, д. 27а</t>
  </si>
  <si>
    <t>городской округ, г. Липецк, ул. Максима Горького, д. 6</t>
  </si>
  <si>
    <t>городской округ, г. Липецк, ул. Малые Ключи, д. 1</t>
  </si>
  <si>
    <t>городской округ, г. Липецк, ул. Механизаторов, д. 19б</t>
  </si>
  <si>
    <t>городской округ, г. Липецк, ул. Механизаторов, д. 3</t>
  </si>
  <si>
    <t>городской округ, г. Липецк, ул. Механизаторов, д. 9</t>
  </si>
  <si>
    <t>городской округ, г. Липецк, ул. МПС, д. 6</t>
  </si>
  <si>
    <t>городской округ, г. Липецк, ул. Мусоргского, д. 1</t>
  </si>
  <si>
    <t>городской округ, г. Липецк, ул. Мусоргского, д. 2</t>
  </si>
  <si>
    <t>городской округ, г. Липецк, ул. Мусоргского, д. 5</t>
  </si>
  <si>
    <t>городской округ, г. Липецк, ул. Мусоргского, д. 6</t>
  </si>
  <si>
    <t>городской округ, г. Липецк, ул. Мусоргского, д. 7</t>
  </si>
  <si>
    <t>городской округ, г. Липецк, ул. Мусоргского, д. 8</t>
  </si>
  <si>
    <t>городской округ, г. Липецк, ул. Нагорная, д. 4</t>
  </si>
  <si>
    <t>городской округ, г. Липецк, ул. Нестерова, д. 1</t>
  </si>
  <si>
    <t>городской округ, г. Липецк, ул. Нестерова, д. 3</t>
  </si>
  <si>
    <t>городской округ, г. Липецк, ул. Нестерова, д. 5</t>
  </si>
  <si>
    <t>городской округ, г. Липецк, ул. Нестерова, д. 7</t>
  </si>
  <si>
    <t>городской округ, г. Липецк, ул. Островского, д. 13</t>
  </si>
  <si>
    <t>городской округ, г. Липецк, ул. Островского, д. 15</t>
  </si>
  <si>
    <t>городской округ, г. Липецк, ул. Папина, д. 21</t>
  </si>
  <si>
    <t>городской округ, г. Липецк, ул. Парковая, д. 10</t>
  </si>
  <si>
    <t>городской округ, г. Липецк, ул. Парковая, д. 11а</t>
  </si>
  <si>
    <t>городской округ, г. Липецк, ул. Парковая, д. 2</t>
  </si>
  <si>
    <t>городской округ, г. Липецк, ул. Плеханова, д. 78</t>
  </si>
  <si>
    <t>городской округ, г. Липецк, ул. Прокатная, д. 16</t>
  </si>
  <si>
    <t>городской округ, г. Липецк, ул. Прокатная, д. 18</t>
  </si>
  <si>
    <t>городской округ, г. Липецк, ул. Прокатная, д. 22</t>
  </si>
  <si>
    <t>городской округ, г. Липецк, ул. Прокатная, д. 24</t>
  </si>
  <si>
    <t>городской округ, г. Липецк, ул. Пушкина, д. 13</t>
  </si>
  <si>
    <t>городской округ, г. Липецк, ул. Пушкина, д. 14</t>
  </si>
  <si>
    <t>городской округ, г. Липецк, ул. Студеновская, д. 17</t>
  </si>
  <si>
    <t>городской округ, г. Липецк, ул. Студеновская, д. 19</t>
  </si>
  <si>
    <t>городской округ, г. Липецк, ул. Студеновская, д. 21</t>
  </si>
  <si>
    <t>городской округ, г. Липецк, ул. Студеновская, д. 23</t>
  </si>
  <si>
    <t>городской округ, г. Липецк, ул. Студеновская, д. 29</t>
  </si>
  <si>
    <t>городской округ, г. Липецк, ул. Студеновская, д. 3</t>
  </si>
  <si>
    <t>городской округ, г. Липецк, ул. Студеновская, д. 5</t>
  </si>
  <si>
    <t>городской округ, г. Липецк, ул. Студеновская, д. 9</t>
  </si>
  <si>
    <t>городской округ, г. Липецк, ул. Суворова, д. 11</t>
  </si>
  <si>
    <t>городской округ, г. Липецк, ул. Суворова, д. 16</t>
  </si>
  <si>
    <t>городской округ, г. Липецк, ул. Суворова, д. 22</t>
  </si>
  <si>
    <t>городской округ, г. Липецк, ул. Титова, д. 2/143</t>
  </si>
  <si>
    <t>городской округ, г. Липецк, ул. Титова, д. 7/4</t>
  </si>
  <si>
    <t>городской округ, г. Липецк, ул. Титова, д. 7/5</t>
  </si>
  <si>
    <t>городской округ, г. Липецк, ул. Трубная, д. 43</t>
  </si>
  <si>
    <t>городской округ, г. Липецк, ул. Ударников, д. 91</t>
  </si>
  <si>
    <t>городской округ, г. Липецк, ул. Фурманова, д. 23/3</t>
  </si>
  <si>
    <t>городской округ, г. Липецк, ул. Центральная, д. 6</t>
  </si>
  <si>
    <t>городской округ, г. Липецк, ул. Центральная, д. 7</t>
  </si>
  <si>
    <t>Частодубравский сельсовет, с. Частая Дубрава, ул. Московская, д. 9</t>
  </si>
  <si>
    <t>Частодубравский сельсовет, с. Частая Дубрава, ул. Московская, д. 11</t>
  </si>
  <si>
    <t>Частодубравский сельсовет, с. Частая Дубрава, ул. Московская, д. 13</t>
  </si>
  <si>
    <t>Становлянский сельсовет, п. Дружба, д. 2</t>
  </si>
  <si>
    <t>Становлянский сельсовет, п. Дружба, д. 4</t>
  </si>
  <si>
    <t>Тербунский сельсовет, с. Тербуны, ул. Ленина, д. 107</t>
  </si>
  <si>
    <t>городское поселение г. Усмань, ул. Пролетарская, д. 6</t>
  </si>
  <si>
    <t>городское поселение г. Усмань, ул. Советская, д. 4</t>
  </si>
  <si>
    <t>городское поселение г. Усмань, ул. Школьная, д. 5</t>
  </si>
  <si>
    <t>Октябрьский сельсовет, с. Октябрьское, пр-кт Революции, д. 105</t>
  </si>
  <si>
    <t>Хлевенский сельсовет, с.Хлевное, ул. Юбилейная, д. 5</t>
  </si>
  <si>
    <t xml:space="preserve">городское поселение, г. Чаплыгин, пл. Советская, д. 16 </t>
  </si>
  <si>
    <t xml:space="preserve">городское поселение, г. Чаплыгин, пл. Хлебная, д. 10                                                                   </t>
  </si>
  <si>
    <t xml:space="preserve">городское поселение, г. Чаплыгин, пл. Хлебная, д. 4                                                                    </t>
  </si>
  <si>
    <t>городское поселение, г. Чаплыгин, ул. Вокзальная, д. 19</t>
  </si>
  <si>
    <t>городское поселение, г. Чаплыгин, ул. Володарского, д. 10</t>
  </si>
  <si>
    <t>городское поселение, г. Чаплыгин, ул. Володарского, д. 45</t>
  </si>
  <si>
    <t>городское поселение, г. Чаплыгин, ул. Володарского, д. 47</t>
  </si>
  <si>
    <t>городское поселение, г. Чаплыгин, ул. Володарского, д. 5</t>
  </si>
  <si>
    <t>городское поселение, г. Чаплыгин, ул. К.Маркса, д. 17</t>
  </si>
  <si>
    <t>городское поселение, г. Чаплыгин, ул. Крупской, д. 26</t>
  </si>
  <si>
    <t>городское поселение, г. Чаплыгин, ул. Крупской, д. 34</t>
  </si>
  <si>
    <t>городское поселение, г. Чаплыгин, ул. М.Горького, д. 13</t>
  </si>
  <si>
    <t>городское поселение, г. Чаплыгин, ул. М.Горького, д. 40</t>
  </si>
  <si>
    <t>городское поселение, г. Чаплыгин, ул. М.Горького, д. 6</t>
  </si>
  <si>
    <t>городское поселение, г. Чаплыгин, ул. Московская, д. 11</t>
  </si>
  <si>
    <t>городское поселение, г. Чаплыгин, ул. Московская, д. 7</t>
  </si>
  <si>
    <t>городское поселение, г. Чаплыгин, ул. Московская, д. 9</t>
  </si>
  <si>
    <t>городское поселение, г. Чаплыгин, ул. Полевая, д. 8</t>
  </si>
  <si>
    <t>городское поселение, г. Чаплыгин, ул. Свердлова, д. 11</t>
  </si>
  <si>
    <t>городское поселение, г. Чаплыгин, ул. Советская, д. 68</t>
  </si>
  <si>
    <t>городское поселение, г. Чаплыгин, ул. Ф.Энгельса, д. 8</t>
  </si>
  <si>
    <t>Глава администрации Липецкой области</t>
  </si>
  <si>
    <t>О.П. Королёв</t>
  </si>
  <si>
    <t>В.В. Кущенко</t>
  </si>
  <si>
    <t>22-20-61</t>
  </si>
  <si>
    <t>12.2018</t>
  </si>
  <si>
    <t>12.2019</t>
  </si>
  <si>
    <t>2</t>
  </si>
  <si>
    <t>городское поселение г. Лебедянь, ул. Трудовая, д. 6</t>
  </si>
  <si>
    <t>городской округ, г. Липецк, ул. Невского, д. 5</t>
  </si>
  <si>
    <t>городское поселение г. Лебедянь, проезд Шоссейный, д. 3</t>
  </si>
  <si>
    <t>городское поселение г. Лебедянь, ул. Дзержинского, д. 3</t>
  </si>
  <si>
    <t>Покрово-Казацкий сельсовет, сл.Покрово-Казацкая, ул. 1-е Пушкари, д.43а</t>
  </si>
  <si>
    <t>Смешанные</t>
  </si>
  <si>
    <t>Боринский сельсовет, с.Боринское, ул. С.Щедрина, д.34</t>
  </si>
  <si>
    <t>городское поселение, г.Задонск, ул. Запрудная, д. 1В</t>
  </si>
  <si>
    <t>212</t>
  </si>
  <si>
    <t>213</t>
  </si>
  <si>
    <t>214</t>
  </si>
  <si>
    <t>215</t>
  </si>
  <si>
    <t>216</t>
  </si>
  <si>
    <t>городской округ, г. Липецк, ул. Московская, д. 89</t>
  </si>
  <si>
    <t>3-4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</si>
</sst>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###\ ###\ ###\ ##0"/>
    <numFmt numFmtId="166" formatCode="#,##0.00_р_."/>
    <numFmt numFmtId="167" formatCode="0.0"/>
    <numFmt numFmtId="168" formatCode="###\ ###\ ###\ ##0.00"/>
    <numFmt numFmtId="169" formatCode="#,##0.00_ ;\-#,##0.00\ 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3.5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0"/>
      <color indexed="8"/>
      <name val="Calibri"/>
      <family val="2"/>
      <charset val="204"/>
    </font>
    <font>
      <b/>
      <sz val="2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2" fillId="0" borderId="0"/>
    <xf numFmtId="0" fontId="14" fillId="0" borderId="0"/>
    <xf numFmtId="0" fontId="11" fillId="0" borderId="0"/>
  </cellStyleXfs>
  <cellXfs count="243">
    <xf numFmtId="0" fontId="0" fillId="0" borderId="0" xfId="0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4" fontId="4" fillId="0" borderId="0" xfId="1" applyNumberFormat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49" fontId="6" fillId="0" borderId="0" xfId="0" applyNumberFormat="1" applyFont="1" applyFill="1" applyAlignment="1"/>
    <xf numFmtId="49" fontId="6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1" fontId="8" fillId="0" borderId="0" xfId="0" applyNumberFormat="1" applyFont="1" applyFill="1" applyAlignment="1">
      <alignment horizontal="center" vertical="center" wrapText="1"/>
    </xf>
    <xf numFmtId="4" fontId="8" fillId="0" borderId="0" xfId="1" applyNumberFormat="1" applyFont="1" applyFill="1" applyAlignment="1">
      <alignment horizontal="center" wrapText="1"/>
    </xf>
    <xf numFmtId="49" fontId="8" fillId="0" borderId="0" xfId="0" applyNumberFormat="1" applyFont="1" applyFill="1" applyAlignment="1">
      <alignment wrapText="1"/>
    </xf>
    <xf numFmtId="0" fontId="7" fillId="0" borderId="2" xfId="0" applyFont="1" applyFill="1" applyBorder="1" applyAlignment="1">
      <alignment vertical="top" wrapText="1"/>
    </xf>
    <xf numFmtId="0" fontId="13" fillId="0" borderId="2" xfId="2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49" fontId="0" fillId="0" borderId="0" xfId="0" applyNumberFormat="1" applyFill="1"/>
    <xf numFmtId="0" fontId="13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/>
    </xf>
    <xf numFmtId="0" fontId="0" fillId="0" borderId="0" xfId="0" applyFill="1" applyAlignment="1">
      <alignment wrapText="1"/>
    </xf>
    <xf numFmtId="1" fontId="0" fillId="0" borderId="0" xfId="0" applyNumberFormat="1" applyFill="1" applyAlignment="1">
      <alignment horizontal="center" vertical="center"/>
    </xf>
    <xf numFmtId="4" fontId="0" fillId="0" borderId="0" xfId="1" applyNumberFormat="1" applyFont="1" applyFill="1" applyAlignment="1">
      <alignment horizontal="center"/>
    </xf>
    <xf numFmtId="4" fontId="7" fillId="0" borderId="0" xfId="0" applyNumberFormat="1" applyFont="1" applyFill="1" applyAlignment="1">
      <alignment horizontal="center" vertical="center"/>
    </xf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Fill="1" applyAlignment="1">
      <alignment horizontal="center" wrapText="1"/>
    </xf>
    <xf numFmtId="4" fontId="15" fillId="0" borderId="0" xfId="0" applyNumberFormat="1" applyFont="1" applyFill="1" applyAlignment="1">
      <alignment horizontal="right"/>
    </xf>
    <xf numFmtId="4" fontId="4" fillId="0" borderId="2" xfId="0" applyNumberFormat="1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2" fontId="7" fillId="0" borderId="2" xfId="0" applyNumberFormat="1" applyFont="1" applyFill="1" applyBorder="1" applyAlignment="1">
      <alignment vertical="top" wrapText="1"/>
    </xf>
    <xf numFmtId="0" fontId="16" fillId="0" borderId="0" xfId="0" applyFont="1" applyFill="1"/>
    <xf numFmtId="0" fontId="15" fillId="0" borderId="0" xfId="0" applyFont="1" applyFill="1"/>
    <xf numFmtId="0" fontId="7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 wrapText="1"/>
    </xf>
    <xf numFmtId="165" fontId="10" fillId="0" borderId="2" xfId="0" applyNumberFormat="1" applyFont="1" applyFill="1" applyBorder="1" applyAlignment="1">
      <alignment horizontal="left" vertical="top"/>
    </xf>
    <xf numFmtId="49" fontId="7" fillId="0" borderId="2" xfId="0" applyNumberFormat="1" applyFont="1" applyFill="1" applyBorder="1" applyAlignment="1">
      <alignment horizontal="center" vertical="top"/>
    </xf>
    <xf numFmtId="0" fontId="4" fillId="0" borderId="0" xfId="0" applyNumberFormat="1" applyFont="1" applyFill="1" applyAlignment="1">
      <alignment horizontal="right" wrapText="1"/>
    </xf>
    <xf numFmtId="0" fontId="4" fillId="0" borderId="0" xfId="0" applyNumberFormat="1" applyFont="1" applyFill="1" applyAlignment="1">
      <alignment wrapText="1"/>
    </xf>
    <xf numFmtId="0" fontId="7" fillId="0" borderId="2" xfId="0" applyNumberFormat="1" applyFont="1" applyFill="1" applyBorder="1" applyAlignment="1">
      <alignment vertical="top" wrapText="1"/>
    </xf>
    <xf numFmtId="0" fontId="13" fillId="0" borderId="2" xfId="2" applyNumberFormat="1" applyFont="1" applyFill="1" applyBorder="1" applyAlignment="1">
      <alignment horizontal="left" vertical="top" wrapText="1"/>
    </xf>
    <xf numFmtId="0" fontId="4" fillId="0" borderId="2" xfId="0" applyNumberFormat="1" applyFont="1" applyFill="1" applyBorder="1" applyAlignment="1">
      <alignment vertical="top" wrapText="1"/>
    </xf>
    <xf numFmtId="0" fontId="13" fillId="0" borderId="2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Alignment="1">
      <alignment wrapText="1"/>
    </xf>
    <xf numFmtId="4" fontId="10" fillId="0" borderId="2" xfId="0" applyNumberFormat="1" applyFont="1" applyFill="1" applyBorder="1" applyAlignment="1">
      <alignment horizontal="center" vertical="top"/>
    </xf>
    <xf numFmtId="4" fontId="7" fillId="0" borderId="2" xfId="0" applyNumberFormat="1" applyFont="1" applyFill="1" applyBorder="1" applyAlignment="1">
      <alignment horizontal="center" vertical="top"/>
    </xf>
    <xf numFmtId="4" fontId="13" fillId="0" borderId="2" xfId="0" applyNumberFormat="1" applyFont="1" applyFill="1" applyBorder="1" applyAlignment="1">
      <alignment horizontal="center" vertical="top"/>
    </xf>
    <xf numFmtId="4" fontId="17" fillId="0" borderId="0" xfId="0" applyNumberFormat="1" applyFont="1" applyFill="1" applyAlignment="1">
      <alignment horizontal="center" wrapText="1"/>
    </xf>
    <xf numFmtId="169" fontId="7" fillId="0" borderId="2" xfId="1" applyNumberFormat="1" applyFont="1" applyFill="1" applyBorder="1" applyAlignment="1">
      <alignment horizontal="left" vertical="top" wrapText="1"/>
    </xf>
    <xf numFmtId="169" fontId="7" fillId="0" borderId="2" xfId="1" applyNumberFormat="1" applyFont="1" applyFill="1" applyBorder="1" applyAlignment="1">
      <alignment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wrapText="1"/>
    </xf>
    <xf numFmtId="0" fontId="7" fillId="0" borderId="2" xfId="0" applyNumberFormat="1" applyFont="1" applyFill="1" applyBorder="1" applyAlignment="1">
      <alignment horizontal="center" wrapText="1"/>
    </xf>
    <xf numFmtId="4" fontId="7" fillId="0" borderId="2" xfId="0" applyNumberFormat="1" applyFont="1" applyFill="1" applyBorder="1" applyAlignment="1">
      <alignment horizontal="center" vertical="top" wrapText="1"/>
    </xf>
    <xf numFmtId="4" fontId="10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3" fontId="10" fillId="0" borderId="2" xfId="0" applyNumberFormat="1" applyFont="1" applyFill="1" applyBorder="1" applyAlignment="1">
      <alignment horizontal="center" vertical="top"/>
    </xf>
    <xf numFmtId="1" fontId="13" fillId="0" borderId="2" xfId="0" applyNumberFormat="1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0" fontId="4" fillId="0" borderId="2" xfId="2" applyFont="1" applyFill="1" applyBorder="1" applyAlignment="1">
      <alignment horizontal="center" vertical="top" wrapText="1"/>
    </xf>
    <xf numFmtId="1" fontId="4" fillId="0" borderId="2" xfId="2" applyNumberFormat="1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0" fontId="13" fillId="0" borderId="2" xfId="2" applyFont="1" applyFill="1" applyBorder="1" applyAlignment="1">
      <alignment horizontal="center" vertical="top" wrapText="1"/>
    </xf>
    <xf numFmtId="1" fontId="13" fillId="0" borderId="2" xfId="2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13" fillId="0" borderId="2" xfId="2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4" fontId="13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 shrinkToFit="1"/>
    </xf>
    <xf numFmtId="4" fontId="4" fillId="0" borderId="2" xfId="0" applyNumberFormat="1" applyFont="1" applyFill="1" applyBorder="1" applyAlignment="1">
      <alignment horizontal="center" vertical="top" wrapText="1" shrinkToFit="1"/>
    </xf>
    <xf numFmtId="1" fontId="4" fillId="0" borderId="2" xfId="0" applyNumberFormat="1" applyFont="1" applyFill="1" applyBorder="1" applyAlignment="1">
      <alignment horizontal="center" vertical="top" wrapText="1"/>
    </xf>
    <xf numFmtId="167" fontId="13" fillId="0" borderId="2" xfId="0" applyNumberFormat="1" applyFont="1" applyFill="1" applyBorder="1" applyAlignment="1">
      <alignment horizontal="center" vertical="top" wrapText="1"/>
    </xf>
    <xf numFmtId="1" fontId="7" fillId="0" borderId="2" xfId="0" applyNumberFormat="1" applyFont="1" applyFill="1" applyBorder="1" applyAlignment="1">
      <alignment horizontal="center" vertical="top" wrapText="1"/>
    </xf>
    <xf numFmtId="0" fontId="10" fillId="0" borderId="2" xfId="0" applyNumberFormat="1" applyFont="1" applyFill="1" applyBorder="1" applyAlignment="1">
      <alignment vertical="top" wrapText="1"/>
    </xf>
    <xf numFmtId="168" fontId="7" fillId="0" borderId="2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2" fontId="7" fillId="0" borderId="2" xfId="0" applyNumberFormat="1" applyFont="1" applyFill="1" applyBorder="1" applyAlignment="1">
      <alignment horizontal="left" vertical="top" wrapText="1"/>
    </xf>
    <xf numFmtId="0" fontId="4" fillId="0" borderId="2" xfId="0" applyNumberFormat="1" applyFont="1" applyFill="1" applyBorder="1" applyAlignment="1">
      <alignment horizontal="left" vertical="top" wrapText="1"/>
    </xf>
    <xf numFmtId="0" fontId="0" fillId="0" borderId="0" xfId="0" applyFont="1" applyFill="1"/>
    <xf numFmtId="1" fontId="13" fillId="0" borderId="2" xfId="0" applyNumberFormat="1" applyFont="1" applyFill="1" applyBorder="1" applyAlignment="1">
      <alignment horizontal="left" vertical="top" wrapText="1"/>
    </xf>
    <xf numFmtId="0" fontId="13" fillId="0" borderId="2" xfId="0" applyNumberFormat="1" applyFont="1" applyFill="1" applyBorder="1" applyAlignment="1">
      <alignment horizontal="center" vertical="top" wrapText="1"/>
    </xf>
    <xf numFmtId="2" fontId="13" fillId="0" borderId="2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1" fontId="10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vertical="top" wrapText="1"/>
    </xf>
    <xf numFmtId="0" fontId="10" fillId="0" borderId="2" xfId="0" applyFont="1" applyFill="1" applyBorder="1" applyAlignment="1">
      <alignment vertical="top" wrapText="1"/>
    </xf>
    <xf numFmtId="1" fontId="7" fillId="0" borderId="2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13" fillId="0" borderId="2" xfId="4" applyFont="1" applyFill="1" applyBorder="1" applyAlignment="1">
      <alignment horizontal="center" vertical="top" wrapText="1"/>
    </xf>
    <xf numFmtId="4" fontId="13" fillId="0" borderId="2" xfId="4" applyNumberFormat="1" applyFont="1" applyFill="1" applyBorder="1" applyAlignment="1">
      <alignment horizontal="center" vertical="top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top" wrapText="1"/>
    </xf>
    <xf numFmtId="2" fontId="13" fillId="0" borderId="2" xfId="0" applyNumberFormat="1" applyFont="1" applyFill="1" applyBorder="1" applyAlignment="1">
      <alignment vertical="top" wrapText="1"/>
    </xf>
    <xf numFmtId="0" fontId="13" fillId="0" borderId="2" xfId="0" applyNumberFormat="1" applyFont="1" applyFill="1" applyBorder="1" applyAlignment="1">
      <alignment vertical="top" wrapText="1"/>
    </xf>
    <xf numFmtId="0" fontId="21" fillId="0" borderId="0" xfId="0" applyFont="1" applyFill="1"/>
    <xf numFmtId="0" fontId="21" fillId="0" borderId="0" xfId="0" applyFont="1" applyFill="1" applyAlignment="1"/>
    <xf numFmtId="0" fontId="0" fillId="0" borderId="0" xfId="0" applyFill="1" applyAlignment="1"/>
    <xf numFmtId="0" fontId="16" fillId="0" borderId="0" xfId="0" applyFont="1" applyFill="1" applyBorder="1"/>
    <xf numFmtId="0" fontId="0" fillId="0" borderId="0" xfId="0" applyFill="1" applyAlignment="1">
      <alignment horizontal="left" vertical="center" wrapText="1"/>
    </xf>
    <xf numFmtId="0" fontId="22" fillId="0" borderId="0" xfId="0" applyFont="1" applyFill="1"/>
    <xf numFmtId="1" fontId="7" fillId="0" borderId="2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4" fontId="4" fillId="0" borderId="2" xfId="3" applyNumberFormat="1" applyFont="1" applyFill="1" applyBorder="1" applyAlignment="1">
      <alignment horizontal="center" vertical="top" wrapText="1"/>
    </xf>
    <xf numFmtId="4" fontId="13" fillId="0" borderId="2" xfId="3" applyNumberFormat="1" applyFont="1" applyFill="1" applyBorder="1" applyAlignment="1">
      <alignment horizontal="center" vertical="top" wrapText="1"/>
    </xf>
    <xf numFmtId="4" fontId="4" fillId="0" borderId="2" xfId="2" applyNumberFormat="1" applyFont="1" applyFill="1" applyBorder="1" applyAlignment="1">
      <alignment horizontal="center" vertical="top" wrapText="1"/>
    </xf>
    <xf numFmtId="166" fontId="7" fillId="0" borderId="2" xfId="0" applyNumberFormat="1" applyFont="1" applyFill="1" applyBorder="1" applyAlignment="1">
      <alignment horizontal="center" vertical="top" wrapText="1"/>
    </xf>
    <xf numFmtId="4" fontId="13" fillId="0" borderId="2" xfId="2" applyNumberFormat="1" applyFont="1" applyFill="1" applyBorder="1" applyAlignment="1" applyProtection="1">
      <alignment horizontal="center" vertical="top" wrapText="1"/>
    </xf>
    <xf numFmtId="168" fontId="4" fillId="0" borderId="2" xfId="0" applyNumberFormat="1" applyFont="1" applyFill="1" applyBorder="1" applyAlignment="1">
      <alignment horizontal="center" vertical="top" wrapText="1"/>
    </xf>
    <xf numFmtId="49" fontId="7" fillId="0" borderId="2" xfId="1" applyNumberFormat="1" applyFont="1" applyFill="1" applyBorder="1" applyAlignment="1">
      <alignment horizontal="center" vertical="top" wrapText="1"/>
    </xf>
    <xf numFmtId="0" fontId="7" fillId="0" borderId="2" xfId="1" applyNumberFormat="1" applyFont="1" applyFill="1" applyBorder="1" applyAlignment="1">
      <alignment horizontal="center" vertical="top" wrapText="1"/>
    </xf>
    <xf numFmtId="2" fontId="4" fillId="0" borderId="2" xfId="0" applyNumberFormat="1" applyFont="1" applyFill="1" applyBorder="1" applyAlignment="1">
      <alignment horizontal="center" vertical="top" wrapText="1"/>
    </xf>
    <xf numFmtId="167" fontId="13" fillId="0" borderId="2" xfId="4" applyNumberFormat="1" applyFont="1" applyFill="1" applyBorder="1" applyAlignment="1">
      <alignment horizontal="center" vertical="top" wrapText="1"/>
    </xf>
    <xf numFmtId="3" fontId="7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 wrapText="1"/>
    </xf>
    <xf numFmtId="3" fontId="7" fillId="0" borderId="2" xfId="0" applyNumberFormat="1" applyFont="1" applyFill="1" applyBorder="1" applyAlignment="1">
      <alignment horizontal="center" vertical="top"/>
    </xf>
    <xf numFmtId="3" fontId="0" fillId="0" borderId="0" xfId="0" applyNumberFormat="1" applyFill="1"/>
    <xf numFmtId="3" fontId="4" fillId="0" borderId="0" xfId="0" applyNumberFormat="1" applyFont="1" applyFill="1" applyAlignment="1">
      <alignment horizontal="center"/>
    </xf>
    <xf numFmtId="3" fontId="17" fillId="0" borderId="0" xfId="0" applyNumberFormat="1" applyFont="1" applyFill="1" applyAlignment="1">
      <alignment horizontal="center" wrapText="1"/>
    </xf>
    <xf numFmtId="3" fontId="13" fillId="0" borderId="2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Fill="1" applyBorder="1" applyAlignment="1">
      <alignment horizontal="center" vertical="top" wrapText="1"/>
    </xf>
    <xf numFmtId="3" fontId="7" fillId="0" borderId="2" xfId="0" applyNumberFormat="1" applyFont="1" applyFill="1" applyBorder="1" applyAlignment="1">
      <alignment horizontal="center" vertical="top" wrapText="1"/>
    </xf>
    <xf numFmtId="3" fontId="13" fillId="0" borderId="2" xfId="2" applyNumberFormat="1" applyFont="1" applyFill="1" applyBorder="1" applyAlignment="1" applyProtection="1">
      <alignment horizontal="center" vertical="top" wrapText="1"/>
    </xf>
    <xf numFmtId="3" fontId="7" fillId="0" borderId="2" xfId="1" applyNumberFormat="1" applyFont="1" applyFill="1" applyBorder="1" applyAlignment="1">
      <alignment horizontal="center" vertical="top" wrapText="1"/>
    </xf>
    <xf numFmtId="3" fontId="4" fillId="0" borderId="2" xfId="1" applyNumberFormat="1" applyFont="1" applyFill="1" applyBorder="1" applyAlignment="1">
      <alignment horizontal="center" vertical="top" wrapText="1"/>
    </xf>
    <xf numFmtId="3" fontId="4" fillId="0" borderId="2" xfId="0" applyNumberFormat="1" applyFont="1" applyFill="1" applyBorder="1" applyAlignment="1">
      <alignment horizontal="center" vertical="top" wrapText="1" shrinkToFit="1"/>
    </xf>
    <xf numFmtId="3" fontId="0" fillId="0" borderId="0" xfId="0" applyNumberFormat="1" applyFill="1" applyAlignment="1">
      <alignment horizontal="center"/>
    </xf>
    <xf numFmtId="4" fontId="6" fillId="0" borderId="0" xfId="0" applyNumberFormat="1" applyFont="1" applyFill="1" applyAlignment="1"/>
    <xf numFmtId="4" fontId="4" fillId="0" borderId="0" xfId="0" applyNumberFormat="1" applyFont="1" applyFill="1" applyAlignment="1">
      <alignment horizontal="right"/>
    </xf>
    <xf numFmtId="4" fontId="8" fillId="0" borderId="0" xfId="0" applyNumberFormat="1" applyFont="1" applyFill="1" applyAlignment="1">
      <alignment wrapText="1"/>
    </xf>
    <xf numFmtId="4" fontId="0" fillId="0" borderId="0" xfId="0" applyNumberFormat="1" applyFill="1"/>
    <xf numFmtId="0" fontId="7" fillId="0" borderId="0" xfId="0" applyFont="1" applyFill="1"/>
    <xf numFmtId="1" fontId="7" fillId="0" borderId="0" xfId="0" applyNumberFormat="1" applyFont="1" applyFill="1" applyAlignment="1">
      <alignment horizontal="right" wrapText="1"/>
    </xf>
    <xf numFmtId="1" fontId="23" fillId="0" borderId="0" xfId="0" applyNumberFormat="1" applyFont="1" applyFill="1" applyAlignment="1">
      <alignment wrapText="1"/>
    </xf>
    <xf numFmtId="1" fontId="7" fillId="0" borderId="2" xfId="3" applyNumberFormat="1" applyFont="1" applyFill="1" applyBorder="1" applyAlignment="1">
      <alignment horizontal="center" vertical="top" wrapText="1"/>
    </xf>
    <xf numFmtId="1" fontId="7" fillId="0" borderId="2" xfId="0" applyNumberFormat="1" applyFont="1" applyFill="1" applyBorder="1" applyAlignment="1" applyProtection="1">
      <alignment horizontal="center" vertical="top" wrapText="1"/>
    </xf>
    <xf numFmtId="1" fontId="7" fillId="0" borderId="2" xfId="0" applyNumberFormat="1" applyFont="1" applyFill="1" applyBorder="1" applyAlignment="1">
      <alignment horizontal="center" vertical="top" wrapText="1" shrinkToFit="1"/>
    </xf>
    <xf numFmtId="1" fontId="0" fillId="0" borderId="0" xfId="0" applyNumberFormat="1" applyFont="1" applyFill="1" applyAlignment="1">
      <alignment wrapText="1"/>
    </xf>
    <xf numFmtId="0" fontId="0" fillId="0" borderId="2" xfId="0" applyFont="1" applyFill="1" applyBorder="1"/>
    <xf numFmtId="1" fontId="13" fillId="0" borderId="2" xfId="0" applyNumberFormat="1" applyFont="1" applyFill="1" applyBorder="1" applyAlignment="1">
      <alignment horizontal="center" vertical="top"/>
    </xf>
    <xf numFmtId="4" fontId="13" fillId="0" borderId="2" xfId="1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center" vertical="top"/>
    </xf>
    <xf numFmtId="3" fontId="13" fillId="0" borderId="2" xfId="0" applyNumberFormat="1" applyFont="1" applyFill="1" applyBorder="1" applyAlignment="1">
      <alignment horizontal="center" vertical="top"/>
    </xf>
    <xf numFmtId="4" fontId="20" fillId="0" borderId="2" xfId="0" applyNumberFormat="1" applyFont="1" applyFill="1" applyBorder="1" applyAlignment="1">
      <alignment horizontal="center" vertical="top"/>
    </xf>
    <xf numFmtId="3" fontId="20" fillId="0" borderId="2" xfId="0" applyNumberFormat="1" applyFont="1" applyFill="1" applyBorder="1" applyAlignment="1">
      <alignment horizontal="center" vertical="top"/>
    </xf>
    <xf numFmtId="49" fontId="10" fillId="0" borderId="2" xfId="0" applyNumberFormat="1" applyFont="1" applyFill="1" applyBorder="1" applyAlignment="1">
      <alignment horizontal="center" vertical="top"/>
    </xf>
    <xf numFmtId="1" fontId="7" fillId="0" borderId="2" xfId="0" applyNumberFormat="1" applyFont="1" applyFill="1" applyBorder="1" applyAlignment="1">
      <alignment horizontal="center" vertical="top"/>
    </xf>
    <xf numFmtId="165" fontId="20" fillId="0" borderId="2" xfId="0" applyNumberFormat="1" applyFont="1" applyFill="1" applyBorder="1" applyAlignment="1">
      <alignment horizontal="left" vertical="top"/>
    </xf>
    <xf numFmtId="0" fontId="20" fillId="0" borderId="2" xfId="0" applyNumberFormat="1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3" fontId="20" fillId="0" borderId="2" xfId="0" applyNumberFormat="1" applyFont="1" applyFill="1" applyBorder="1" applyAlignment="1">
      <alignment horizontal="center" vertical="top" wrapText="1"/>
    </xf>
    <xf numFmtId="0" fontId="20" fillId="0" borderId="2" xfId="0" applyNumberFormat="1" applyFont="1" applyFill="1" applyBorder="1" applyAlignment="1">
      <alignment horizontal="center" vertical="top"/>
    </xf>
    <xf numFmtId="1" fontId="7" fillId="0" borderId="2" xfId="3" applyNumberFormat="1" applyFont="1" applyFill="1" applyBorder="1" applyAlignment="1">
      <alignment horizontal="center" vertical="top"/>
    </xf>
    <xf numFmtId="49" fontId="13" fillId="0" borderId="2" xfId="0" applyNumberFormat="1" applyFont="1" applyFill="1" applyBorder="1" applyAlignment="1">
      <alignment horizontal="center" vertical="top"/>
    </xf>
    <xf numFmtId="4" fontId="13" fillId="0" borderId="2" xfId="3" applyNumberFormat="1" applyFont="1" applyFill="1" applyBorder="1" applyAlignment="1">
      <alignment horizontal="center" vertical="top"/>
    </xf>
    <xf numFmtId="0" fontId="20" fillId="0" borderId="2" xfId="0" applyFont="1" applyFill="1" applyBorder="1" applyAlignment="1">
      <alignment horizontal="left" vertical="top"/>
    </xf>
    <xf numFmtId="4" fontId="13" fillId="0" borderId="2" xfId="2" applyNumberFormat="1" applyFont="1" applyFill="1" applyBorder="1" applyAlignment="1">
      <alignment horizontal="center" vertical="top"/>
    </xf>
    <xf numFmtId="49" fontId="13" fillId="0" borderId="2" xfId="0" applyNumberFormat="1" applyFont="1" applyFill="1" applyBorder="1" applyAlignment="1">
      <alignment horizontal="center" vertical="top" wrapText="1"/>
    </xf>
    <xf numFmtId="1" fontId="20" fillId="0" borderId="2" xfId="0" applyNumberFormat="1" applyFont="1" applyFill="1" applyBorder="1" applyAlignment="1">
      <alignment horizontal="center" vertical="top"/>
    </xf>
    <xf numFmtId="0" fontId="13" fillId="0" borderId="2" xfId="0" applyNumberFormat="1" applyFont="1" applyFill="1" applyBorder="1" applyAlignment="1">
      <alignment horizontal="center" vertical="top"/>
    </xf>
    <xf numFmtId="0" fontId="18" fillId="0" borderId="2" xfId="0" applyFont="1" applyFill="1" applyBorder="1" applyAlignment="1">
      <alignment horizontal="center" vertical="top"/>
    </xf>
    <xf numFmtId="1" fontId="24" fillId="0" borderId="2" xfId="0" applyNumberFormat="1" applyFont="1" applyFill="1" applyBorder="1" applyAlignment="1">
      <alignment vertical="top" wrapText="1"/>
    </xf>
    <xf numFmtId="1" fontId="18" fillId="0" borderId="2" xfId="0" applyNumberFormat="1" applyFont="1" applyFill="1" applyBorder="1" applyAlignment="1">
      <alignment horizontal="center" vertical="top"/>
    </xf>
    <xf numFmtId="4" fontId="18" fillId="0" borderId="2" xfId="0" applyNumberFormat="1" applyFont="1" applyFill="1" applyBorder="1" applyAlignment="1">
      <alignment horizontal="center" vertical="top"/>
    </xf>
    <xf numFmtId="3" fontId="18" fillId="0" borderId="2" xfId="0" applyNumberFormat="1" applyFont="1" applyFill="1" applyBorder="1" applyAlignment="1">
      <alignment horizontal="center" vertical="top"/>
    </xf>
    <xf numFmtId="1" fontId="0" fillId="0" borderId="2" xfId="0" applyNumberFormat="1" applyFont="1" applyFill="1" applyBorder="1" applyAlignment="1">
      <alignment vertical="top" wrapText="1"/>
    </xf>
    <xf numFmtId="1" fontId="7" fillId="0" borderId="2" xfId="0" applyNumberFormat="1" applyFont="1" applyFill="1" applyBorder="1" applyAlignment="1">
      <alignment vertical="top"/>
    </xf>
    <xf numFmtId="4" fontId="13" fillId="0" borderId="2" xfId="4" applyNumberFormat="1" applyFont="1" applyFill="1" applyBorder="1" applyAlignment="1">
      <alignment horizontal="center" vertical="top"/>
    </xf>
    <xf numFmtId="4" fontId="19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top"/>
    </xf>
    <xf numFmtId="4" fontId="4" fillId="0" borderId="1" xfId="0" applyNumberFormat="1" applyFont="1" applyFill="1" applyBorder="1" applyAlignment="1">
      <alignment horizontal="center" vertical="top" wrapText="1"/>
    </xf>
    <xf numFmtId="3" fontId="7" fillId="0" borderId="2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 wrapText="1"/>
    </xf>
    <xf numFmtId="4" fontId="10" fillId="0" borderId="2" xfId="0" applyNumberFormat="1" applyFont="1" applyFill="1" applyBorder="1" applyAlignment="1">
      <alignment horizontal="left" vertical="top"/>
    </xf>
    <xf numFmtId="4" fontId="10" fillId="0" borderId="2" xfId="0" applyNumberFormat="1" applyFont="1" applyFill="1" applyBorder="1" applyAlignment="1">
      <alignment vertical="top" wrapText="1"/>
    </xf>
    <xf numFmtId="0" fontId="7" fillId="0" borderId="2" xfId="0" applyNumberFormat="1" applyFont="1" applyFill="1" applyBorder="1" applyAlignment="1">
      <alignment horizontal="center" vertical="top"/>
    </xf>
    <xf numFmtId="4" fontId="7" fillId="0" borderId="2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/>
    </xf>
    <xf numFmtId="4" fontId="16" fillId="0" borderId="0" xfId="0" applyNumberFormat="1" applyFont="1" applyFill="1"/>
    <xf numFmtId="0" fontId="8" fillId="0" borderId="0" xfId="0" applyFont="1" applyFill="1" applyAlignment="1">
      <alignment wrapText="1"/>
    </xf>
    <xf numFmtId="0" fontId="6" fillId="0" borderId="0" xfId="0" applyFont="1" applyFill="1" applyAlignment="1"/>
    <xf numFmtId="0" fontId="7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textRotation="90" wrapText="1"/>
    </xf>
    <xf numFmtId="0" fontId="10" fillId="0" borderId="2" xfId="0" applyFont="1" applyFill="1" applyBorder="1" applyAlignment="1">
      <alignment horizontal="left" vertical="top"/>
    </xf>
    <xf numFmtId="4" fontId="7" fillId="0" borderId="2" xfId="1" applyNumberFormat="1" applyFont="1" applyFill="1" applyBorder="1" applyAlignment="1">
      <alignment horizontal="center" vertical="center" textRotation="90" wrapText="1"/>
    </xf>
    <xf numFmtId="4" fontId="7" fillId="0" borderId="2" xfId="1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wrapText="1"/>
    </xf>
    <xf numFmtId="3" fontId="7" fillId="0" borderId="2" xfId="0" applyNumberFormat="1" applyFont="1" applyFill="1" applyBorder="1" applyAlignment="1">
      <alignment horizontal="center" wrapText="1"/>
    </xf>
    <xf numFmtId="1" fontId="7" fillId="0" borderId="2" xfId="0" applyNumberFormat="1" applyFont="1" applyFill="1" applyBorder="1" applyAlignment="1">
      <alignment horizontal="center"/>
    </xf>
    <xf numFmtId="1" fontId="7" fillId="0" borderId="2" xfId="1" applyNumberFormat="1" applyFont="1" applyFill="1" applyBorder="1" applyAlignment="1">
      <alignment horizontal="center"/>
    </xf>
    <xf numFmtId="1" fontId="0" fillId="0" borderId="0" xfId="0" applyNumberFormat="1" applyFont="1" applyFill="1"/>
    <xf numFmtId="0" fontId="7" fillId="0" borderId="2" xfId="0" applyFont="1" applyFill="1" applyBorder="1" applyAlignment="1">
      <alignment horizontal="center" vertical="center" textRotation="90" wrapText="1"/>
    </xf>
    <xf numFmtId="4" fontId="7" fillId="0" borderId="2" xfId="0" applyNumberFormat="1" applyFont="1" applyFill="1" applyBorder="1" applyAlignment="1">
      <alignment horizontal="center" vertical="center" textRotation="90" wrapText="1"/>
    </xf>
    <xf numFmtId="49" fontId="7" fillId="0" borderId="2" xfId="0" applyNumberFormat="1" applyFont="1" applyFill="1" applyBorder="1" applyAlignment="1">
      <alignment horizontal="center" vertical="center" textRotation="90" wrapText="1"/>
    </xf>
    <xf numFmtId="0" fontId="10" fillId="0" borderId="2" xfId="0" applyFont="1" applyFill="1" applyBorder="1" applyAlignment="1">
      <alignment horizontal="left" vertical="top"/>
    </xf>
    <xf numFmtId="1" fontId="7" fillId="0" borderId="2" xfId="0" applyNumberFormat="1" applyFont="1" applyFill="1" applyBorder="1" applyAlignment="1">
      <alignment horizontal="center" vertical="center" textRotation="90" wrapText="1"/>
    </xf>
    <xf numFmtId="0" fontId="0" fillId="0" borderId="2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7" fillId="0" borderId="2" xfId="1" applyNumberFormat="1" applyFont="1" applyFill="1" applyBorder="1" applyAlignment="1">
      <alignment horizontal="center" vertical="center" textRotation="90" wrapText="1"/>
    </xf>
    <xf numFmtId="4" fontId="7" fillId="0" borderId="2" xfId="1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textRotation="90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3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0" fillId="0" borderId="2" xfId="0" applyFont="1" applyFill="1" applyBorder="1" applyAlignment="1">
      <alignment horizontal="left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top" wrapText="1"/>
    </xf>
    <xf numFmtId="4" fontId="7" fillId="0" borderId="3" xfId="0" applyNumberFormat="1" applyFont="1" applyFill="1" applyBorder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3" fontId="7" fillId="0" borderId="2" xfId="0" applyNumberFormat="1" applyFont="1" applyFill="1" applyBorder="1" applyAlignment="1">
      <alignment horizontal="center" wrapText="1"/>
    </xf>
    <xf numFmtId="3" fontId="7" fillId="0" borderId="2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4"/>
    <cellStyle name="Обычный 3" xfId="3"/>
    <cellStyle name="Обычный 4" xfId="5"/>
    <cellStyle name="Обычный_Лист1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306"/>
  <sheetViews>
    <sheetView tabSelected="1" view="pageBreakPreview" zoomScale="85" zoomScaleNormal="100" zoomScaleSheetLayoutView="85" workbookViewId="0">
      <selection activeCell="D18" sqref="D18"/>
    </sheetView>
  </sheetViews>
  <sheetFormatPr defaultRowHeight="15"/>
  <cols>
    <col min="1" max="1" width="5.7109375" style="34" customWidth="1"/>
    <col min="2" max="2" width="56" style="48" customWidth="1"/>
    <col min="3" max="3" width="7.85546875" style="18" customWidth="1"/>
    <col min="4" max="4" width="11.28515625" style="150" customWidth="1"/>
    <col min="5" max="5" width="11.85546875" style="22" customWidth="1"/>
    <col min="6" max="6" width="7.28515625" style="23" customWidth="1"/>
    <col min="7" max="7" width="8" style="23" customWidth="1"/>
    <col min="8" max="8" width="12.140625" style="97" customWidth="1"/>
    <col min="9" max="9" width="12.28515625" style="97" customWidth="1"/>
    <col min="10" max="10" width="12.7109375" style="97" customWidth="1"/>
    <col min="11" max="11" width="10.28515625" style="139" customWidth="1"/>
    <col min="12" max="12" width="17.42578125" style="24" customWidth="1"/>
    <col min="13" max="13" width="13" style="24" customWidth="1"/>
    <col min="14" max="14" width="11.7109375" style="24" customWidth="1"/>
    <col min="15" max="15" width="9.28515625" style="24" customWidth="1"/>
    <col min="16" max="16" width="15.7109375" style="24" customWidth="1"/>
    <col min="17" max="17" width="10.42578125" style="17" customWidth="1"/>
    <col min="18" max="18" width="10.28515625" style="143" customWidth="1"/>
    <col min="19" max="19" width="9.140625" style="19" customWidth="1"/>
    <col min="20" max="20" width="16" style="17" customWidth="1"/>
    <col min="21" max="21" width="12.7109375" style="17" bestFit="1" customWidth="1"/>
    <col min="22" max="22" width="7.5703125" style="17" customWidth="1"/>
    <col min="23" max="16384" width="9.140625" style="17"/>
  </cols>
  <sheetData>
    <row r="1" spans="1:19" ht="26.25">
      <c r="A1" s="32"/>
      <c r="B1" s="42"/>
      <c r="C1" s="2"/>
      <c r="D1" s="145"/>
      <c r="E1" s="3"/>
      <c r="F1" s="4"/>
      <c r="G1" s="4"/>
      <c r="H1" s="5"/>
      <c r="I1" s="5"/>
      <c r="J1" s="5"/>
      <c r="K1" s="129"/>
      <c r="L1" s="6"/>
      <c r="M1" s="6"/>
      <c r="N1" s="227" t="s">
        <v>0</v>
      </c>
      <c r="O1" s="227"/>
      <c r="P1" s="227"/>
      <c r="Q1" s="227"/>
      <c r="R1" s="227"/>
      <c r="S1" s="227"/>
    </row>
    <row r="2" spans="1:19" ht="26.25">
      <c r="A2" s="32"/>
      <c r="B2" s="42"/>
      <c r="C2" s="2"/>
      <c r="D2" s="145"/>
      <c r="E2" s="3"/>
      <c r="F2" s="4"/>
      <c r="G2" s="4"/>
      <c r="H2" s="5"/>
      <c r="I2" s="5"/>
      <c r="J2" s="5"/>
      <c r="K2" s="129"/>
      <c r="L2" s="6"/>
      <c r="M2" s="6"/>
      <c r="N2" s="228" t="s">
        <v>1</v>
      </c>
      <c r="O2" s="229"/>
      <c r="P2" s="229"/>
      <c r="Q2" s="229"/>
      <c r="R2" s="229"/>
      <c r="S2" s="229"/>
    </row>
    <row r="3" spans="1:19" ht="26.25">
      <c r="A3" s="32"/>
      <c r="B3" s="42"/>
      <c r="C3" s="2"/>
      <c r="D3" s="145"/>
      <c r="E3" s="3"/>
      <c r="F3" s="4"/>
      <c r="G3" s="4"/>
      <c r="H3" s="5"/>
      <c r="I3" s="5"/>
      <c r="J3" s="5"/>
      <c r="K3" s="129"/>
      <c r="L3" s="6"/>
      <c r="M3" s="6"/>
      <c r="N3" s="228" t="s">
        <v>2</v>
      </c>
      <c r="O3" s="229"/>
      <c r="P3" s="229"/>
      <c r="Q3" s="229"/>
      <c r="R3" s="229"/>
      <c r="S3" s="229"/>
    </row>
    <row r="4" spans="1:19" ht="26.25">
      <c r="A4" s="32"/>
      <c r="B4" s="42"/>
      <c r="C4" s="2"/>
      <c r="D4" s="145"/>
      <c r="E4" s="3"/>
      <c r="F4" s="4"/>
      <c r="G4" s="4"/>
      <c r="H4" s="5"/>
      <c r="I4" s="5"/>
      <c r="J4" s="5"/>
      <c r="K4" s="129"/>
      <c r="L4" s="6"/>
      <c r="M4" s="6"/>
      <c r="N4" s="228" t="s">
        <v>3</v>
      </c>
      <c r="O4" s="229"/>
      <c r="P4" s="229"/>
      <c r="Q4" s="229"/>
      <c r="R4" s="229"/>
      <c r="S4" s="229"/>
    </row>
    <row r="5" spans="1:19" ht="26.25">
      <c r="A5" s="32"/>
      <c r="B5" s="42"/>
      <c r="C5" s="2"/>
      <c r="D5" s="145"/>
      <c r="E5" s="3"/>
      <c r="F5" s="4"/>
      <c r="G5" s="4"/>
      <c r="H5" s="5"/>
      <c r="I5" s="5"/>
      <c r="J5" s="5"/>
      <c r="K5" s="129"/>
      <c r="L5" s="6"/>
      <c r="M5" s="6"/>
      <c r="N5" s="228" t="s">
        <v>4</v>
      </c>
      <c r="O5" s="229"/>
      <c r="P5" s="229"/>
      <c r="Q5" s="229"/>
      <c r="R5" s="229"/>
      <c r="S5" s="229"/>
    </row>
    <row r="6" spans="1:19" ht="26.25">
      <c r="A6" s="32"/>
      <c r="B6" s="42"/>
      <c r="C6" s="2"/>
      <c r="D6" s="145"/>
      <c r="E6" s="3"/>
      <c r="F6" s="4"/>
      <c r="G6" s="4"/>
      <c r="H6" s="5"/>
      <c r="I6" s="5"/>
      <c r="J6" s="5"/>
      <c r="K6" s="129"/>
      <c r="L6" s="6"/>
      <c r="M6" s="6"/>
      <c r="N6" s="228" t="s">
        <v>5</v>
      </c>
      <c r="O6" s="229"/>
      <c r="P6" s="229"/>
      <c r="Q6" s="229"/>
      <c r="R6" s="229"/>
      <c r="S6" s="229"/>
    </row>
    <row r="7" spans="1:19" ht="26.25">
      <c r="A7" s="32"/>
      <c r="B7" s="42"/>
      <c r="C7" s="2"/>
      <c r="D7" s="145"/>
      <c r="E7" s="3"/>
      <c r="F7" s="4"/>
      <c r="G7" s="4"/>
      <c r="H7" s="5"/>
      <c r="I7" s="5"/>
      <c r="J7" s="5"/>
      <c r="K7" s="129"/>
      <c r="L7" s="6"/>
      <c r="M7" s="6"/>
      <c r="N7" s="228" t="s">
        <v>6</v>
      </c>
      <c r="O7" s="229"/>
      <c r="P7" s="229"/>
      <c r="Q7" s="229"/>
      <c r="R7" s="229"/>
      <c r="S7" s="229"/>
    </row>
    <row r="8" spans="1:19" ht="26.25">
      <c r="A8" s="32"/>
      <c r="B8" s="42"/>
      <c r="C8" s="2"/>
      <c r="D8" s="145"/>
      <c r="E8" s="3"/>
      <c r="F8" s="4"/>
      <c r="G8" s="4"/>
      <c r="H8" s="5"/>
      <c r="I8" s="5"/>
      <c r="J8" s="5"/>
      <c r="K8" s="129"/>
      <c r="L8" s="6"/>
      <c r="M8" s="6"/>
      <c r="N8" s="228" t="s">
        <v>312</v>
      </c>
      <c r="O8" s="229"/>
      <c r="P8" s="229"/>
      <c r="Q8" s="229"/>
      <c r="R8" s="229"/>
      <c r="S8" s="229"/>
    </row>
    <row r="9" spans="1:19" ht="26.25">
      <c r="A9" s="32"/>
      <c r="B9" s="42"/>
      <c r="C9" s="2"/>
      <c r="D9" s="145"/>
      <c r="E9" s="3"/>
      <c r="F9" s="4"/>
      <c r="G9" s="4"/>
      <c r="H9" s="5"/>
      <c r="I9" s="5"/>
      <c r="J9" s="5"/>
      <c r="K9" s="129"/>
      <c r="L9" s="6"/>
      <c r="M9" s="6"/>
      <c r="N9" s="7"/>
      <c r="O9" s="7"/>
      <c r="P9" s="7"/>
      <c r="Q9" s="200"/>
      <c r="R9" s="140"/>
      <c r="S9" s="8"/>
    </row>
    <row r="10" spans="1:19" ht="26.25">
      <c r="A10" s="230" t="s">
        <v>7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</row>
    <row r="11" spans="1:19" ht="26.25">
      <c r="A11" s="230" t="s">
        <v>8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</row>
    <row r="12" spans="1:19" ht="26.25">
      <c r="A12" s="230" t="s">
        <v>313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</row>
    <row r="13" spans="1:19" ht="26.25">
      <c r="A13" s="32"/>
      <c r="B13" s="42"/>
      <c r="C13" s="2"/>
      <c r="D13" s="145"/>
      <c r="E13" s="3"/>
      <c r="F13" s="4"/>
      <c r="G13" s="4"/>
      <c r="H13" s="5"/>
      <c r="I13" s="5"/>
      <c r="J13" s="5"/>
      <c r="K13" s="129"/>
      <c r="L13" s="6"/>
      <c r="M13" s="6"/>
      <c r="N13" s="7"/>
      <c r="O13" s="7"/>
      <c r="P13" s="7"/>
      <c r="Q13" s="200"/>
      <c r="R13" s="140"/>
      <c r="S13" s="8"/>
    </row>
    <row r="14" spans="1:19" ht="26.25">
      <c r="A14" s="32"/>
      <c r="B14" s="42"/>
      <c r="C14" s="2"/>
      <c r="D14" s="145"/>
      <c r="E14" s="3"/>
      <c r="F14" s="4"/>
      <c r="G14" s="4"/>
      <c r="H14" s="5"/>
      <c r="I14" s="5"/>
      <c r="J14" s="5"/>
      <c r="K14" s="129"/>
      <c r="L14" s="6"/>
      <c r="M14" s="6"/>
      <c r="N14" s="6"/>
      <c r="O14" s="6"/>
      <c r="P14" s="6"/>
      <c r="Q14" s="1"/>
      <c r="R14" s="141"/>
      <c r="S14" s="9" t="s">
        <v>9</v>
      </c>
    </row>
    <row r="15" spans="1:19" ht="26.25">
      <c r="A15" s="225" t="s">
        <v>10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</row>
    <row r="16" spans="1:19" ht="26.25">
      <c r="A16" s="225" t="s">
        <v>314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</row>
    <row r="17" spans="1:22" ht="26.25">
      <c r="A17" s="225" t="s">
        <v>11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</row>
    <row r="18" spans="1:22" ht="26.25">
      <c r="A18" s="33"/>
      <c r="B18" s="43"/>
      <c r="C18" s="10"/>
      <c r="D18" s="146"/>
      <c r="E18" s="199"/>
      <c r="F18" s="11"/>
      <c r="G18" s="11"/>
      <c r="H18" s="52"/>
      <c r="I18" s="52"/>
      <c r="J18" s="52"/>
      <c r="K18" s="130"/>
      <c r="L18" s="12"/>
      <c r="M18" s="12"/>
      <c r="N18" s="12"/>
      <c r="O18" s="12"/>
      <c r="P18" s="12"/>
      <c r="Q18" s="199"/>
      <c r="R18" s="142"/>
      <c r="S18" s="13"/>
    </row>
    <row r="19" spans="1:22" s="31" customFormat="1">
      <c r="A19" s="223" t="s">
        <v>12</v>
      </c>
      <c r="B19" s="224" t="s">
        <v>13</v>
      </c>
      <c r="C19" s="219" t="s">
        <v>14</v>
      </c>
      <c r="D19" s="219"/>
      <c r="E19" s="213" t="s">
        <v>15</v>
      </c>
      <c r="F19" s="217" t="s">
        <v>16</v>
      </c>
      <c r="G19" s="217" t="s">
        <v>17</v>
      </c>
      <c r="H19" s="213" t="s">
        <v>254</v>
      </c>
      <c r="I19" s="219" t="s">
        <v>18</v>
      </c>
      <c r="J19" s="219"/>
      <c r="K19" s="222" t="s">
        <v>19</v>
      </c>
      <c r="L19" s="221" t="s">
        <v>20</v>
      </c>
      <c r="M19" s="221"/>
      <c r="N19" s="221"/>
      <c r="O19" s="221"/>
      <c r="P19" s="221"/>
      <c r="Q19" s="213" t="s">
        <v>243</v>
      </c>
      <c r="R19" s="214" t="s">
        <v>244</v>
      </c>
      <c r="S19" s="215" t="s">
        <v>21</v>
      </c>
    </row>
    <row r="20" spans="1:22" s="31" customFormat="1">
      <c r="A20" s="223"/>
      <c r="B20" s="224"/>
      <c r="C20" s="213" t="s">
        <v>22</v>
      </c>
      <c r="D20" s="217" t="s">
        <v>23</v>
      </c>
      <c r="E20" s="213"/>
      <c r="F20" s="217"/>
      <c r="G20" s="217"/>
      <c r="H20" s="218"/>
      <c r="I20" s="213" t="s">
        <v>24</v>
      </c>
      <c r="J20" s="213" t="s">
        <v>25</v>
      </c>
      <c r="K20" s="222"/>
      <c r="L20" s="220" t="s">
        <v>24</v>
      </c>
      <c r="M20" s="221" t="s">
        <v>26</v>
      </c>
      <c r="N20" s="221"/>
      <c r="O20" s="221"/>
      <c r="P20" s="221"/>
      <c r="Q20" s="213"/>
      <c r="R20" s="214"/>
      <c r="S20" s="215"/>
    </row>
    <row r="21" spans="1:22" s="31" customFormat="1" ht="83.25">
      <c r="A21" s="223"/>
      <c r="B21" s="224"/>
      <c r="C21" s="213"/>
      <c r="D21" s="217"/>
      <c r="E21" s="213"/>
      <c r="F21" s="217"/>
      <c r="G21" s="217"/>
      <c r="H21" s="218"/>
      <c r="I21" s="213"/>
      <c r="J21" s="213"/>
      <c r="K21" s="222"/>
      <c r="L21" s="220"/>
      <c r="M21" s="204" t="s">
        <v>27</v>
      </c>
      <c r="N21" s="204" t="s">
        <v>28</v>
      </c>
      <c r="O21" s="204" t="s">
        <v>29</v>
      </c>
      <c r="P21" s="204" t="s">
        <v>30</v>
      </c>
      <c r="Q21" s="213"/>
      <c r="R21" s="214"/>
      <c r="S21" s="215"/>
    </row>
    <row r="22" spans="1:22" s="31" customFormat="1">
      <c r="A22" s="223"/>
      <c r="B22" s="224"/>
      <c r="C22" s="213"/>
      <c r="D22" s="217"/>
      <c r="E22" s="213"/>
      <c r="F22" s="217"/>
      <c r="G22" s="217"/>
      <c r="H22" s="201" t="s">
        <v>31</v>
      </c>
      <c r="I22" s="201" t="s">
        <v>31</v>
      </c>
      <c r="J22" s="201" t="s">
        <v>31</v>
      </c>
      <c r="K22" s="206" t="s">
        <v>32</v>
      </c>
      <c r="L22" s="205" t="s">
        <v>33</v>
      </c>
      <c r="M22" s="205" t="s">
        <v>33</v>
      </c>
      <c r="N22" s="205" t="s">
        <v>33</v>
      </c>
      <c r="O22" s="205" t="s">
        <v>33</v>
      </c>
      <c r="P22" s="205" t="s">
        <v>33</v>
      </c>
      <c r="Q22" s="201" t="s">
        <v>34</v>
      </c>
      <c r="R22" s="207" t="s">
        <v>34</v>
      </c>
      <c r="S22" s="215"/>
    </row>
    <row r="23" spans="1:22" s="212" customFormat="1">
      <c r="A23" s="110">
        <v>1</v>
      </c>
      <c r="B23" s="100">
        <v>2</v>
      </c>
      <c r="C23" s="110">
        <v>3</v>
      </c>
      <c r="D23" s="100">
        <v>4</v>
      </c>
      <c r="E23" s="100">
        <v>5</v>
      </c>
      <c r="F23" s="110">
        <v>6</v>
      </c>
      <c r="G23" s="110">
        <v>7</v>
      </c>
      <c r="H23" s="210">
        <v>8</v>
      </c>
      <c r="I23" s="210">
        <v>9</v>
      </c>
      <c r="J23" s="210">
        <v>10</v>
      </c>
      <c r="K23" s="210">
        <v>11</v>
      </c>
      <c r="L23" s="211">
        <v>12</v>
      </c>
      <c r="M23" s="211">
        <v>13</v>
      </c>
      <c r="N23" s="211">
        <v>14</v>
      </c>
      <c r="O23" s="211">
        <v>15</v>
      </c>
      <c r="P23" s="211">
        <v>16</v>
      </c>
      <c r="Q23" s="110">
        <v>17</v>
      </c>
      <c r="R23" s="110">
        <v>18</v>
      </c>
      <c r="S23" s="110">
        <v>19</v>
      </c>
    </row>
    <row r="24" spans="1:22">
      <c r="A24" s="216" t="s">
        <v>311</v>
      </c>
      <c r="B24" s="216"/>
      <c r="C24" s="60" t="s">
        <v>35</v>
      </c>
      <c r="D24" s="89" t="s">
        <v>35</v>
      </c>
      <c r="E24" s="60" t="s">
        <v>35</v>
      </c>
      <c r="F24" s="89" t="s">
        <v>35</v>
      </c>
      <c r="G24" s="89" t="s">
        <v>35</v>
      </c>
      <c r="H24" s="59">
        <f t="shared" ref="H24:P24" si="0">H25+H640+H960</f>
        <v>2537295.9254620001</v>
      </c>
      <c r="I24" s="59">
        <f t="shared" si="0"/>
        <v>2201655.4909100011</v>
      </c>
      <c r="J24" s="59">
        <f t="shared" si="0"/>
        <v>2201571.390910001</v>
      </c>
      <c r="K24" s="111">
        <f t="shared" si="0"/>
        <v>104128</v>
      </c>
      <c r="L24" s="59">
        <f t="shared" si="0"/>
        <v>3113999481.6300006</v>
      </c>
      <c r="M24" s="59">
        <f t="shared" si="0"/>
        <v>0</v>
      </c>
      <c r="N24" s="59">
        <f t="shared" si="0"/>
        <v>0</v>
      </c>
      <c r="O24" s="59">
        <f t="shared" si="0"/>
        <v>0</v>
      </c>
      <c r="P24" s="59">
        <f t="shared" si="0"/>
        <v>3113999481.6300006</v>
      </c>
      <c r="Q24" s="59">
        <f>L24/I24</f>
        <v>1414.3899872104441</v>
      </c>
      <c r="R24" s="59">
        <f>MAX(R26:R639)</f>
        <v>13866</v>
      </c>
      <c r="S24" s="113" t="s">
        <v>35</v>
      </c>
      <c r="T24" s="143"/>
      <c r="U24" s="143"/>
      <c r="V24" s="143"/>
    </row>
    <row r="25" spans="1:22">
      <c r="A25" s="216" t="s">
        <v>310</v>
      </c>
      <c r="B25" s="216"/>
      <c r="C25" s="60" t="s">
        <v>37</v>
      </c>
      <c r="D25" s="60" t="s">
        <v>37</v>
      </c>
      <c r="E25" s="60" t="s">
        <v>37</v>
      </c>
      <c r="F25" s="60" t="s">
        <v>37</v>
      </c>
      <c r="G25" s="60" t="s">
        <v>37</v>
      </c>
      <c r="H25" s="59">
        <f>H26+H28+H69+H93+H100+H104+H111+H185+H193+H205+H209+H215+H254+H261+H570+H580+H587+H596+H617+H622</f>
        <v>1397965.4954179998</v>
      </c>
      <c r="I25" s="59">
        <f t="shared" ref="I25:P25" si="1">I26+I28+I69+I93+I100+I104+I111+I185+I193+I205+I209+I215+I254+I261+I570+I580+I587+I596+I617+I622</f>
        <v>1197375.6229800009</v>
      </c>
      <c r="J25" s="59">
        <f t="shared" si="1"/>
        <v>1197291.5229800008</v>
      </c>
      <c r="K25" s="111">
        <f t="shared" si="1"/>
        <v>55832</v>
      </c>
      <c r="L25" s="59">
        <f t="shared" si="1"/>
        <v>1449719159.1200001</v>
      </c>
      <c r="M25" s="59">
        <f t="shared" si="1"/>
        <v>0</v>
      </c>
      <c r="N25" s="59">
        <f t="shared" si="1"/>
        <v>0</v>
      </c>
      <c r="O25" s="59">
        <f t="shared" si="1"/>
        <v>0</v>
      </c>
      <c r="P25" s="59">
        <f t="shared" si="1"/>
        <v>1449719159.1200001</v>
      </c>
      <c r="Q25" s="59">
        <f t="shared" ref="Q25:Q26" si="2">L25/I25</f>
        <v>1210.7471801638758</v>
      </c>
      <c r="R25" s="59">
        <f>MAX(R26:R639)</f>
        <v>13866</v>
      </c>
      <c r="S25" s="113" t="s">
        <v>37</v>
      </c>
      <c r="T25" s="143"/>
      <c r="U25" s="143"/>
      <c r="V25" s="143"/>
    </row>
    <row r="26" spans="1:22">
      <c r="A26" s="203" t="s">
        <v>316</v>
      </c>
      <c r="B26" s="78"/>
      <c r="C26" s="60" t="s">
        <v>37</v>
      </c>
      <c r="D26" s="60" t="s">
        <v>37</v>
      </c>
      <c r="E26" s="60" t="s">
        <v>37</v>
      </c>
      <c r="F26" s="60" t="s">
        <v>37</v>
      </c>
      <c r="G26" s="60" t="s">
        <v>37</v>
      </c>
      <c r="H26" s="59">
        <f>SUM(H27:H27)</f>
        <v>447.81000000000006</v>
      </c>
      <c r="I26" s="59">
        <f t="shared" ref="I26:P26" si="3">SUM(I27:I27)</f>
        <v>407.1</v>
      </c>
      <c r="J26" s="59">
        <f t="shared" si="3"/>
        <v>407.1</v>
      </c>
      <c r="K26" s="111">
        <f t="shared" si="3"/>
        <v>19</v>
      </c>
      <c r="L26" s="59">
        <f t="shared" si="3"/>
        <v>574458</v>
      </c>
      <c r="M26" s="59">
        <f t="shared" si="3"/>
        <v>0</v>
      </c>
      <c r="N26" s="59">
        <f t="shared" si="3"/>
        <v>0</v>
      </c>
      <c r="O26" s="59">
        <f t="shared" si="3"/>
        <v>0</v>
      </c>
      <c r="P26" s="59">
        <f t="shared" si="3"/>
        <v>574458</v>
      </c>
      <c r="Q26" s="59">
        <f t="shared" si="2"/>
        <v>1411.0980103168754</v>
      </c>
      <c r="R26" s="59">
        <f>MAX(R27:R27)</f>
        <v>3058</v>
      </c>
      <c r="S26" s="113" t="s">
        <v>37</v>
      </c>
      <c r="T26" s="143"/>
      <c r="U26" s="143"/>
      <c r="V26" s="143"/>
    </row>
    <row r="27" spans="1:22" s="84" customFormat="1" ht="25.5">
      <c r="A27" s="21">
        <v>1</v>
      </c>
      <c r="B27" s="44" t="s">
        <v>285</v>
      </c>
      <c r="C27" s="71">
        <v>1957</v>
      </c>
      <c r="D27" s="77">
        <v>2007</v>
      </c>
      <c r="E27" s="88" t="s">
        <v>39</v>
      </c>
      <c r="F27" s="62">
        <v>2</v>
      </c>
      <c r="G27" s="62">
        <v>1</v>
      </c>
      <c r="H27" s="72">
        <v>447.81000000000006</v>
      </c>
      <c r="I27" s="58">
        <v>407.1</v>
      </c>
      <c r="J27" s="58">
        <v>407.1</v>
      </c>
      <c r="K27" s="131">
        <v>19</v>
      </c>
      <c r="L27" s="58">
        <v>574458</v>
      </c>
      <c r="M27" s="96">
        <v>0</v>
      </c>
      <c r="N27" s="96">
        <v>0</v>
      </c>
      <c r="O27" s="96">
        <v>0</v>
      </c>
      <c r="P27" s="96">
        <v>574458</v>
      </c>
      <c r="Q27" s="58">
        <f t="shared" ref="Q27:Q105" si="4">L27/I27</f>
        <v>1411.0980103168754</v>
      </c>
      <c r="R27" s="58">
        <v>3058</v>
      </c>
      <c r="S27" s="114" t="s">
        <v>40</v>
      </c>
      <c r="T27" s="143"/>
      <c r="U27" s="143"/>
      <c r="V27" s="143"/>
    </row>
    <row r="28" spans="1:22">
      <c r="A28" s="40" t="s">
        <v>317</v>
      </c>
      <c r="B28" s="78"/>
      <c r="C28" s="60" t="s">
        <v>37</v>
      </c>
      <c r="D28" s="60" t="s">
        <v>37</v>
      </c>
      <c r="E28" s="60" t="s">
        <v>37</v>
      </c>
      <c r="F28" s="60" t="s">
        <v>37</v>
      </c>
      <c r="G28" s="60" t="s">
        <v>37</v>
      </c>
      <c r="H28" s="63">
        <f>SUM(H29:H68)</f>
        <v>47915.046445000007</v>
      </c>
      <c r="I28" s="63">
        <f t="shared" ref="I28:P28" si="5">SUM(I29:I68)</f>
        <v>42694.33382</v>
      </c>
      <c r="J28" s="63">
        <f t="shared" si="5"/>
        <v>42694.33382</v>
      </c>
      <c r="K28" s="132">
        <f t="shared" si="5"/>
        <v>1937</v>
      </c>
      <c r="L28" s="63">
        <f t="shared" si="5"/>
        <v>52687334</v>
      </c>
      <c r="M28" s="63">
        <f t="shared" si="5"/>
        <v>0</v>
      </c>
      <c r="N28" s="63">
        <f t="shared" si="5"/>
        <v>0</v>
      </c>
      <c r="O28" s="63">
        <f t="shared" si="5"/>
        <v>0</v>
      </c>
      <c r="P28" s="63">
        <f t="shared" si="5"/>
        <v>52687334</v>
      </c>
      <c r="Q28" s="59">
        <f>L28/I28</f>
        <v>1234.0591663083596</v>
      </c>
      <c r="R28" s="59">
        <f>MAX(R29:R68)</f>
        <v>8278</v>
      </c>
      <c r="S28" s="113" t="s">
        <v>37</v>
      </c>
      <c r="T28" s="143"/>
      <c r="U28" s="143"/>
      <c r="V28" s="143"/>
    </row>
    <row r="29" spans="1:22" ht="25.5">
      <c r="A29" s="21">
        <v>2</v>
      </c>
      <c r="B29" s="44" t="s">
        <v>41</v>
      </c>
      <c r="C29" s="64">
        <v>1952</v>
      </c>
      <c r="D29" s="77"/>
      <c r="E29" s="88" t="s">
        <v>39</v>
      </c>
      <c r="F29" s="65">
        <v>2</v>
      </c>
      <c r="G29" s="65">
        <v>1</v>
      </c>
      <c r="H29" s="115">
        <v>533.66499999999996</v>
      </c>
      <c r="I29" s="58">
        <v>485.15</v>
      </c>
      <c r="J29" s="58">
        <v>485.15</v>
      </c>
      <c r="K29" s="133">
        <v>16</v>
      </c>
      <c r="L29" s="58">
        <v>898531</v>
      </c>
      <c r="M29" s="96">
        <v>0</v>
      </c>
      <c r="N29" s="96">
        <v>0</v>
      </c>
      <c r="O29" s="96">
        <v>0</v>
      </c>
      <c r="P29" s="96">
        <v>898531</v>
      </c>
      <c r="Q29" s="58">
        <f t="shared" si="4"/>
        <v>1852.0684324435742</v>
      </c>
      <c r="R29" s="58">
        <v>3005</v>
      </c>
      <c r="S29" s="114" t="s">
        <v>40</v>
      </c>
      <c r="T29" s="143"/>
      <c r="U29" s="143"/>
      <c r="V29" s="143"/>
    </row>
    <row r="30" spans="1:22" ht="25.5">
      <c r="A30" s="21">
        <v>3</v>
      </c>
      <c r="B30" s="44" t="s">
        <v>42</v>
      </c>
      <c r="C30" s="64">
        <v>1956</v>
      </c>
      <c r="D30" s="147"/>
      <c r="E30" s="88" t="s">
        <v>39</v>
      </c>
      <c r="F30" s="65">
        <v>2</v>
      </c>
      <c r="G30" s="65">
        <v>1</v>
      </c>
      <c r="H30" s="115">
        <v>445.9</v>
      </c>
      <c r="I30" s="58">
        <v>402.4</v>
      </c>
      <c r="J30" s="58">
        <v>402.4</v>
      </c>
      <c r="K30" s="133">
        <v>18</v>
      </c>
      <c r="L30" s="58">
        <v>816479</v>
      </c>
      <c r="M30" s="96">
        <v>0</v>
      </c>
      <c r="N30" s="96">
        <v>0</v>
      </c>
      <c r="O30" s="96">
        <v>0</v>
      </c>
      <c r="P30" s="96">
        <v>816479</v>
      </c>
      <c r="Q30" s="58">
        <f t="shared" si="4"/>
        <v>2029.0233598409543</v>
      </c>
      <c r="R30" s="58">
        <v>3254</v>
      </c>
      <c r="S30" s="114" t="s">
        <v>40</v>
      </c>
      <c r="T30" s="143"/>
      <c r="U30" s="143"/>
      <c r="V30" s="143"/>
    </row>
    <row r="31" spans="1:22" ht="25.5">
      <c r="A31" s="21">
        <v>4</v>
      </c>
      <c r="B31" s="44" t="s">
        <v>43</v>
      </c>
      <c r="C31" s="64">
        <v>1930</v>
      </c>
      <c r="D31" s="147"/>
      <c r="E31" s="88" t="s">
        <v>39</v>
      </c>
      <c r="F31" s="65">
        <v>2</v>
      </c>
      <c r="G31" s="65">
        <v>4</v>
      </c>
      <c r="H31" s="66">
        <v>1144</v>
      </c>
      <c r="I31" s="66">
        <v>1036.0999999999999</v>
      </c>
      <c r="J31" s="66">
        <v>1036.0999999999999</v>
      </c>
      <c r="K31" s="133">
        <v>52</v>
      </c>
      <c r="L31" s="58">
        <v>7073499</v>
      </c>
      <c r="M31" s="96">
        <v>0</v>
      </c>
      <c r="N31" s="96">
        <v>0</v>
      </c>
      <c r="O31" s="96">
        <v>0</v>
      </c>
      <c r="P31" s="96">
        <v>7073499</v>
      </c>
      <c r="Q31" s="58">
        <f t="shared" si="4"/>
        <v>6827.0427564906868</v>
      </c>
      <c r="R31" s="58">
        <v>8278</v>
      </c>
      <c r="S31" s="114" t="s">
        <v>40</v>
      </c>
      <c r="T31" s="143"/>
      <c r="U31" s="143"/>
      <c r="V31" s="143"/>
    </row>
    <row r="32" spans="1:22" ht="25.5">
      <c r="A32" s="21">
        <v>5</v>
      </c>
      <c r="B32" s="44" t="s">
        <v>44</v>
      </c>
      <c r="C32" s="67">
        <v>1935</v>
      </c>
      <c r="D32" s="77"/>
      <c r="E32" s="88" t="s">
        <v>39</v>
      </c>
      <c r="F32" s="68">
        <v>1</v>
      </c>
      <c r="G32" s="68">
        <v>2</v>
      </c>
      <c r="H32" s="66">
        <v>875.49</v>
      </c>
      <c r="I32" s="58">
        <v>795.9</v>
      </c>
      <c r="J32" s="58">
        <v>795.9</v>
      </c>
      <c r="K32" s="133">
        <v>11</v>
      </c>
      <c r="L32" s="58">
        <v>3914613</v>
      </c>
      <c r="M32" s="96">
        <v>0</v>
      </c>
      <c r="N32" s="96">
        <v>0</v>
      </c>
      <c r="O32" s="96">
        <v>0</v>
      </c>
      <c r="P32" s="96">
        <v>3914613</v>
      </c>
      <c r="Q32" s="58">
        <f t="shared" si="4"/>
        <v>4918.473426309838</v>
      </c>
      <c r="R32" s="58">
        <v>6629</v>
      </c>
      <c r="S32" s="114" t="s">
        <v>40</v>
      </c>
      <c r="T32" s="143"/>
      <c r="U32" s="143"/>
      <c r="V32" s="143"/>
    </row>
    <row r="33" spans="1:22" ht="25.5">
      <c r="A33" s="21">
        <v>6</v>
      </c>
      <c r="B33" s="44" t="s">
        <v>45</v>
      </c>
      <c r="C33" s="64">
        <v>1961</v>
      </c>
      <c r="D33" s="147"/>
      <c r="E33" s="88" t="s">
        <v>39</v>
      </c>
      <c r="F33" s="65">
        <v>2</v>
      </c>
      <c r="G33" s="65">
        <v>1</v>
      </c>
      <c r="H33" s="66">
        <v>305.58000000000004</v>
      </c>
      <c r="I33" s="58">
        <v>277.8</v>
      </c>
      <c r="J33" s="58">
        <v>277.8</v>
      </c>
      <c r="K33" s="133">
        <v>10</v>
      </c>
      <c r="L33" s="58">
        <v>1768762</v>
      </c>
      <c r="M33" s="96">
        <v>0</v>
      </c>
      <c r="N33" s="96">
        <v>0</v>
      </c>
      <c r="O33" s="96">
        <v>0</v>
      </c>
      <c r="P33" s="96">
        <v>1768762</v>
      </c>
      <c r="Q33" s="58">
        <f t="shared" si="4"/>
        <v>6367.0338372930164</v>
      </c>
      <c r="R33" s="58">
        <v>7741</v>
      </c>
      <c r="S33" s="114" t="s">
        <v>40</v>
      </c>
      <c r="T33" s="143"/>
      <c r="U33" s="143"/>
      <c r="V33" s="143"/>
    </row>
    <row r="34" spans="1:22" ht="25.5">
      <c r="A34" s="21">
        <v>7</v>
      </c>
      <c r="B34" s="14" t="s">
        <v>282</v>
      </c>
      <c r="C34" s="69">
        <v>1958</v>
      </c>
      <c r="D34" s="77">
        <v>2014</v>
      </c>
      <c r="E34" s="88" t="s">
        <v>39</v>
      </c>
      <c r="F34" s="65">
        <v>3</v>
      </c>
      <c r="G34" s="65">
        <v>2</v>
      </c>
      <c r="H34" s="66">
        <v>1458.2700000000002</v>
      </c>
      <c r="I34" s="58">
        <v>1325.7</v>
      </c>
      <c r="J34" s="58">
        <v>1325.7</v>
      </c>
      <c r="K34" s="133">
        <v>41</v>
      </c>
      <c r="L34" s="58">
        <v>5542000</v>
      </c>
      <c r="M34" s="96">
        <v>0</v>
      </c>
      <c r="N34" s="96">
        <v>0</v>
      </c>
      <c r="O34" s="96">
        <v>0</v>
      </c>
      <c r="P34" s="96">
        <v>5542000</v>
      </c>
      <c r="Q34" s="58">
        <f t="shared" si="4"/>
        <v>4180.4329788036512</v>
      </c>
      <c r="R34" s="58">
        <v>5395</v>
      </c>
      <c r="S34" s="114" t="s">
        <v>40</v>
      </c>
      <c r="T34" s="143"/>
      <c r="U34" s="143"/>
      <c r="V34" s="143"/>
    </row>
    <row r="35" spans="1:22" ht="25.5">
      <c r="A35" s="21">
        <v>8</v>
      </c>
      <c r="B35" s="44" t="s">
        <v>46</v>
      </c>
      <c r="C35" s="64">
        <v>1958</v>
      </c>
      <c r="D35" s="147"/>
      <c r="E35" s="88" t="s">
        <v>39</v>
      </c>
      <c r="F35" s="65">
        <v>2</v>
      </c>
      <c r="G35" s="65">
        <v>2</v>
      </c>
      <c r="H35" s="115">
        <v>299.53000000000003</v>
      </c>
      <c r="I35" s="58">
        <v>272.3</v>
      </c>
      <c r="J35" s="58">
        <v>272.3</v>
      </c>
      <c r="K35" s="133">
        <v>14</v>
      </c>
      <c r="L35" s="58">
        <v>1754128</v>
      </c>
      <c r="M35" s="96">
        <v>0</v>
      </c>
      <c r="N35" s="96">
        <v>0</v>
      </c>
      <c r="O35" s="96">
        <v>0</v>
      </c>
      <c r="P35" s="96">
        <v>1754128</v>
      </c>
      <c r="Q35" s="58">
        <f t="shared" si="4"/>
        <v>6441.8949687844288</v>
      </c>
      <c r="R35" s="58">
        <v>7741</v>
      </c>
      <c r="S35" s="114" t="s">
        <v>40</v>
      </c>
      <c r="T35" s="143"/>
      <c r="U35" s="143"/>
      <c r="V35" s="143"/>
    </row>
    <row r="36" spans="1:22" ht="25.5">
      <c r="A36" s="21">
        <v>9</v>
      </c>
      <c r="B36" s="44" t="s">
        <v>47</v>
      </c>
      <c r="C36" s="64">
        <v>1918</v>
      </c>
      <c r="D36" s="147"/>
      <c r="E36" s="88" t="s">
        <v>39</v>
      </c>
      <c r="F36" s="65">
        <v>2</v>
      </c>
      <c r="G36" s="65">
        <v>2</v>
      </c>
      <c r="H36" s="66">
        <v>561.70000000000005</v>
      </c>
      <c r="I36" s="58">
        <v>498.7</v>
      </c>
      <c r="J36" s="58">
        <v>498.7</v>
      </c>
      <c r="K36" s="133">
        <v>19</v>
      </c>
      <c r="L36" s="58">
        <v>828664</v>
      </c>
      <c r="M36" s="96">
        <v>0</v>
      </c>
      <c r="N36" s="96">
        <v>0</v>
      </c>
      <c r="O36" s="96">
        <v>0</v>
      </c>
      <c r="P36" s="96">
        <v>828664</v>
      </c>
      <c r="Q36" s="58">
        <f t="shared" si="4"/>
        <v>1661.6482855424103</v>
      </c>
      <c r="R36" s="58">
        <v>2287</v>
      </c>
      <c r="S36" s="114" t="s">
        <v>40</v>
      </c>
      <c r="T36" s="143"/>
      <c r="U36" s="143"/>
      <c r="V36" s="143"/>
    </row>
    <row r="37" spans="1:22" ht="25.5">
      <c r="A37" s="21">
        <v>10</v>
      </c>
      <c r="B37" s="44" t="s">
        <v>48</v>
      </c>
      <c r="C37" s="64">
        <v>1960</v>
      </c>
      <c r="D37" s="147"/>
      <c r="E37" s="88" t="s">
        <v>39</v>
      </c>
      <c r="F37" s="65">
        <v>2</v>
      </c>
      <c r="G37" s="65">
        <v>2</v>
      </c>
      <c r="H37" s="66">
        <v>820.99</v>
      </c>
      <c r="I37" s="58">
        <v>739.09</v>
      </c>
      <c r="J37" s="58">
        <v>739.09</v>
      </c>
      <c r="K37" s="133">
        <v>35</v>
      </c>
      <c r="L37" s="58">
        <v>4149153</v>
      </c>
      <c r="M37" s="96">
        <v>0</v>
      </c>
      <c r="N37" s="96">
        <v>0</v>
      </c>
      <c r="O37" s="96">
        <v>0</v>
      </c>
      <c r="P37" s="96">
        <v>4149153</v>
      </c>
      <c r="Q37" s="58">
        <f t="shared" si="4"/>
        <v>5613.8670527270015</v>
      </c>
      <c r="R37" s="58">
        <v>6322</v>
      </c>
      <c r="S37" s="114" t="s">
        <v>40</v>
      </c>
      <c r="T37" s="143"/>
      <c r="U37" s="143"/>
      <c r="V37" s="143"/>
    </row>
    <row r="38" spans="1:22" ht="25.5">
      <c r="A38" s="21">
        <v>11</v>
      </c>
      <c r="B38" s="14" t="s">
        <v>281</v>
      </c>
      <c r="C38" s="64">
        <v>1937</v>
      </c>
      <c r="D38" s="147">
        <v>2010</v>
      </c>
      <c r="E38" s="88" t="s">
        <v>39</v>
      </c>
      <c r="F38" s="65">
        <v>3</v>
      </c>
      <c r="G38" s="65">
        <v>5</v>
      </c>
      <c r="H38" s="66">
        <v>2025.65</v>
      </c>
      <c r="I38" s="58">
        <v>1841.5</v>
      </c>
      <c r="J38" s="58">
        <v>1841.5</v>
      </c>
      <c r="K38" s="133">
        <v>71</v>
      </c>
      <c r="L38" s="58">
        <v>706617</v>
      </c>
      <c r="M38" s="96">
        <v>0</v>
      </c>
      <c r="N38" s="96">
        <v>0</v>
      </c>
      <c r="O38" s="96">
        <v>0</v>
      </c>
      <c r="P38" s="96">
        <v>706617</v>
      </c>
      <c r="Q38" s="58">
        <f t="shared" si="4"/>
        <v>383.71816453977738</v>
      </c>
      <c r="R38" s="58">
        <v>976</v>
      </c>
      <c r="S38" s="114" t="s">
        <v>40</v>
      </c>
      <c r="T38" s="143"/>
      <c r="U38" s="143"/>
      <c r="V38" s="143"/>
    </row>
    <row r="39" spans="1:22" ht="25.5">
      <c r="A39" s="21">
        <v>12</v>
      </c>
      <c r="B39" s="44" t="s">
        <v>49</v>
      </c>
      <c r="C39" s="64">
        <v>1957</v>
      </c>
      <c r="D39" s="147"/>
      <c r="E39" s="88" t="s">
        <v>39</v>
      </c>
      <c r="F39" s="65">
        <v>2</v>
      </c>
      <c r="G39" s="65">
        <v>2</v>
      </c>
      <c r="H39" s="66">
        <v>644.70000000000005</v>
      </c>
      <c r="I39" s="58">
        <v>542.9</v>
      </c>
      <c r="J39" s="58">
        <v>542.9</v>
      </c>
      <c r="K39" s="133">
        <v>20</v>
      </c>
      <c r="L39" s="58">
        <v>2509876</v>
      </c>
      <c r="M39" s="96">
        <v>0</v>
      </c>
      <c r="N39" s="96">
        <v>0</v>
      </c>
      <c r="O39" s="96">
        <v>0</v>
      </c>
      <c r="P39" s="96">
        <v>2509876</v>
      </c>
      <c r="Q39" s="58">
        <f t="shared" si="4"/>
        <v>4623.0908086203726</v>
      </c>
      <c r="R39" s="58">
        <v>6019</v>
      </c>
      <c r="S39" s="114" t="s">
        <v>40</v>
      </c>
      <c r="T39" s="143"/>
      <c r="U39" s="143"/>
      <c r="V39" s="143"/>
    </row>
    <row r="40" spans="1:22" ht="25.5">
      <c r="A40" s="21">
        <v>13</v>
      </c>
      <c r="B40" s="44" t="s">
        <v>50</v>
      </c>
      <c r="C40" s="64">
        <v>1937</v>
      </c>
      <c r="D40" s="147"/>
      <c r="E40" s="88" t="s">
        <v>39</v>
      </c>
      <c r="F40" s="65">
        <v>2</v>
      </c>
      <c r="G40" s="65">
        <v>2</v>
      </c>
      <c r="H40" s="115">
        <v>564.59</v>
      </c>
      <c r="I40" s="58">
        <v>506.69</v>
      </c>
      <c r="J40" s="58">
        <v>506.69</v>
      </c>
      <c r="K40" s="133">
        <v>25</v>
      </c>
      <c r="L40" s="58">
        <v>2390692</v>
      </c>
      <c r="M40" s="96">
        <v>0</v>
      </c>
      <c r="N40" s="96">
        <v>0</v>
      </c>
      <c r="O40" s="96">
        <v>0</v>
      </c>
      <c r="P40" s="96">
        <v>2390692</v>
      </c>
      <c r="Q40" s="58">
        <f t="shared" si="4"/>
        <v>4718.2537646292603</v>
      </c>
      <c r="R40" s="58">
        <v>6019</v>
      </c>
      <c r="S40" s="114" t="s">
        <v>40</v>
      </c>
      <c r="T40" s="143"/>
      <c r="U40" s="143"/>
      <c r="V40" s="143"/>
    </row>
    <row r="41" spans="1:22" ht="25.5">
      <c r="A41" s="21">
        <v>14</v>
      </c>
      <c r="B41" s="44" t="s">
        <v>51</v>
      </c>
      <c r="C41" s="64">
        <v>1928</v>
      </c>
      <c r="D41" s="147"/>
      <c r="E41" s="88" t="s">
        <v>39</v>
      </c>
      <c r="F41" s="65">
        <v>3</v>
      </c>
      <c r="G41" s="65">
        <v>2</v>
      </c>
      <c r="H41" s="66">
        <v>809.77600000000007</v>
      </c>
      <c r="I41" s="58">
        <v>736.16</v>
      </c>
      <c r="J41" s="58">
        <v>736.16</v>
      </c>
      <c r="K41" s="133">
        <v>32</v>
      </c>
      <c r="L41" s="58">
        <v>4058750</v>
      </c>
      <c r="M41" s="96">
        <v>0</v>
      </c>
      <c r="N41" s="96">
        <v>0</v>
      </c>
      <c r="O41" s="96">
        <v>0</v>
      </c>
      <c r="P41" s="96">
        <v>4058750</v>
      </c>
      <c r="Q41" s="58">
        <f t="shared" si="4"/>
        <v>5513.4074114322975</v>
      </c>
      <c r="R41" s="58">
        <v>7741</v>
      </c>
      <c r="S41" s="114" t="s">
        <v>40</v>
      </c>
      <c r="T41" s="143"/>
      <c r="U41" s="143"/>
      <c r="V41" s="143"/>
    </row>
    <row r="42" spans="1:22" ht="25.5">
      <c r="A42" s="21">
        <v>15</v>
      </c>
      <c r="B42" s="44" t="s">
        <v>52</v>
      </c>
      <c r="C42" s="64">
        <v>1954</v>
      </c>
      <c r="D42" s="147"/>
      <c r="E42" s="88" t="s">
        <v>39</v>
      </c>
      <c r="F42" s="65">
        <v>2</v>
      </c>
      <c r="G42" s="65">
        <v>1</v>
      </c>
      <c r="H42" s="66">
        <v>563.42000000000007</v>
      </c>
      <c r="I42" s="58">
        <v>512.20000000000005</v>
      </c>
      <c r="J42" s="58">
        <v>512.20000000000005</v>
      </c>
      <c r="K42" s="133">
        <v>10</v>
      </c>
      <c r="L42" s="58">
        <v>2235754</v>
      </c>
      <c r="M42" s="96">
        <v>0</v>
      </c>
      <c r="N42" s="96">
        <v>0</v>
      </c>
      <c r="O42" s="96">
        <v>0</v>
      </c>
      <c r="P42" s="96">
        <v>2235754</v>
      </c>
      <c r="Q42" s="58">
        <f t="shared" si="4"/>
        <v>4365.0019523623578</v>
      </c>
      <c r="R42" s="58">
        <v>5770</v>
      </c>
      <c r="S42" s="114" t="s">
        <v>40</v>
      </c>
      <c r="T42" s="143"/>
      <c r="U42" s="143"/>
      <c r="V42" s="143"/>
    </row>
    <row r="43" spans="1:22" ht="25.5">
      <c r="A43" s="21">
        <v>16</v>
      </c>
      <c r="B43" s="44" t="s">
        <v>53</v>
      </c>
      <c r="C43" s="67">
        <v>1960</v>
      </c>
      <c r="D43" s="147"/>
      <c r="E43" s="88" t="s">
        <v>39</v>
      </c>
      <c r="F43" s="68">
        <v>3</v>
      </c>
      <c r="G43" s="68">
        <v>1</v>
      </c>
      <c r="H43" s="66">
        <v>711.04000000000008</v>
      </c>
      <c r="I43" s="58">
        <v>646.4</v>
      </c>
      <c r="J43" s="58">
        <v>646.4</v>
      </c>
      <c r="K43" s="133">
        <v>20</v>
      </c>
      <c r="L43" s="58">
        <v>1219383</v>
      </c>
      <c r="M43" s="96">
        <v>0</v>
      </c>
      <c r="N43" s="96">
        <v>0</v>
      </c>
      <c r="O43" s="96">
        <v>0</v>
      </c>
      <c r="P43" s="96">
        <v>1219383</v>
      </c>
      <c r="Q43" s="58">
        <f t="shared" si="4"/>
        <v>1886.4217202970299</v>
      </c>
      <c r="R43" s="58">
        <v>3005</v>
      </c>
      <c r="S43" s="114" t="s">
        <v>40</v>
      </c>
      <c r="T43" s="143"/>
      <c r="U43" s="143"/>
      <c r="V43" s="143"/>
    </row>
    <row r="44" spans="1:22" ht="25.5">
      <c r="A44" s="21">
        <v>17</v>
      </c>
      <c r="B44" s="44" t="s">
        <v>54</v>
      </c>
      <c r="C44" s="64">
        <v>1956</v>
      </c>
      <c r="D44" s="147"/>
      <c r="E44" s="88" t="s">
        <v>39</v>
      </c>
      <c r="F44" s="65">
        <v>2</v>
      </c>
      <c r="G44" s="65">
        <v>1</v>
      </c>
      <c r="H44" s="66">
        <v>487.5</v>
      </c>
      <c r="I44" s="58">
        <v>405.8</v>
      </c>
      <c r="J44" s="58">
        <v>405.8</v>
      </c>
      <c r="K44" s="133">
        <v>16</v>
      </c>
      <c r="L44" s="58">
        <v>817979</v>
      </c>
      <c r="M44" s="96">
        <v>0</v>
      </c>
      <c r="N44" s="96">
        <v>0</v>
      </c>
      <c r="O44" s="96">
        <v>0</v>
      </c>
      <c r="P44" s="96">
        <v>817979</v>
      </c>
      <c r="Q44" s="58">
        <f t="shared" si="4"/>
        <v>2015.7195662888121</v>
      </c>
      <c r="R44" s="58">
        <v>3254</v>
      </c>
      <c r="S44" s="114" t="s">
        <v>40</v>
      </c>
      <c r="T44" s="143"/>
      <c r="U44" s="143"/>
      <c r="V44" s="143"/>
    </row>
    <row r="45" spans="1:22" ht="25.5">
      <c r="A45" s="21">
        <v>18</v>
      </c>
      <c r="B45" s="44" t="s">
        <v>55</v>
      </c>
      <c r="C45" s="67">
        <v>1956</v>
      </c>
      <c r="D45" s="147"/>
      <c r="E45" s="88" t="s">
        <v>39</v>
      </c>
      <c r="F45" s="68">
        <v>1</v>
      </c>
      <c r="G45" s="68">
        <v>1</v>
      </c>
      <c r="H45" s="66">
        <v>544.5</v>
      </c>
      <c r="I45" s="58">
        <v>495</v>
      </c>
      <c r="J45" s="58">
        <v>495</v>
      </c>
      <c r="K45" s="133">
        <v>21</v>
      </c>
      <c r="L45" s="58">
        <v>2376351</v>
      </c>
      <c r="M45" s="96">
        <v>0</v>
      </c>
      <c r="N45" s="96">
        <v>0</v>
      </c>
      <c r="O45" s="96">
        <v>0</v>
      </c>
      <c r="P45" s="96">
        <v>2376351</v>
      </c>
      <c r="Q45" s="58">
        <f t="shared" si="4"/>
        <v>4800.7090909090912</v>
      </c>
      <c r="R45" s="58">
        <v>6019</v>
      </c>
      <c r="S45" s="114" t="s">
        <v>40</v>
      </c>
      <c r="T45" s="143"/>
      <c r="U45" s="143"/>
      <c r="V45" s="143"/>
    </row>
    <row r="46" spans="1:22" ht="25.5">
      <c r="A46" s="21">
        <v>19</v>
      </c>
      <c r="B46" s="44" t="s">
        <v>56</v>
      </c>
      <c r="C46" s="64">
        <v>1956</v>
      </c>
      <c r="D46" s="147"/>
      <c r="E46" s="88" t="s">
        <v>39</v>
      </c>
      <c r="F46" s="65">
        <v>2</v>
      </c>
      <c r="G46" s="65">
        <v>1</v>
      </c>
      <c r="H46" s="66">
        <v>453.3</v>
      </c>
      <c r="I46" s="58">
        <v>407.9</v>
      </c>
      <c r="J46" s="58">
        <v>407.9</v>
      </c>
      <c r="K46" s="133">
        <v>14</v>
      </c>
      <c r="L46" s="58">
        <v>715372</v>
      </c>
      <c r="M46" s="96">
        <v>0</v>
      </c>
      <c r="N46" s="96">
        <v>0</v>
      </c>
      <c r="O46" s="96">
        <v>0</v>
      </c>
      <c r="P46" s="96">
        <v>715372</v>
      </c>
      <c r="Q46" s="58">
        <f t="shared" si="4"/>
        <v>1753.7925962245649</v>
      </c>
      <c r="R46" s="58">
        <v>3005</v>
      </c>
      <c r="S46" s="114" t="s">
        <v>40</v>
      </c>
      <c r="T46" s="143"/>
      <c r="U46" s="143"/>
      <c r="V46" s="143"/>
    </row>
    <row r="47" spans="1:22" ht="25.5">
      <c r="A47" s="21">
        <v>20</v>
      </c>
      <c r="B47" s="44" t="s">
        <v>57</v>
      </c>
      <c r="C47" s="64">
        <v>1958</v>
      </c>
      <c r="D47" s="147"/>
      <c r="E47" s="88" t="s">
        <v>39</v>
      </c>
      <c r="F47" s="65">
        <v>2</v>
      </c>
      <c r="G47" s="65">
        <v>1</v>
      </c>
      <c r="H47" s="66">
        <v>441.65000000000003</v>
      </c>
      <c r="I47" s="58">
        <v>401.5</v>
      </c>
      <c r="J47" s="58">
        <v>401.5</v>
      </c>
      <c r="K47" s="133">
        <v>14</v>
      </c>
      <c r="L47" s="58">
        <v>809369</v>
      </c>
      <c r="M47" s="96">
        <v>0</v>
      </c>
      <c r="N47" s="96">
        <v>0</v>
      </c>
      <c r="O47" s="96">
        <v>0</v>
      </c>
      <c r="P47" s="96">
        <v>809369</v>
      </c>
      <c r="Q47" s="58">
        <f t="shared" si="4"/>
        <v>2015.8630136986301</v>
      </c>
      <c r="R47" s="58">
        <v>3254</v>
      </c>
      <c r="S47" s="114" t="s">
        <v>40</v>
      </c>
      <c r="T47" s="143"/>
      <c r="U47" s="143"/>
      <c r="V47" s="143"/>
    </row>
    <row r="48" spans="1:22" ht="25.5">
      <c r="A48" s="21">
        <v>21</v>
      </c>
      <c r="B48" s="44" t="s">
        <v>58</v>
      </c>
      <c r="C48" s="64">
        <v>1958</v>
      </c>
      <c r="D48" s="147"/>
      <c r="E48" s="88" t="s">
        <v>39</v>
      </c>
      <c r="F48" s="65">
        <v>2</v>
      </c>
      <c r="G48" s="65">
        <v>1</v>
      </c>
      <c r="H48" s="66">
        <v>313.8</v>
      </c>
      <c r="I48" s="58">
        <v>273.2</v>
      </c>
      <c r="J48" s="58">
        <v>273.2</v>
      </c>
      <c r="K48" s="133">
        <v>15</v>
      </c>
      <c r="L48" s="58">
        <v>536375</v>
      </c>
      <c r="M48" s="96">
        <v>0</v>
      </c>
      <c r="N48" s="96">
        <v>0</v>
      </c>
      <c r="O48" s="96">
        <v>0</v>
      </c>
      <c r="P48" s="96">
        <v>536375</v>
      </c>
      <c r="Q48" s="58">
        <f t="shared" si="4"/>
        <v>1963.3052708638361</v>
      </c>
      <c r="R48" s="58">
        <v>3005</v>
      </c>
      <c r="S48" s="114" t="s">
        <v>40</v>
      </c>
      <c r="T48" s="143"/>
      <c r="U48" s="143"/>
      <c r="V48" s="143"/>
    </row>
    <row r="49" spans="1:22" ht="25.5">
      <c r="A49" s="21">
        <v>22</v>
      </c>
      <c r="B49" s="44" t="s">
        <v>59</v>
      </c>
      <c r="C49" s="64">
        <v>1956</v>
      </c>
      <c r="D49" s="147"/>
      <c r="E49" s="88" t="s">
        <v>39</v>
      </c>
      <c r="F49" s="65">
        <v>2</v>
      </c>
      <c r="G49" s="65">
        <v>1</v>
      </c>
      <c r="H49" s="66">
        <v>248.05</v>
      </c>
      <c r="I49" s="58">
        <v>225.5</v>
      </c>
      <c r="J49" s="58">
        <v>225.5</v>
      </c>
      <c r="K49" s="133">
        <v>7</v>
      </c>
      <c r="L49" s="58">
        <v>406122</v>
      </c>
      <c r="M49" s="96">
        <v>0</v>
      </c>
      <c r="N49" s="96">
        <v>0</v>
      </c>
      <c r="O49" s="96">
        <v>0</v>
      </c>
      <c r="P49" s="96">
        <v>406122</v>
      </c>
      <c r="Q49" s="58">
        <f t="shared" si="4"/>
        <v>1800.9844789356985</v>
      </c>
      <c r="R49" s="58">
        <v>3005</v>
      </c>
      <c r="S49" s="114" t="s">
        <v>40</v>
      </c>
      <c r="T49" s="143"/>
      <c r="U49" s="143"/>
      <c r="V49" s="143"/>
    </row>
    <row r="50" spans="1:22" ht="25.5">
      <c r="A50" s="21">
        <v>23</v>
      </c>
      <c r="B50" s="44" t="s">
        <v>60</v>
      </c>
      <c r="C50" s="64">
        <v>1959</v>
      </c>
      <c r="D50" s="77"/>
      <c r="E50" s="88" t="s">
        <v>39</v>
      </c>
      <c r="F50" s="65">
        <v>2</v>
      </c>
      <c r="G50" s="65">
        <v>1</v>
      </c>
      <c r="H50" s="115">
        <v>460.90000000000003</v>
      </c>
      <c r="I50" s="58">
        <v>419</v>
      </c>
      <c r="J50" s="58">
        <v>419</v>
      </c>
      <c r="K50" s="133">
        <v>16</v>
      </c>
      <c r="L50" s="58">
        <v>1837205</v>
      </c>
      <c r="M50" s="96">
        <v>0</v>
      </c>
      <c r="N50" s="96">
        <v>0</v>
      </c>
      <c r="O50" s="96">
        <v>0</v>
      </c>
      <c r="P50" s="96">
        <v>1837205</v>
      </c>
      <c r="Q50" s="58">
        <f t="shared" si="4"/>
        <v>4384.7374701670642</v>
      </c>
      <c r="R50" s="58">
        <v>6120</v>
      </c>
      <c r="S50" s="114" t="s">
        <v>40</v>
      </c>
      <c r="T50" s="143"/>
      <c r="U50" s="143"/>
      <c r="V50" s="143"/>
    </row>
    <row r="51" spans="1:22" ht="25.5">
      <c r="A51" s="21">
        <v>24</v>
      </c>
      <c r="B51" s="79" t="s">
        <v>294</v>
      </c>
      <c r="C51" s="88">
        <v>1984</v>
      </c>
      <c r="D51" s="77">
        <v>2008</v>
      </c>
      <c r="E51" s="88" t="s">
        <v>39</v>
      </c>
      <c r="F51" s="77">
        <v>2</v>
      </c>
      <c r="G51" s="77">
        <v>2</v>
      </c>
      <c r="H51" s="58">
        <v>449.77</v>
      </c>
      <c r="I51" s="58">
        <v>395.8</v>
      </c>
      <c r="J51" s="58">
        <v>395.8</v>
      </c>
      <c r="K51" s="134">
        <v>15</v>
      </c>
      <c r="L51" s="58">
        <v>171629</v>
      </c>
      <c r="M51" s="96">
        <v>0</v>
      </c>
      <c r="N51" s="96">
        <v>0</v>
      </c>
      <c r="O51" s="96">
        <v>0</v>
      </c>
      <c r="P51" s="96">
        <v>171629</v>
      </c>
      <c r="Q51" s="58">
        <f t="shared" si="4"/>
        <v>433.62556846892369</v>
      </c>
      <c r="R51" s="58">
        <v>445</v>
      </c>
      <c r="S51" s="114" t="s">
        <v>40</v>
      </c>
      <c r="T51" s="143"/>
      <c r="U51" s="143"/>
      <c r="V51" s="143"/>
    </row>
    <row r="52" spans="1:22" ht="25.5">
      <c r="A52" s="21">
        <v>25</v>
      </c>
      <c r="B52" s="79" t="s">
        <v>295</v>
      </c>
      <c r="C52" s="88">
        <v>1960</v>
      </c>
      <c r="D52" s="77"/>
      <c r="E52" s="88" t="s">
        <v>39</v>
      </c>
      <c r="F52" s="77">
        <v>2</v>
      </c>
      <c r="G52" s="77">
        <v>2</v>
      </c>
      <c r="H52" s="58">
        <v>784.32</v>
      </c>
      <c r="I52" s="58">
        <v>690.2</v>
      </c>
      <c r="J52" s="58">
        <v>690.2</v>
      </c>
      <c r="K52" s="134">
        <v>24</v>
      </c>
      <c r="L52" s="58">
        <v>332739</v>
      </c>
      <c r="M52" s="96">
        <v>0</v>
      </c>
      <c r="N52" s="96">
        <v>0</v>
      </c>
      <c r="O52" s="96">
        <v>0</v>
      </c>
      <c r="P52" s="96">
        <v>332739</v>
      </c>
      <c r="Q52" s="58">
        <f t="shared" si="4"/>
        <v>482.09069834830478</v>
      </c>
      <c r="R52" s="58">
        <v>583</v>
      </c>
      <c r="S52" s="114" t="s">
        <v>40</v>
      </c>
      <c r="T52" s="143"/>
      <c r="U52" s="143"/>
      <c r="V52" s="143"/>
    </row>
    <row r="53" spans="1:22" ht="25.5">
      <c r="A53" s="21">
        <v>26</v>
      </c>
      <c r="B53" s="79" t="s">
        <v>296</v>
      </c>
      <c r="C53" s="88">
        <v>1961</v>
      </c>
      <c r="D53" s="77"/>
      <c r="E53" s="88" t="s">
        <v>39</v>
      </c>
      <c r="F53" s="77">
        <v>2</v>
      </c>
      <c r="G53" s="77">
        <v>2</v>
      </c>
      <c r="H53" s="58">
        <v>527.95000000000005</v>
      </c>
      <c r="I53" s="58">
        <v>464.6</v>
      </c>
      <c r="J53" s="58">
        <v>464.6</v>
      </c>
      <c r="K53" s="134">
        <v>17</v>
      </c>
      <c r="L53" s="58">
        <v>1729670</v>
      </c>
      <c r="M53" s="96">
        <v>0</v>
      </c>
      <c r="N53" s="96">
        <v>0</v>
      </c>
      <c r="O53" s="96">
        <v>0</v>
      </c>
      <c r="P53" s="96">
        <v>1729670</v>
      </c>
      <c r="Q53" s="58">
        <f t="shared" si="4"/>
        <v>3722.9229444683597</v>
      </c>
      <c r="R53" s="58">
        <v>5778</v>
      </c>
      <c r="S53" s="114" t="s">
        <v>40</v>
      </c>
      <c r="T53" s="143"/>
      <c r="U53" s="143"/>
      <c r="V53" s="143"/>
    </row>
    <row r="54" spans="1:22" ht="25.5">
      <c r="A54" s="21">
        <v>27</v>
      </c>
      <c r="B54" s="79" t="s">
        <v>297</v>
      </c>
      <c r="C54" s="88">
        <v>1987</v>
      </c>
      <c r="D54" s="77"/>
      <c r="E54" s="88" t="s">
        <v>39</v>
      </c>
      <c r="F54" s="77">
        <v>5</v>
      </c>
      <c r="G54" s="77">
        <v>4</v>
      </c>
      <c r="H54" s="58">
        <v>4333.2</v>
      </c>
      <c r="I54" s="58">
        <v>3916.8</v>
      </c>
      <c r="J54" s="58">
        <v>3916.8</v>
      </c>
      <c r="K54" s="134">
        <v>150</v>
      </c>
      <c r="L54" s="58">
        <v>1899260</v>
      </c>
      <c r="M54" s="96">
        <v>0</v>
      </c>
      <c r="N54" s="96">
        <v>0</v>
      </c>
      <c r="O54" s="96">
        <v>0</v>
      </c>
      <c r="P54" s="96">
        <v>1899260</v>
      </c>
      <c r="Q54" s="58">
        <f t="shared" si="4"/>
        <v>484.90093954248363</v>
      </c>
      <c r="R54" s="58">
        <v>485</v>
      </c>
      <c r="S54" s="114" t="s">
        <v>40</v>
      </c>
      <c r="T54" s="143"/>
      <c r="U54" s="143"/>
      <c r="V54" s="143"/>
    </row>
    <row r="55" spans="1:22" ht="25.5">
      <c r="A55" s="21">
        <v>28</v>
      </c>
      <c r="B55" s="79" t="s">
        <v>298</v>
      </c>
      <c r="C55" s="88">
        <v>1960</v>
      </c>
      <c r="D55" s="77"/>
      <c r="E55" s="88" t="s">
        <v>39</v>
      </c>
      <c r="F55" s="77">
        <v>2</v>
      </c>
      <c r="G55" s="77">
        <v>2</v>
      </c>
      <c r="H55" s="58">
        <v>686.2</v>
      </c>
      <c r="I55" s="58">
        <v>324.3</v>
      </c>
      <c r="J55" s="58">
        <v>324.3</v>
      </c>
      <c r="K55" s="134">
        <v>13</v>
      </c>
      <c r="L55" s="58">
        <v>316858</v>
      </c>
      <c r="M55" s="96">
        <v>0</v>
      </c>
      <c r="N55" s="96">
        <v>0</v>
      </c>
      <c r="O55" s="96">
        <v>0</v>
      </c>
      <c r="P55" s="96">
        <v>316858</v>
      </c>
      <c r="Q55" s="58">
        <f t="shared" si="4"/>
        <v>977.05211224175139</v>
      </c>
      <c r="R55" s="58">
        <v>1910</v>
      </c>
      <c r="S55" s="114" t="s">
        <v>40</v>
      </c>
      <c r="T55" s="143"/>
      <c r="U55" s="143"/>
      <c r="V55" s="143"/>
    </row>
    <row r="56" spans="1:22" s="144" customFormat="1" ht="25.5">
      <c r="A56" s="21">
        <v>29</v>
      </c>
      <c r="B56" s="87" t="s">
        <v>423</v>
      </c>
      <c r="C56" s="88">
        <v>1986</v>
      </c>
      <c r="D56" s="89"/>
      <c r="E56" s="88" t="s">
        <v>39</v>
      </c>
      <c r="F56" s="77">
        <v>9</v>
      </c>
      <c r="G56" s="77">
        <v>1</v>
      </c>
      <c r="H56" s="58">
        <v>4276.3999999999996</v>
      </c>
      <c r="I56" s="58">
        <v>4029.3</v>
      </c>
      <c r="J56" s="58">
        <v>4029.3</v>
      </c>
      <c r="K56" s="134">
        <v>236</v>
      </c>
      <c r="L56" s="58">
        <v>42500</v>
      </c>
      <c r="M56" s="96">
        <v>0</v>
      </c>
      <c r="N56" s="96">
        <v>0</v>
      </c>
      <c r="O56" s="96">
        <v>0</v>
      </c>
      <c r="P56" s="96">
        <v>42500</v>
      </c>
      <c r="Q56" s="58">
        <f t="shared" si="4"/>
        <v>10.547737820465093</v>
      </c>
      <c r="R56" s="58">
        <v>190</v>
      </c>
      <c r="S56" s="114" t="s">
        <v>40</v>
      </c>
      <c r="T56" s="143"/>
      <c r="U56" s="143"/>
      <c r="V56" s="143"/>
    </row>
    <row r="57" spans="1:22" s="144" customFormat="1" ht="25.5">
      <c r="A57" s="21">
        <v>30</v>
      </c>
      <c r="B57" s="87" t="s">
        <v>424</v>
      </c>
      <c r="C57" s="88">
        <v>1987</v>
      </c>
      <c r="D57" s="77"/>
      <c r="E57" s="88" t="s">
        <v>39</v>
      </c>
      <c r="F57" s="88">
        <v>9</v>
      </c>
      <c r="G57" s="88">
        <v>1</v>
      </c>
      <c r="H57" s="58">
        <v>4308</v>
      </c>
      <c r="I57" s="58">
        <v>4059.5</v>
      </c>
      <c r="J57" s="58">
        <v>4059.5</v>
      </c>
      <c r="K57" s="134">
        <v>232</v>
      </c>
      <c r="L57" s="58">
        <v>42500</v>
      </c>
      <c r="M57" s="96">
        <v>0</v>
      </c>
      <c r="N57" s="96">
        <v>0</v>
      </c>
      <c r="O57" s="96">
        <v>0</v>
      </c>
      <c r="P57" s="96">
        <v>42500</v>
      </c>
      <c r="Q57" s="58">
        <f t="shared" si="4"/>
        <v>10.469269614484542</v>
      </c>
      <c r="R57" s="58">
        <v>190</v>
      </c>
      <c r="S57" s="114" t="s">
        <v>40</v>
      </c>
      <c r="T57" s="143"/>
      <c r="U57" s="143"/>
      <c r="V57" s="143"/>
    </row>
    <row r="58" spans="1:22" s="144" customFormat="1" ht="25.5">
      <c r="A58" s="21">
        <v>31</v>
      </c>
      <c r="B58" s="87" t="s">
        <v>425</v>
      </c>
      <c r="C58" s="88">
        <v>1989</v>
      </c>
      <c r="D58" s="77"/>
      <c r="E58" s="88" t="s">
        <v>39</v>
      </c>
      <c r="F58" s="88">
        <v>9</v>
      </c>
      <c r="G58" s="88">
        <v>4</v>
      </c>
      <c r="H58" s="58">
        <v>9536.6</v>
      </c>
      <c r="I58" s="58">
        <v>8168.1338200000018</v>
      </c>
      <c r="J58" s="58">
        <v>8168.1338200000018</v>
      </c>
      <c r="K58" s="134">
        <v>422</v>
      </c>
      <c r="L58" s="58">
        <v>170000</v>
      </c>
      <c r="M58" s="96">
        <v>0</v>
      </c>
      <c r="N58" s="96">
        <v>0</v>
      </c>
      <c r="O58" s="96">
        <v>0</v>
      </c>
      <c r="P58" s="96">
        <v>170000</v>
      </c>
      <c r="Q58" s="58">
        <f t="shared" si="4"/>
        <v>20.812587519532087</v>
      </c>
      <c r="R58" s="58">
        <v>190</v>
      </c>
      <c r="S58" s="114" t="s">
        <v>40</v>
      </c>
      <c r="T58" s="143"/>
      <c r="U58" s="143"/>
      <c r="V58" s="143"/>
    </row>
    <row r="59" spans="1:22" s="144" customFormat="1" ht="25.5">
      <c r="A59" s="21">
        <v>32</v>
      </c>
      <c r="B59" s="20" t="s">
        <v>487</v>
      </c>
      <c r="C59" s="71">
        <v>1953</v>
      </c>
      <c r="D59" s="147">
        <v>2009</v>
      </c>
      <c r="E59" s="88" t="s">
        <v>39</v>
      </c>
      <c r="F59" s="67">
        <v>2</v>
      </c>
      <c r="G59" s="67">
        <v>1</v>
      </c>
      <c r="H59" s="116">
        <v>539.4</v>
      </c>
      <c r="I59" s="72">
        <v>485.46</v>
      </c>
      <c r="J59" s="72">
        <v>485.46</v>
      </c>
      <c r="K59" s="131">
        <v>18</v>
      </c>
      <c r="L59" s="58">
        <v>52623</v>
      </c>
      <c r="M59" s="96">
        <v>0</v>
      </c>
      <c r="N59" s="96">
        <v>0</v>
      </c>
      <c r="O59" s="96">
        <v>0</v>
      </c>
      <c r="P59" s="96">
        <v>52623</v>
      </c>
      <c r="Q59" s="58">
        <f t="shared" si="4"/>
        <v>108.39822024471636</v>
      </c>
      <c r="R59" s="58">
        <v>179</v>
      </c>
      <c r="S59" s="114" t="s">
        <v>40</v>
      </c>
      <c r="T59" s="143"/>
      <c r="U59" s="143"/>
      <c r="V59" s="143"/>
    </row>
    <row r="60" spans="1:22" s="144" customFormat="1" ht="25.5">
      <c r="A60" s="21">
        <v>33</v>
      </c>
      <c r="B60" s="20" t="s">
        <v>488</v>
      </c>
      <c r="C60" s="71">
        <v>1955</v>
      </c>
      <c r="D60" s="77">
        <v>2008</v>
      </c>
      <c r="E60" s="88" t="s">
        <v>39</v>
      </c>
      <c r="F60" s="67">
        <v>2</v>
      </c>
      <c r="G60" s="67">
        <v>1</v>
      </c>
      <c r="H60" s="72">
        <v>439.9</v>
      </c>
      <c r="I60" s="72">
        <v>396.2</v>
      </c>
      <c r="J60" s="72">
        <v>396.2</v>
      </c>
      <c r="K60" s="131">
        <v>17</v>
      </c>
      <c r="L60" s="58">
        <v>47743</v>
      </c>
      <c r="M60" s="96">
        <v>0</v>
      </c>
      <c r="N60" s="96">
        <v>0</v>
      </c>
      <c r="O60" s="96">
        <v>0</v>
      </c>
      <c r="P60" s="96">
        <v>47743</v>
      </c>
      <c r="Q60" s="58">
        <f t="shared" si="4"/>
        <v>120.5022715800101</v>
      </c>
      <c r="R60" s="58">
        <v>179</v>
      </c>
      <c r="S60" s="114" t="s">
        <v>40</v>
      </c>
      <c r="T60" s="143"/>
      <c r="U60" s="143"/>
      <c r="V60" s="143"/>
    </row>
    <row r="61" spans="1:22" s="144" customFormat="1" ht="25.5">
      <c r="A61" s="21">
        <v>34</v>
      </c>
      <c r="B61" s="20" t="s">
        <v>489</v>
      </c>
      <c r="C61" s="71">
        <v>1956</v>
      </c>
      <c r="D61" s="147"/>
      <c r="E61" s="88" t="s">
        <v>39</v>
      </c>
      <c r="F61" s="67">
        <v>2</v>
      </c>
      <c r="G61" s="67">
        <v>1</v>
      </c>
      <c r="H61" s="72">
        <v>439.9</v>
      </c>
      <c r="I61" s="72">
        <v>396.8</v>
      </c>
      <c r="J61" s="72">
        <v>396.8</v>
      </c>
      <c r="K61" s="131">
        <v>10</v>
      </c>
      <c r="L61" s="58">
        <v>61040</v>
      </c>
      <c r="M61" s="96">
        <v>0</v>
      </c>
      <c r="N61" s="96">
        <v>0</v>
      </c>
      <c r="O61" s="96">
        <v>0</v>
      </c>
      <c r="P61" s="96">
        <v>61040</v>
      </c>
      <c r="Q61" s="58">
        <f t="shared" si="4"/>
        <v>153.83064516129031</v>
      </c>
      <c r="R61" s="58">
        <v>179</v>
      </c>
      <c r="S61" s="114" t="s">
        <v>40</v>
      </c>
      <c r="T61" s="143"/>
      <c r="U61" s="143"/>
      <c r="V61" s="143"/>
    </row>
    <row r="62" spans="1:22" s="144" customFormat="1" ht="25.5">
      <c r="A62" s="21">
        <v>35</v>
      </c>
      <c r="B62" s="20" t="s">
        <v>490</v>
      </c>
      <c r="C62" s="71">
        <v>1957</v>
      </c>
      <c r="D62" s="147"/>
      <c r="E62" s="88" t="s">
        <v>39</v>
      </c>
      <c r="F62" s="67">
        <v>2</v>
      </c>
      <c r="G62" s="67">
        <v>2</v>
      </c>
      <c r="H62" s="116">
        <v>633.5</v>
      </c>
      <c r="I62" s="72">
        <v>570.15</v>
      </c>
      <c r="J62" s="72">
        <v>570.15</v>
      </c>
      <c r="K62" s="131">
        <v>45</v>
      </c>
      <c r="L62" s="58">
        <v>82284</v>
      </c>
      <c r="M62" s="96">
        <v>0</v>
      </c>
      <c r="N62" s="96">
        <v>0</v>
      </c>
      <c r="O62" s="96">
        <v>0</v>
      </c>
      <c r="P62" s="96">
        <v>82284</v>
      </c>
      <c r="Q62" s="58">
        <f t="shared" si="4"/>
        <v>144.31991581162853</v>
      </c>
      <c r="R62" s="58">
        <v>179</v>
      </c>
      <c r="S62" s="114" t="s">
        <v>40</v>
      </c>
      <c r="T62" s="143"/>
      <c r="U62" s="143"/>
      <c r="V62" s="143"/>
    </row>
    <row r="63" spans="1:22" s="144" customFormat="1" ht="25.5">
      <c r="A63" s="21">
        <v>36</v>
      </c>
      <c r="B63" s="20" t="s">
        <v>491</v>
      </c>
      <c r="C63" s="71">
        <v>1958</v>
      </c>
      <c r="D63" s="147">
        <v>2008</v>
      </c>
      <c r="E63" s="88" t="s">
        <v>39</v>
      </c>
      <c r="F63" s="67">
        <v>2</v>
      </c>
      <c r="G63" s="67">
        <v>1</v>
      </c>
      <c r="H63" s="72">
        <v>426.47550000000001</v>
      </c>
      <c r="I63" s="72">
        <v>387.7</v>
      </c>
      <c r="J63" s="72">
        <v>387.7</v>
      </c>
      <c r="K63" s="131">
        <v>21</v>
      </c>
      <c r="L63" s="58">
        <v>36975</v>
      </c>
      <c r="M63" s="96">
        <v>0</v>
      </c>
      <c r="N63" s="96">
        <v>0</v>
      </c>
      <c r="O63" s="96">
        <v>0</v>
      </c>
      <c r="P63" s="96">
        <v>36975</v>
      </c>
      <c r="Q63" s="58">
        <f t="shared" si="4"/>
        <v>95.370131545009031</v>
      </c>
      <c r="R63" s="58">
        <v>179</v>
      </c>
      <c r="S63" s="114" t="s">
        <v>40</v>
      </c>
      <c r="T63" s="143"/>
      <c r="U63" s="143"/>
      <c r="V63" s="143"/>
    </row>
    <row r="64" spans="1:22" s="144" customFormat="1" ht="25.5">
      <c r="A64" s="21">
        <v>37</v>
      </c>
      <c r="B64" s="20" t="s">
        <v>492</v>
      </c>
      <c r="C64" s="71">
        <v>1954</v>
      </c>
      <c r="D64" s="147"/>
      <c r="E64" s="88" t="s">
        <v>39</v>
      </c>
      <c r="F64" s="67">
        <v>3</v>
      </c>
      <c r="G64" s="67">
        <v>5</v>
      </c>
      <c r="H64" s="72">
        <v>2546.25</v>
      </c>
      <c r="I64" s="72">
        <v>2240.6999999999998</v>
      </c>
      <c r="J64" s="72">
        <v>2240.6999999999998</v>
      </c>
      <c r="K64" s="131">
        <v>94</v>
      </c>
      <c r="L64" s="58">
        <v>66774</v>
      </c>
      <c r="M64" s="96">
        <v>0</v>
      </c>
      <c r="N64" s="96">
        <v>0</v>
      </c>
      <c r="O64" s="96">
        <v>0</v>
      </c>
      <c r="P64" s="96">
        <v>66774</v>
      </c>
      <c r="Q64" s="58">
        <f t="shared" si="4"/>
        <v>29.800508769580937</v>
      </c>
      <c r="R64" s="58">
        <v>179</v>
      </c>
      <c r="S64" s="114" t="s">
        <v>40</v>
      </c>
      <c r="T64" s="143"/>
      <c r="U64" s="143"/>
      <c r="V64" s="143"/>
    </row>
    <row r="65" spans="1:22" s="144" customFormat="1" ht="25.5">
      <c r="A65" s="21">
        <v>38</v>
      </c>
      <c r="B65" s="20" t="s">
        <v>493</v>
      </c>
      <c r="C65" s="71">
        <v>1958</v>
      </c>
      <c r="D65" s="147">
        <v>2008</v>
      </c>
      <c r="E65" s="88" t="s">
        <v>39</v>
      </c>
      <c r="F65" s="67">
        <v>2</v>
      </c>
      <c r="G65" s="67">
        <v>2</v>
      </c>
      <c r="H65" s="72">
        <v>813.77994500000011</v>
      </c>
      <c r="I65" s="72">
        <v>739.8</v>
      </c>
      <c r="J65" s="72">
        <v>739.8</v>
      </c>
      <c r="K65" s="131">
        <v>29</v>
      </c>
      <c r="L65" s="58">
        <v>49189</v>
      </c>
      <c r="M65" s="96">
        <v>0</v>
      </c>
      <c r="N65" s="96">
        <v>0</v>
      </c>
      <c r="O65" s="96">
        <v>0</v>
      </c>
      <c r="P65" s="96">
        <v>49189</v>
      </c>
      <c r="Q65" s="58">
        <f t="shared" si="4"/>
        <v>66.489591781562595</v>
      </c>
      <c r="R65" s="58">
        <v>179</v>
      </c>
      <c r="S65" s="114" t="s">
        <v>40</v>
      </c>
      <c r="T65" s="143"/>
      <c r="U65" s="143"/>
      <c r="V65" s="143"/>
    </row>
    <row r="66" spans="1:22" s="144" customFormat="1" ht="25.5">
      <c r="A66" s="21">
        <v>39</v>
      </c>
      <c r="B66" s="20" t="s">
        <v>494</v>
      </c>
      <c r="C66" s="71">
        <v>1958</v>
      </c>
      <c r="D66" s="147"/>
      <c r="E66" s="88" t="s">
        <v>39</v>
      </c>
      <c r="F66" s="67">
        <v>3</v>
      </c>
      <c r="G66" s="67">
        <v>4</v>
      </c>
      <c r="H66" s="72">
        <v>1762.05</v>
      </c>
      <c r="I66" s="72">
        <v>1550.6</v>
      </c>
      <c r="J66" s="72">
        <v>1550.6</v>
      </c>
      <c r="K66" s="131">
        <v>61</v>
      </c>
      <c r="L66" s="58">
        <v>155482</v>
      </c>
      <c r="M66" s="96">
        <v>0</v>
      </c>
      <c r="N66" s="96">
        <v>0</v>
      </c>
      <c r="O66" s="96">
        <v>0</v>
      </c>
      <c r="P66" s="96">
        <v>155482</v>
      </c>
      <c r="Q66" s="58">
        <f t="shared" si="4"/>
        <v>100.27215271507804</v>
      </c>
      <c r="R66" s="58">
        <v>179</v>
      </c>
      <c r="S66" s="114" t="s">
        <v>40</v>
      </c>
      <c r="T66" s="143"/>
      <c r="U66" s="143"/>
      <c r="V66" s="143"/>
    </row>
    <row r="67" spans="1:22" s="144" customFormat="1" ht="25.5">
      <c r="A67" s="21">
        <v>40</v>
      </c>
      <c r="B67" s="20" t="s">
        <v>495</v>
      </c>
      <c r="C67" s="71">
        <v>1956</v>
      </c>
      <c r="D67" s="77"/>
      <c r="E67" s="88" t="s">
        <v>39</v>
      </c>
      <c r="F67" s="67">
        <v>2</v>
      </c>
      <c r="G67" s="67">
        <v>1</v>
      </c>
      <c r="H67" s="72">
        <v>267.85000000000002</v>
      </c>
      <c r="I67" s="72">
        <v>243.5</v>
      </c>
      <c r="J67" s="72">
        <v>243.5</v>
      </c>
      <c r="K67" s="131">
        <v>10</v>
      </c>
      <c r="L67" s="58">
        <v>36289</v>
      </c>
      <c r="M67" s="96">
        <v>0</v>
      </c>
      <c r="N67" s="96">
        <v>0</v>
      </c>
      <c r="O67" s="96">
        <v>0</v>
      </c>
      <c r="P67" s="96">
        <v>36289</v>
      </c>
      <c r="Q67" s="58">
        <f t="shared" si="4"/>
        <v>149.03080082135523</v>
      </c>
      <c r="R67" s="58">
        <v>179</v>
      </c>
      <c r="S67" s="114" t="s">
        <v>40</v>
      </c>
      <c r="T67" s="143"/>
      <c r="U67" s="143"/>
      <c r="V67" s="143"/>
    </row>
    <row r="68" spans="1:22" s="144" customFormat="1" ht="25.5">
      <c r="A68" s="21">
        <v>41</v>
      </c>
      <c r="B68" s="20" t="s">
        <v>496</v>
      </c>
      <c r="C68" s="71">
        <v>1957</v>
      </c>
      <c r="D68" s="77">
        <v>2009</v>
      </c>
      <c r="E68" s="88" t="s">
        <v>39</v>
      </c>
      <c r="F68" s="67">
        <v>2</v>
      </c>
      <c r="G68" s="67">
        <v>2</v>
      </c>
      <c r="H68" s="72">
        <v>429.5</v>
      </c>
      <c r="I68" s="72">
        <v>387.9</v>
      </c>
      <c r="J68" s="72">
        <v>387.9</v>
      </c>
      <c r="K68" s="131">
        <v>26</v>
      </c>
      <c r="L68" s="58">
        <v>28105</v>
      </c>
      <c r="M68" s="96">
        <v>0</v>
      </c>
      <c r="N68" s="96">
        <v>0</v>
      </c>
      <c r="O68" s="96">
        <v>0</v>
      </c>
      <c r="P68" s="96">
        <v>28105</v>
      </c>
      <c r="Q68" s="58">
        <f t="shared" si="4"/>
        <v>72.454240783707149</v>
      </c>
      <c r="R68" s="58">
        <v>179</v>
      </c>
      <c r="S68" s="114" t="s">
        <v>40</v>
      </c>
      <c r="T68" s="143"/>
      <c r="U68" s="143"/>
      <c r="V68" s="143"/>
    </row>
    <row r="69" spans="1:22">
      <c r="A69" s="203" t="s">
        <v>318</v>
      </c>
      <c r="B69" s="78"/>
      <c r="C69" s="60" t="s">
        <v>37</v>
      </c>
      <c r="D69" s="60" t="s">
        <v>37</v>
      </c>
      <c r="E69" s="60" t="s">
        <v>37</v>
      </c>
      <c r="F69" s="60" t="s">
        <v>37</v>
      </c>
      <c r="G69" s="60" t="s">
        <v>37</v>
      </c>
      <c r="H69" s="59">
        <f>SUM(H70:H92)</f>
        <v>15350.922181</v>
      </c>
      <c r="I69" s="59">
        <f t="shared" ref="I69:P69" si="6">SUM(I70:I92)</f>
        <v>12739.89465</v>
      </c>
      <c r="J69" s="59">
        <f t="shared" si="6"/>
        <v>12739.89465</v>
      </c>
      <c r="K69" s="111">
        <f t="shared" si="6"/>
        <v>600</v>
      </c>
      <c r="L69" s="59">
        <f t="shared" si="6"/>
        <v>31715235.320000004</v>
      </c>
      <c r="M69" s="59">
        <f t="shared" si="6"/>
        <v>0</v>
      </c>
      <c r="N69" s="59">
        <f t="shared" si="6"/>
        <v>0</v>
      </c>
      <c r="O69" s="59">
        <f t="shared" si="6"/>
        <v>0</v>
      </c>
      <c r="P69" s="59">
        <f t="shared" si="6"/>
        <v>31715235.320000004</v>
      </c>
      <c r="Q69" s="59">
        <f>L69/I69</f>
        <v>2489.4425104213874</v>
      </c>
      <c r="R69" s="59">
        <f>MAX(R70:R92)</f>
        <v>6403</v>
      </c>
      <c r="S69" s="113" t="s">
        <v>37</v>
      </c>
      <c r="T69" s="143"/>
      <c r="U69" s="143"/>
      <c r="V69" s="143"/>
    </row>
    <row r="70" spans="1:22" ht="25.5">
      <c r="A70" s="21">
        <v>42</v>
      </c>
      <c r="B70" s="44" t="s">
        <v>61</v>
      </c>
      <c r="C70" s="64">
        <v>1964</v>
      </c>
      <c r="D70" s="77">
        <v>2003</v>
      </c>
      <c r="E70" s="88" t="s">
        <v>39</v>
      </c>
      <c r="F70" s="65">
        <v>3</v>
      </c>
      <c r="G70" s="65">
        <v>2</v>
      </c>
      <c r="H70" s="115">
        <v>1386.8</v>
      </c>
      <c r="I70" s="58">
        <v>880.68</v>
      </c>
      <c r="J70" s="58">
        <v>880.68</v>
      </c>
      <c r="K70" s="133">
        <v>34</v>
      </c>
      <c r="L70" s="58">
        <v>1990806</v>
      </c>
      <c r="M70" s="96">
        <v>0</v>
      </c>
      <c r="N70" s="96">
        <v>0</v>
      </c>
      <c r="O70" s="96">
        <v>0</v>
      </c>
      <c r="P70" s="96">
        <v>1990806</v>
      </c>
      <c r="Q70" s="58">
        <f t="shared" si="4"/>
        <v>2260.5327701321708</v>
      </c>
      <c r="R70" s="58">
        <v>2696</v>
      </c>
      <c r="S70" s="114" t="s">
        <v>40</v>
      </c>
      <c r="T70" s="143"/>
      <c r="U70" s="143"/>
      <c r="V70" s="143"/>
    </row>
    <row r="71" spans="1:22" ht="25.5">
      <c r="A71" s="21">
        <v>43</v>
      </c>
      <c r="B71" s="44" t="s">
        <v>62</v>
      </c>
      <c r="C71" s="64">
        <v>1963</v>
      </c>
      <c r="D71" s="77"/>
      <c r="E71" s="88" t="s">
        <v>39</v>
      </c>
      <c r="F71" s="65">
        <v>3</v>
      </c>
      <c r="G71" s="65">
        <v>3</v>
      </c>
      <c r="H71" s="115">
        <v>1561.78</v>
      </c>
      <c r="I71" s="58">
        <v>1419.8</v>
      </c>
      <c r="J71" s="58">
        <v>1419.8</v>
      </c>
      <c r="K71" s="133">
        <v>62</v>
      </c>
      <c r="L71" s="58">
        <v>3628462.18</v>
      </c>
      <c r="M71" s="96">
        <v>0</v>
      </c>
      <c r="N71" s="96">
        <v>0</v>
      </c>
      <c r="O71" s="96">
        <v>0</v>
      </c>
      <c r="P71" s="96">
        <v>3628462.18</v>
      </c>
      <c r="Q71" s="58">
        <f t="shared" si="4"/>
        <v>2555.6150021129738</v>
      </c>
      <c r="R71" s="58">
        <v>5749</v>
      </c>
      <c r="S71" s="114" t="s">
        <v>40</v>
      </c>
      <c r="T71" s="143"/>
      <c r="U71" s="143"/>
      <c r="V71" s="143"/>
    </row>
    <row r="72" spans="1:22" ht="25.5">
      <c r="A72" s="21">
        <v>44</v>
      </c>
      <c r="B72" s="44" t="s">
        <v>63</v>
      </c>
      <c r="C72" s="64">
        <v>1963</v>
      </c>
      <c r="D72" s="77"/>
      <c r="E72" s="88" t="s">
        <v>39</v>
      </c>
      <c r="F72" s="65">
        <v>3</v>
      </c>
      <c r="G72" s="65">
        <v>3</v>
      </c>
      <c r="H72" s="115">
        <v>1029.2700000000002</v>
      </c>
      <c r="I72" s="58">
        <v>935.7</v>
      </c>
      <c r="J72" s="58">
        <v>935.7</v>
      </c>
      <c r="K72" s="133">
        <v>27</v>
      </c>
      <c r="L72" s="58">
        <v>3386406.26</v>
      </c>
      <c r="M72" s="96">
        <v>0</v>
      </c>
      <c r="N72" s="96">
        <v>0</v>
      </c>
      <c r="O72" s="96">
        <v>0</v>
      </c>
      <c r="P72" s="96">
        <v>3386406.26</v>
      </c>
      <c r="Q72" s="58">
        <f t="shared" si="4"/>
        <v>3619.1153788607457</v>
      </c>
      <c r="R72" s="58">
        <v>6403</v>
      </c>
      <c r="S72" s="114" t="s">
        <v>40</v>
      </c>
      <c r="T72" s="143"/>
      <c r="U72" s="143"/>
      <c r="V72" s="143"/>
    </row>
    <row r="73" spans="1:22" ht="25.5">
      <c r="A73" s="21">
        <v>45</v>
      </c>
      <c r="B73" s="44" t="s">
        <v>64</v>
      </c>
      <c r="C73" s="64">
        <v>1961</v>
      </c>
      <c r="D73" s="77">
        <v>2007</v>
      </c>
      <c r="E73" s="88" t="s">
        <v>39</v>
      </c>
      <c r="F73" s="65">
        <v>3</v>
      </c>
      <c r="G73" s="65">
        <v>3</v>
      </c>
      <c r="H73" s="115">
        <v>1889.4861810000002</v>
      </c>
      <c r="I73" s="58">
        <v>1717.71471</v>
      </c>
      <c r="J73" s="58">
        <v>1717.71471</v>
      </c>
      <c r="K73" s="133">
        <v>52</v>
      </c>
      <c r="L73" s="58">
        <v>1519898.34</v>
      </c>
      <c r="M73" s="96">
        <v>0</v>
      </c>
      <c r="N73" s="96">
        <v>0</v>
      </c>
      <c r="O73" s="96">
        <v>0</v>
      </c>
      <c r="P73" s="96">
        <v>1519898.34</v>
      </c>
      <c r="Q73" s="58">
        <f t="shared" si="4"/>
        <v>884.8374710606048</v>
      </c>
      <c r="R73" s="58">
        <v>4183</v>
      </c>
      <c r="S73" s="114" t="s">
        <v>40</v>
      </c>
      <c r="T73" s="143"/>
      <c r="U73" s="143"/>
      <c r="V73" s="143"/>
    </row>
    <row r="74" spans="1:22" ht="25.5">
      <c r="A74" s="21">
        <v>46</v>
      </c>
      <c r="B74" s="44" t="s">
        <v>65</v>
      </c>
      <c r="C74" s="64">
        <v>1963</v>
      </c>
      <c r="D74" s="77"/>
      <c r="E74" s="88" t="s">
        <v>39</v>
      </c>
      <c r="F74" s="65">
        <v>3</v>
      </c>
      <c r="G74" s="65">
        <v>3</v>
      </c>
      <c r="H74" s="115">
        <v>1288.7</v>
      </c>
      <c r="I74" s="58">
        <v>823.09999999999991</v>
      </c>
      <c r="J74" s="58">
        <v>823.09999999999991</v>
      </c>
      <c r="K74" s="133">
        <v>67</v>
      </c>
      <c r="L74" s="58">
        <v>1333319.21</v>
      </c>
      <c r="M74" s="96">
        <v>0</v>
      </c>
      <c r="N74" s="96">
        <v>0</v>
      </c>
      <c r="O74" s="96">
        <v>0</v>
      </c>
      <c r="P74" s="58">
        <v>1333319.21</v>
      </c>
      <c r="Q74" s="58">
        <f t="shared" si="4"/>
        <v>1619.8751184546229</v>
      </c>
      <c r="R74" s="58">
        <v>2064</v>
      </c>
      <c r="S74" s="114" t="s">
        <v>40</v>
      </c>
      <c r="T74" s="143"/>
      <c r="U74" s="143"/>
      <c r="V74" s="143"/>
    </row>
    <row r="75" spans="1:22" ht="25.5">
      <c r="A75" s="21">
        <v>47</v>
      </c>
      <c r="B75" s="44" t="s">
        <v>66</v>
      </c>
      <c r="C75" s="64">
        <v>1959</v>
      </c>
      <c r="D75" s="77"/>
      <c r="E75" s="88" t="s">
        <v>39</v>
      </c>
      <c r="F75" s="65">
        <v>2</v>
      </c>
      <c r="G75" s="65">
        <v>2</v>
      </c>
      <c r="H75" s="117">
        <v>694.98</v>
      </c>
      <c r="I75" s="58">
        <v>631.79999999999995</v>
      </c>
      <c r="J75" s="58">
        <v>631.79999999999995</v>
      </c>
      <c r="K75" s="133">
        <v>26</v>
      </c>
      <c r="L75" s="58">
        <v>2093746</v>
      </c>
      <c r="M75" s="96">
        <v>0</v>
      </c>
      <c r="N75" s="96">
        <v>0</v>
      </c>
      <c r="O75" s="96">
        <v>0</v>
      </c>
      <c r="P75" s="96">
        <v>2093746</v>
      </c>
      <c r="Q75" s="58">
        <f t="shared" si="4"/>
        <v>3313.9379550490662</v>
      </c>
      <c r="R75" s="58">
        <v>5626</v>
      </c>
      <c r="S75" s="114" t="s">
        <v>40</v>
      </c>
      <c r="T75" s="143"/>
      <c r="U75" s="143"/>
      <c r="V75" s="143"/>
    </row>
    <row r="76" spans="1:22" ht="25.5">
      <c r="A76" s="21">
        <v>48</v>
      </c>
      <c r="B76" s="44" t="s">
        <v>67</v>
      </c>
      <c r="C76" s="64">
        <v>1959</v>
      </c>
      <c r="D76" s="77"/>
      <c r="E76" s="88" t="s">
        <v>39</v>
      </c>
      <c r="F76" s="65">
        <v>2</v>
      </c>
      <c r="G76" s="65">
        <v>2</v>
      </c>
      <c r="H76" s="115">
        <v>609.6</v>
      </c>
      <c r="I76" s="58">
        <v>501.2</v>
      </c>
      <c r="J76" s="58">
        <v>501.2</v>
      </c>
      <c r="K76" s="133">
        <v>16</v>
      </c>
      <c r="L76" s="58">
        <v>1730735.47</v>
      </c>
      <c r="M76" s="96">
        <v>0</v>
      </c>
      <c r="N76" s="96">
        <v>0</v>
      </c>
      <c r="O76" s="96">
        <v>0</v>
      </c>
      <c r="P76" s="58">
        <v>1730735.47</v>
      </c>
      <c r="Q76" s="58">
        <f t="shared" si="4"/>
        <v>3453.1833000798083</v>
      </c>
      <c r="R76" s="58">
        <v>5626</v>
      </c>
      <c r="S76" s="114" t="s">
        <v>40</v>
      </c>
      <c r="T76" s="143"/>
      <c r="U76" s="143"/>
      <c r="V76" s="143"/>
    </row>
    <row r="77" spans="1:22" ht="25.5">
      <c r="A77" s="21">
        <v>49</v>
      </c>
      <c r="B77" s="44" t="s">
        <v>68</v>
      </c>
      <c r="C77" s="64">
        <v>1961</v>
      </c>
      <c r="D77" s="77">
        <v>2007</v>
      </c>
      <c r="E77" s="88" t="s">
        <v>39</v>
      </c>
      <c r="F77" s="65">
        <v>2</v>
      </c>
      <c r="G77" s="65">
        <v>2</v>
      </c>
      <c r="H77" s="115">
        <v>678.5</v>
      </c>
      <c r="I77" s="58">
        <v>614.9</v>
      </c>
      <c r="J77" s="58">
        <v>614.9</v>
      </c>
      <c r="K77" s="133">
        <v>33</v>
      </c>
      <c r="L77" s="58">
        <v>1923403</v>
      </c>
      <c r="M77" s="96">
        <v>0</v>
      </c>
      <c r="N77" s="96">
        <v>0</v>
      </c>
      <c r="O77" s="96">
        <v>0</v>
      </c>
      <c r="P77" s="96">
        <v>1923403</v>
      </c>
      <c r="Q77" s="58">
        <f t="shared" si="4"/>
        <v>3127.9931696210765</v>
      </c>
      <c r="R77" s="58">
        <v>4829</v>
      </c>
      <c r="S77" s="114" t="s">
        <v>40</v>
      </c>
      <c r="T77" s="143"/>
      <c r="U77" s="143"/>
      <c r="V77" s="143"/>
    </row>
    <row r="78" spans="1:22" ht="25.5">
      <c r="A78" s="21">
        <v>50</v>
      </c>
      <c r="B78" s="44" t="s">
        <v>69</v>
      </c>
      <c r="C78" s="64">
        <v>1961</v>
      </c>
      <c r="D78" s="77">
        <v>2008</v>
      </c>
      <c r="E78" s="88" t="s">
        <v>39</v>
      </c>
      <c r="F78" s="65">
        <v>2</v>
      </c>
      <c r="G78" s="65">
        <v>2</v>
      </c>
      <c r="H78" s="115">
        <v>297.66000000000003</v>
      </c>
      <c r="I78" s="58">
        <v>270.60000000000002</v>
      </c>
      <c r="J78" s="58">
        <v>270.60000000000002</v>
      </c>
      <c r="K78" s="133">
        <v>15</v>
      </c>
      <c r="L78" s="58">
        <v>924300</v>
      </c>
      <c r="M78" s="96">
        <v>0</v>
      </c>
      <c r="N78" s="96">
        <v>0</v>
      </c>
      <c r="O78" s="96">
        <v>0</v>
      </c>
      <c r="P78" s="96">
        <v>924300</v>
      </c>
      <c r="Q78" s="58">
        <f t="shared" si="4"/>
        <v>3415.7427937915741</v>
      </c>
      <c r="R78" s="58">
        <v>4829</v>
      </c>
      <c r="S78" s="114" t="s">
        <v>40</v>
      </c>
      <c r="T78" s="143"/>
      <c r="U78" s="143"/>
      <c r="V78" s="143"/>
    </row>
    <row r="79" spans="1:22" ht="25.5">
      <c r="A79" s="21">
        <v>51</v>
      </c>
      <c r="B79" s="44" t="s">
        <v>70</v>
      </c>
      <c r="C79" s="64">
        <v>1962</v>
      </c>
      <c r="D79" s="77">
        <v>2008</v>
      </c>
      <c r="E79" s="88" t="s">
        <v>39</v>
      </c>
      <c r="F79" s="65">
        <v>2</v>
      </c>
      <c r="G79" s="65">
        <v>2</v>
      </c>
      <c r="H79" s="115">
        <v>645.43600000000004</v>
      </c>
      <c r="I79" s="58">
        <v>586.76</v>
      </c>
      <c r="J79" s="58">
        <v>586.76</v>
      </c>
      <c r="K79" s="133">
        <v>32</v>
      </c>
      <c r="L79" s="58">
        <v>1924135</v>
      </c>
      <c r="M79" s="96">
        <v>0</v>
      </c>
      <c r="N79" s="96">
        <v>0</v>
      </c>
      <c r="O79" s="96">
        <v>0</v>
      </c>
      <c r="P79" s="96">
        <v>1924135</v>
      </c>
      <c r="Q79" s="58">
        <f t="shared" si="4"/>
        <v>3279.2538687027063</v>
      </c>
      <c r="R79" s="58">
        <v>4829</v>
      </c>
      <c r="S79" s="114" t="s">
        <v>40</v>
      </c>
      <c r="T79" s="143"/>
      <c r="U79" s="143"/>
      <c r="V79" s="143"/>
    </row>
    <row r="80" spans="1:22" ht="25.5">
      <c r="A80" s="21">
        <v>52</v>
      </c>
      <c r="B80" s="44" t="s">
        <v>71</v>
      </c>
      <c r="C80" s="64">
        <v>1961</v>
      </c>
      <c r="D80" s="77">
        <v>2007</v>
      </c>
      <c r="E80" s="88" t="s">
        <v>39</v>
      </c>
      <c r="F80" s="65">
        <v>2</v>
      </c>
      <c r="G80" s="65">
        <v>2</v>
      </c>
      <c r="H80" s="115">
        <v>299.20000000000005</v>
      </c>
      <c r="I80" s="58">
        <v>272</v>
      </c>
      <c r="J80" s="58">
        <v>272</v>
      </c>
      <c r="K80" s="133">
        <v>17</v>
      </c>
      <c r="L80" s="58">
        <v>926548</v>
      </c>
      <c r="M80" s="96">
        <v>0</v>
      </c>
      <c r="N80" s="96">
        <v>0</v>
      </c>
      <c r="O80" s="96">
        <v>0</v>
      </c>
      <c r="P80" s="96">
        <v>926548</v>
      </c>
      <c r="Q80" s="58">
        <f t="shared" si="4"/>
        <v>3406.4264705882351</v>
      </c>
      <c r="R80" s="58">
        <v>4829</v>
      </c>
      <c r="S80" s="114" t="s">
        <v>40</v>
      </c>
      <c r="T80" s="143"/>
      <c r="U80" s="143"/>
      <c r="V80" s="143"/>
    </row>
    <row r="81" spans="1:22" ht="25.5">
      <c r="A81" s="21">
        <v>53</v>
      </c>
      <c r="B81" s="44" t="s">
        <v>72</v>
      </c>
      <c r="C81" s="64">
        <v>1960</v>
      </c>
      <c r="D81" s="77"/>
      <c r="E81" s="88" t="s">
        <v>39</v>
      </c>
      <c r="F81" s="65">
        <v>2</v>
      </c>
      <c r="G81" s="65">
        <v>1</v>
      </c>
      <c r="H81" s="115">
        <v>338.14</v>
      </c>
      <c r="I81" s="58">
        <v>307.39999999999998</v>
      </c>
      <c r="J81" s="58">
        <v>307.39999999999998</v>
      </c>
      <c r="K81" s="133">
        <v>17</v>
      </c>
      <c r="L81" s="58">
        <v>1026305</v>
      </c>
      <c r="M81" s="96">
        <v>0</v>
      </c>
      <c r="N81" s="96">
        <v>0</v>
      </c>
      <c r="O81" s="96">
        <v>0</v>
      </c>
      <c r="P81" s="96">
        <v>1026305</v>
      </c>
      <c r="Q81" s="58">
        <f t="shared" si="4"/>
        <v>3338.6629798308395</v>
      </c>
      <c r="R81" s="58">
        <v>4829</v>
      </c>
      <c r="S81" s="114" t="s">
        <v>40</v>
      </c>
      <c r="T81" s="143"/>
      <c r="U81" s="143"/>
      <c r="V81" s="143"/>
    </row>
    <row r="82" spans="1:22" ht="25.5">
      <c r="A82" s="21">
        <v>54</v>
      </c>
      <c r="B82" s="44" t="s">
        <v>73</v>
      </c>
      <c r="C82" s="64">
        <v>1960</v>
      </c>
      <c r="D82" s="77"/>
      <c r="E82" s="88" t="s">
        <v>39</v>
      </c>
      <c r="F82" s="65">
        <v>2</v>
      </c>
      <c r="G82" s="65">
        <v>1</v>
      </c>
      <c r="H82" s="115">
        <v>330.1</v>
      </c>
      <c r="I82" s="58">
        <v>265.39999999999998</v>
      </c>
      <c r="J82" s="58">
        <v>265.39999999999998</v>
      </c>
      <c r="K82" s="133">
        <v>15</v>
      </c>
      <c r="L82" s="58">
        <v>912820</v>
      </c>
      <c r="M82" s="96">
        <v>0</v>
      </c>
      <c r="N82" s="96">
        <v>0</v>
      </c>
      <c r="O82" s="96">
        <v>0</v>
      </c>
      <c r="P82" s="96">
        <v>912820</v>
      </c>
      <c r="Q82" s="58">
        <f t="shared" si="4"/>
        <v>3439.412207987943</v>
      </c>
      <c r="R82" s="58">
        <v>4829</v>
      </c>
      <c r="S82" s="114" t="s">
        <v>40</v>
      </c>
      <c r="T82" s="143"/>
      <c r="U82" s="143"/>
      <c r="V82" s="143"/>
    </row>
    <row r="83" spans="1:22" ht="25.5">
      <c r="A83" s="21">
        <v>55</v>
      </c>
      <c r="B83" s="44" t="s">
        <v>74</v>
      </c>
      <c r="C83" s="64">
        <v>1962</v>
      </c>
      <c r="D83" s="77"/>
      <c r="E83" s="88" t="s">
        <v>39</v>
      </c>
      <c r="F83" s="65">
        <v>2</v>
      </c>
      <c r="G83" s="65">
        <v>1</v>
      </c>
      <c r="H83" s="115">
        <v>413.71000000000004</v>
      </c>
      <c r="I83" s="58">
        <v>376.1</v>
      </c>
      <c r="J83" s="58">
        <v>376.1</v>
      </c>
      <c r="K83" s="133">
        <v>12</v>
      </c>
      <c r="L83" s="58">
        <v>1562808.94</v>
      </c>
      <c r="M83" s="96">
        <v>0</v>
      </c>
      <c r="N83" s="96">
        <v>0</v>
      </c>
      <c r="O83" s="96">
        <v>0</v>
      </c>
      <c r="P83" s="58">
        <v>1562808.94</v>
      </c>
      <c r="Q83" s="58">
        <f t="shared" si="4"/>
        <v>4155.3016219090659</v>
      </c>
      <c r="R83" s="58">
        <v>5626</v>
      </c>
      <c r="S83" s="114" t="s">
        <v>40</v>
      </c>
      <c r="T83" s="143"/>
      <c r="U83" s="143"/>
      <c r="V83" s="143"/>
    </row>
    <row r="84" spans="1:22" ht="25.5">
      <c r="A84" s="21">
        <v>56</v>
      </c>
      <c r="B84" s="44" t="s">
        <v>75</v>
      </c>
      <c r="C84" s="64">
        <v>1960</v>
      </c>
      <c r="D84" s="77"/>
      <c r="E84" s="88" t="s">
        <v>39</v>
      </c>
      <c r="F84" s="65">
        <v>2</v>
      </c>
      <c r="G84" s="65">
        <v>1</v>
      </c>
      <c r="H84" s="115">
        <v>338.8</v>
      </c>
      <c r="I84" s="58">
        <v>308</v>
      </c>
      <c r="J84" s="58">
        <v>308</v>
      </c>
      <c r="K84" s="133">
        <v>21</v>
      </c>
      <c r="L84" s="58">
        <v>1235638</v>
      </c>
      <c r="M84" s="96">
        <v>0</v>
      </c>
      <c r="N84" s="96">
        <v>0</v>
      </c>
      <c r="O84" s="96">
        <v>0</v>
      </c>
      <c r="P84" s="96">
        <v>1235638</v>
      </c>
      <c r="Q84" s="58">
        <f t="shared" si="4"/>
        <v>4011.8116883116882</v>
      </c>
      <c r="R84" s="58">
        <v>5626</v>
      </c>
      <c r="S84" s="114" t="s">
        <v>40</v>
      </c>
      <c r="T84" s="143"/>
      <c r="U84" s="143"/>
      <c r="V84" s="143"/>
    </row>
    <row r="85" spans="1:22" ht="25.5">
      <c r="A85" s="21">
        <v>57</v>
      </c>
      <c r="B85" s="44" t="s">
        <v>76</v>
      </c>
      <c r="C85" s="64">
        <v>1976</v>
      </c>
      <c r="D85" s="77"/>
      <c r="E85" s="88" t="s">
        <v>39</v>
      </c>
      <c r="F85" s="65">
        <v>3</v>
      </c>
      <c r="G85" s="65">
        <v>2</v>
      </c>
      <c r="H85" s="115">
        <v>1261</v>
      </c>
      <c r="I85" s="58">
        <v>1057.0999999999999</v>
      </c>
      <c r="J85" s="58">
        <v>1057.0999999999999</v>
      </c>
      <c r="K85" s="133">
        <v>49</v>
      </c>
      <c r="L85" s="58">
        <v>3110512</v>
      </c>
      <c r="M85" s="96">
        <v>0</v>
      </c>
      <c r="N85" s="96">
        <v>0</v>
      </c>
      <c r="O85" s="96">
        <v>0</v>
      </c>
      <c r="P85" s="96">
        <v>3110512</v>
      </c>
      <c r="Q85" s="58">
        <f t="shared" si="4"/>
        <v>2942.4955065745912</v>
      </c>
      <c r="R85" s="58">
        <v>4246</v>
      </c>
      <c r="S85" s="114" t="s">
        <v>40</v>
      </c>
      <c r="T85" s="143"/>
      <c r="U85" s="143"/>
      <c r="V85" s="143"/>
    </row>
    <row r="86" spans="1:22" ht="25.5">
      <c r="A86" s="21">
        <v>58</v>
      </c>
      <c r="B86" s="79" t="s">
        <v>290</v>
      </c>
      <c r="C86" s="88">
        <v>1917</v>
      </c>
      <c r="D86" s="77"/>
      <c r="E86" s="88" t="s">
        <v>39</v>
      </c>
      <c r="F86" s="77">
        <v>2</v>
      </c>
      <c r="G86" s="77">
        <v>1</v>
      </c>
      <c r="H86" s="58">
        <v>267.85000000000002</v>
      </c>
      <c r="I86" s="58">
        <v>243.5</v>
      </c>
      <c r="J86" s="58">
        <v>243.5</v>
      </c>
      <c r="K86" s="134">
        <v>13</v>
      </c>
      <c r="L86" s="58">
        <v>913506</v>
      </c>
      <c r="M86" s="96">
        <v>0</v>
      </c>
      <c r="N86" s="96">
        <v>0</v>
      </c>
      <c r="O86" s="96">
        <v>0</v>
      </c>
      <c r="P86" s="96">
        <v>913506</v>
      </c>
      <c r="Q86" s="58">
        <f t="shared" si="4"/>
        <v>3751.5646817248462</v>
      </c>
      <c r="R86" s="58">
        <v>4415</v>
      </c>
      <c r="S86" s="114" t="s">
        <v>40</v>
      </c>
      <c r="T86" s="143"/>
      <c r="U86" s="143"/>
      <c r="V86" s="143"/>
    </row>
    <row r="87" spans="1:22" ht="25.5">
      <c r="A87" s="21">
        <v>59</v>
      </c>
      <c r="B87" s="79" t="s">
        <v>299</v>
      </c>
      <c r="C87" s="88">
        <v>1961</v>
      </c>
      <c r="D87" s="77"/>
      <c r="E87" s="88" t="s">
        <v>39</v>
      </c>
      <c r="F87" s="77">
        <v>2</v>
      </c>
      <c r="G87" s="77">
        <v>1</v>
      </c>
      <c r="H87" s="58">
        <v>233.9</v>
      </c>
      <c r="I87" s="58">
        <v>170.1</v>
      </c>
      <c r="J87" s="58">
        <v>170.1</v>
      </c>
      <c r="K87" s="134">
        <v>11</v>
      </c>
      <c r="L87" s="58">
        <v>210451.92</v>
      </c>
      <c r="M87" s="96">
        <v>0</v>
      </c>
      <c r="N87" s="96">
        <v>0</v>
      </c>
      <c r="O87" s="96">
        <v>0</v>
      </c>
      <c r="P87" s="96">
        <v>210451.92</v>
      </c>
      <c r="Q87" s="58">
        <f t="shared" si="4"/>
        <v>1237.2246913580248</v>
      </c>
      <c r="R87" s="58">
        <v>2759</v>
      </c>
      <c r="S87" s="114" t="s">
        <v>40</v>
      </c>
      <c r="T87" s="143"/>
      <c r="U87" s="143"/>
      <c r="V87" s="143"/>
    </row>
    <row r="88" spans="1:22" ht="25.5">
      <c r="A88" s="21">
        <v>60</v>
      </c>
      <c r="B88" s="79" t="s">
        <v>291</v>
      </c>
      <c r="C88" s="88">
        <v>1917</v>
      </c>
      <c r="D88" s="77"/>
      <c r="E88" s="88" t="s">
        <v>39</v>
      </c>
      <c r="F88" s="77">
        <v>2</v>
      </c>
      <c r="G88" s="77">
        <v>1</v>
      </c>
      <c r="H88" s="58">
        <v>346.83000000000004</v>
      </c>
      <c r="I88" s="58">
        <v>315.3</v>
      </c>
      <c r="J88" s="58">
        <v>315.3</v>
      </c>
      <c r="K88" s="134">
        <v>14</v>
      </c>
      <c r="L88" s="58">
        <v>1246724</v>
      </c>
      <c r="M88" s="96">
        <v>0</v>
      </c>
      <c r="N88" s="96">
        <v>0</v>
      </c>
      <c r="O88" s="96">
        <v>0</v>
      </c>
      <c r="P88" s="96">
        <v>1246724</v>
      </c>
      <c r="Q88" s="58">
        <f t="shared" si="4"/>
        <v>3954.0881699968281</v>
      </c>
      <c r="R88" s="58">
        <v>4415</v>
      </c>
      <c r="S88" s="114" t="s">
        <v>40</v>
      </c>
      <c r="T88" s="143"/>
      <c r="U88" s="143"/>
      <c r="V88" s="143"/>
    </row>
    <row r="89" spans="1:22" ht="25.5">
      <c r="A89" s="21">
        <v>61</v>
      </c>
      <c r="B89" s="101" t="s">
        <v>497</v>
      </c>
      <c r="C89" s="98">
        <v>1917</v>
      </c>
      <c r="D89" s="77"/>
      <c r="E89" s="88" t="s">
        <v>39</v>
      </c>
      <c r="F89" s="98">
        <v>2</v>
      </c>
      <c r="G89" s="71">
        <v>1</v>
      </c>
      <c r="H89" s="99">
        <v>181.6</v>
      </c>
      <c r="I89" s="99">
        <v>163.44</v>
      </c>
      <c r="J89" s="99">
        <v>163.44</v>
      </c>
      <c r="K89" s="131">
        <v>18</v>
      </c>
      <c r="L89" s="96">
        <v>29255</v>
      </c>
      <c r="M89" s="96">
        <v>0</v>
      </c>
      <c r="N89" s="96">
        <v>0</v>
      </c>
      <c r="O89" s="96">
        <v>0</v>
      </c>
      <c r="P89" s="96">
        <v>29255</v>
      </c>
      <c r="Q89" s="58">
        <f t="shared" si="4"/>
        <v>178.99534997552618</v>
      </c>
      <c r="R89" s="58">
        <v>179</v>
      </c>
      <c r="S89" s="114" t="s">
        <v>40</v>
      </c>
      <c r="T89" s="143"/>
      <c r="U89" s="143"/>
      <c r="V89" s="143"/>
    </row>
    <row r="90" spans="1:22" ht="25.5">
      <c r="A90" s="21">
        <v>62</v>
      </c>
      <c r="B90" s="101" t="s">
        <v>498</v>
      </c>
      <c r="C90" s="71">
        <v>1957</v>
      </c>
      <c r="D90" s="77">
        <v>2007</v>
      </c>
      <c r="E90" s="88" t="s">
        <v>39</v>
      </c>
      <c r="F90" s="71">
        <v>2</v>
      </c>
      <c r="G90" s="71">
        <v>2</v>
      </c>
      <c r="H90" s="72">
        <v>816.9</v>
      </c>
      <c r="I90" s="72">
        <v>547.49994000000015</v>
      </c>
      <c r="J90" s="72">
        <v>547.49994000000015</v>
      </c>
      <c r="K90" s="131">
        <v>36</v>
      </c>
      <c r="L90" s="58">
        <v>29929</v>
      </c>
      <c r="M90" s="96">
        <v>0</v>
      </c>
      <c r="N90" s="96">
        <v>0</v>
      </c>
      <c r="O90" s="96">
        <v>0</v>
      </c>
      <c r="P90" s="96">
        <v>29929</v>
      </c>
      <c r="Q90" s="58">
        <f t="shared" si="4"/>
        <v>54.664846173316462</v>
      </c>
      <c r="R90" s="58">
        <v>179</v>
      </c>
      <c r="S90" s="114" t="s">
        <v>40</v>
      </c>
      <c r="T90" s="143"/>
      <c r="U90" s="143"/>
      <c r="V90" s="143"/>
    </row>
    <row r="91" spans="1:22" ht="25.5">
      <c r="A91" s="21">
        <v>63</v>
      </c>
      <c r="B91" s="101" t="s">
        <v>499</v>
      </c>
      <c r="C91" s="71">
        <v>1953</v>
      </c>
      <c r="D91" s="77"/>
      <c r="E91" s="88" t="s">
        <v>39</v>
      </c>
      <c r="F91" s="71">
        <v>1</v>
      </c>
      <c r="G91" s="71">
        <v>1</v>
      </c>
      <c r="H91" s="72">
        <v>161.5</v>
      </c>
      <c r="I91" s="72">
        <v>78</v>
      </c>
      <c r="J91" s="72">
        <v>78</v>
      </c>
      <c r="K91" s="131">
        <v>5</v>
      </c>
      <c r="L91" s="58">
        <v>10096</v>
      </c>
      <c r="M91" s="96">
        <v>0</v>
      </c>
      <c r="N91" s="96">
        <v>0</v>
      </c>
      <c r="O91" s="96">
        <v>0</v>
      </c>
      <c r="P91" s="96">
        <v>10096</v>
      </c>
      <c r="Q91" s="58">
        <f t="shared" si="4"/>
        <v>129.43589743589743</v>
      </c>
      <c r="R91" s="58">
        <v>179</v>
      </c>
      <c r="S91" s="114" t="s">
        <v>40</v>
      </c>
      <c r="T91" s="143"/>
      <c r="U91" s="143"/>
      <c r="V91" s="143"/>
    </row>
    <row r="92" spans="1:22" ht="25.5">
      <c r="A92" s="21">
        <v>64</v>
      </c>
      <c r="B92" s="101" t="s">
        <v>500</v>
      </c>
      <c r="C92" s="98">
        <v>1917</v>
      </c>
      <c r="D92" s="77"/>
      <c r="E92" s="88" t="s">
        <v>39</v>
      </c>
      <c r="F92" s="98">
        <v>2</v>
      </c>
      <c r="G92" s="71">
        <v>1</v>
      </c>
      <c r="H92" s="116">
        <v>279.18</v>
      </c>
      <c r="I92" s="72">
        <v>253.8</v>
      </c>
      <c r="J92" s="72">
        <v>253.8</v>
      </c>
      <c r="K92" s="131">
        <v>8</v>
      </c>
      <c r="L92" s="58">
        <v>45430</v>
      </c>
      <c r="M92" s="96">
        <v>0</v>
      </c>
      <c r="N92" s="96">
        <v>0</v>
      </c>
      <c r="O92" s="96">
        <v>0</v>
      </c>
      <c r="P92" s="96">
        <v>45430</v>
      </c>
      <c r="Q92" s="58">
        <f t="shared" si="4"/>
        <v>178.99921197793537</v>
      </c>
      <c r="R92" s="58">
        <v>179</v>
      </c>
      <c r="S92" s="114" t="s">
        <v>40</v>
      </c>
      <c r="T92" s="143"/>
      <c r="U92" s="143"/>
      <c r="V92" s="143"/>
    </row>
    <row r="93" spans="1:22">
      <c r="A93" s="203" t="s">
        <v>319</v>
      </c>
      <c r="B93" s="78"/>
      <c r="C93" s="60" t="s">
        <v>37</v>
      </c>
      <c r="D93" s="89" t="s">
        <v>37</v>
      </c>
      <c r="E93" s="60" t="s">
        <v>37</v>
      </c>
      <c r="F93" s="89" t="s">
        <v>37</v>
      </c>
      <c r="G93" s="89" t="s">
        <v>37</v>
      </c>
      <c r="H93" s="59">
        <f>SUM(H94:H99)</f>
        <v>2589.2800000000002</v>
      </c>
      <c r="I93" s="59">
        <f t="shared" ref="I93:P93" si="7">SUM(I94:I99)</f>
        <v>2281.8000000000002</v>
      </c>
      <c r="J93" s="59">
        <f t="shared" si="7"/>
        <v>2281.8000000000002</v>
      </c>
      <c r="K93" s="111">
        <f t="shared" si="7"/>
        <v>105</v>
      </c>
      <c r="L93" s="59">
        <f t="shared" si="7"/>
        <v>8028375.3999999994</v>
      </c>
      <c r="M93" s="59">
        <f t="shared" si="7"/>
        <v>0</v>
      </c>
      <c r="N93" s="59">
        <f t="shared" si="7"/>
        <v>0</v>
      </c>
      <c r="O93" s="59">
        <f t="shared" si="7"/>
        <v>0</v>
      </c>
      <c r="P93" s="59">
        <f t="shared" si="7"/>
        <v>8028375.3999999994</v>
      </c>
      <c r="Q93" s="59">
        <f>L93/I93</f>
        <v>3518.4395652554995</v>
      </c>
      <c r="R93" s="59">
        <f>MAX(R94:R99)</f>
        <v>8700</v>
      </c>
      <c r="S93" s="113" t="s">
        <v>37</v>
      </c>
      <c r="T93" s="143"/>
      <c r="U93" s="143"/>
      <c r="V93" s="143"/>
    </row>
    <row r="94" spans="1:22" ht="25.5">
      <c r="A94" s="21">
        <v>65</v>
      </c>
      <c r="B94" s="44" t="s">
        <v>77</v>
      </c>
      <c r="C94" s="88">
        <v>1967</v>
      </c>
      <c r="D94" s="77"/>
      <c r="E94" s="88" t="s">
        <v>39</v>
      </c>
      <c r="F94" s="62">
        <v>2</v>
      </c>
      <c r="G94" s="62">
        <v>2</v>
      </c>
      <c r="H94" s="72">
        <v>673.31000000000006</v>
      </c>
      <c r="I94" s="118">
        <v>612.1</v>
      </c>
      <c r="J94" s="58">
        <v>612.1</v>
      </c>
      <c r="K94" s="131">
        <v>21</v>
      </c>
      <c r="L94" s="58">
        <v>3789031</v>
      </c>
      <c r="M94" s="96">
        <v>0</v>
      </c>
      <c r="N94" s="96">
        <v>0</v>
      </c>
      <c r="O94" s="96">
        <v>0</v>
      </c>
      <c r="P94" s="58">
        <v>3789031</v>
      </c>
      <c r="Q94" s="58">
        <f t="shared" si="4"/>
        <v>6190.2156510374116</v>
      </c>
      <c r="R94" s="58">
        <v>6978</v>
      </c>
      <c r="S94" s="114" t="s">
        <v>40</v>
      </c>
      <c r="T94" s="143"/>
      <c r="U94" s="143"/>
      <c r="V94" s="143"/>
    </row>
    <row r="95" spans="1:22" ht="25.5">
      <c r="A95" s="21">
        <v>66</v>
      </c>
      <c r="B95" s="44" t="s">
        <v>78</v>
      </c>
      <c r="C95" s="88">
        <v>1971</v>
      </c>
      <c r="D95" s="148"/>
      <c r="E95" s="88" t="s">
        <v>39</v>
      </c>
      <c r="F95" s="70">
        <v>2</v>
      </c>
      <c r="G95" s="70">
        <v>2</v>
      </c>
      <c r="H95" s="119">
        <v>390.28000000000003</v>
      </c>
      <c r="I95" s="118">
        <v>354.8</v>
      </c>
      <c r="J95" s="58">
        <v>354.8</v>
      </c>
      <c r="K95" s="135">
        <v>22</v>
      </c>
      <c r="L95" s="58">
        <v>2474418.6</v>
      </c>
      <c r="M95" s="96">
        <v>0</v>
      </c>
      <c r="N95" s="96">
        <v>0</v>
      </c>
      <c r="O95" s="96">
        <v>0</v>
      </c>
      <c r="P95" s="58">
        <v>2474418.6</v>
      </c>
      <c r="Q95" s="58">
        <f t="shared" si="4"/>
        <v>6974.1223224351752</v>
      </c>
      <c r="R95" s="58">
        <v>8700</v>
      </c>
      <c r="S95" s="114" t="s">
        <v>40</v>
      </c>
      <c r="T95" s="143"/>
      <c r="U95" s="143"/>
      <c r="V95" s="143"/>
    </row>
    <row r="96" spans="1:22" ht="25.5">
      <c r="A96" s="21">
        <v>67</v>
      </c>
      <c r="B96" s="44" t="s">
        <v>289</v>
      </c>
      <c r="C96" s="88">
        <v>1967</v>
      </c>
      <c r="D96" s="148"/>
      <c r="E96" s="88" t="s">
        <v>39</v>
      </c>
      <c r="F96" s="70">
        <v>2</v>
      </c>
      <c r="G96" s="70">
        <v>1</v>
      </c>
      <c r="H96" s="119">
        <v>306.39999999999998</v>
      </c>
      <c r="I96" s="118">
        <v>214.8</v>
      </c>
      <c r="J96" s="118">
        <v>214.8</v>
      </c>
      <c r="K96" s="135">
        <v>12</v>
      </c>
      <c r="L96" s="58">
        <v>1346578</v>
      </c>
      <c r="M96" s="96">
        <v>0</v>
      </c>
      <c r="N96" s="96">
        <v>0</v>
      </c>
      <c r="O96" s="96">
        <v>0</v>
      </c>
      <c r="P96" s="96">
        <v>1346578</v>
      </c>
      <c r="Q96" s="58">
        <f t="shared" si="4"/>
        <v>6268.9851024208565</v>
      </c>
      <c r="R96" s="58">
        <v>6290</v>
      </c>
      <c r="S96" s="114" t="s">
        <v>40</v>
      </c>
      <c r="T96" s="143"/>
      <c r="U96" s="143"/>
      <c r="V96" s="143"/>
    </row>
    <row r="97" spans="1:22" ht="25.5">
      <c r="A97" s="21">
        <v>68</v>
      </c>
      <c r="B97" s="14" t="s">
        <v>336</v>
      </c>
      <c r="C97" s="88">
        <v>1964</v>
      </c>
      <c r="D97" s="77"/>
      <c r="E97" s="88" t="s">
        <v>39</v>
      </c>
      <c r="F97" s="71">
        <v>2</v>
      </c>
      <c r="G97" s="71">
        <v>2</v>
      </c>
      <c r="H97" s="72">
        <v>433.3</v>
      </c>
      <c r="I97" s="58">
        <v>391.3</v>
      </c>
      <c r="J97" s="58">
        <v>391.3</v>
      </c>
      <c r="K97" s="131">
        <v>17</v>
      </c>
      <c r="L97" s="58">
        <v>378197</v>
      </c>
      <c r="M97" s="96">
        <v>0</v>
      </c>
      <c r="N97" s="96">
        <v>0</v>
      </c>
      <c r="O97" s="96">
        <v>0</v>
      </c>
      <c r="P97" s="96">
        <v>378197</v>
      </c>
      <c r="Q97" s="58">
        <f t="shared" si="4"/>
        <v>966.51418349092762</v>
      </c>
      <c r="R97" s="58">
        <v>1901</v>
      </c>
      <c r="S97" s="114" t="s">
        <v>40</v>
      </c>
      <c r="T97" s="143"/>
      <c r="U97" s="143"/>
      <c r="V97" s="143"/>
    </row>
    <row r="98" spans="1:22" ht="25.5">
      <c r="A98" s="21">
        <v>69</v>
      </c>
      <c r="B98" s="47" t="s">
        <v>501</v>
      </c>
      <c r="C98" s="71">
        <v>1969</v>
      </c>
      <c r="D98" s="77">
        <v>2015</v>
      </c>
      <c r="E98" s="88" t="s">
        <v>39</v>
      </c>
      <c r="F98" s="71">
        <v>2</v>
      </c>
      <c r="G98" s="71">
        <v>2</v>
      </c>
      <c r="H98" s="72">
        <v>425.59000000000003</v>
      </c>
      <c r="I98" s="72">
        <v>386.9</v>
      </c>
      <c r="J98" s="72">
        <v>386.9</v>
      </c>
      <c r="K98" s="131">
        <v>14</v>
      </c>
      <c r="L98" s="58">
        <v>21802.5</v>
      </c>
      <c r="M98" s="96">
        <v>0</v>
      </c>
      <c r="N98" s="96">
        <v>0</v>
      </c>
      <c r="O98" s="96">
        <v>0</v>
      </c>
      <c r="P98" s="96">
        <v>21802.5</v>
      </c>
      <c r="Q98" s="58">
        <f t="shared" si="4"/>
        <v>56.351770483329027</v>
      </c>
      <c r="R98" s="58">
        <v>179</v>
      </c>
      <c r="S98" s="114" t="s">
        <v>40</v>
      </c>
      <c r="T98" s="143"/>
      <c r="U98" s="143"/>
      <c r="V98" s="143"/>
    </row>
    <row r="99" spans="1:22" ht="25.5">
      <c r="A99" s="21">
        <v>70</v>
      </c>
      <c r="B99" s="47" t="s">
        <v>502</v>
      </c>
      <c r="C99" s="71">
        <v>1967</v>
      </c>
      <c r="D99" s="77">
        <v>2015</v>
      </c>
      <c r="E99" s="88" t="s">
        <v>39</v>
      </c>
      <c r="F99" s="71">
        <v>2</v>
      </c>
      <c r="G99" s="71">
        <v>1</v>
      </c>
      <c r="H99" s="72">
        <v>360.4</v>
      </c>
      <c r="I99" s="72">
        <v>321.89999999999998</v>
      </c>
      <c r="J99" s="72">
        <v>321.89999999999998</v>
      </c>
      <c r="K99" s="131">
        <v>19</v>
      </c>
      <c r="L99" s="58">
        <v>18348.3</v>
      </c>
      <c r="M99" s="96">
        <v>0</v>
      </c>
      <c r="N99" s="96">
        <v>0</v>
      </c>
      <c r="O99" s="96">
        <v>0</v>
      </c>
      <c r="P99" s="96">
        <v>18348.3</v>
      </c>
      <c r="Q99" s="58">
        <f t="shared" si="4"/>
        <v>57</v>
      </c>
      <c r="R99" s="58">
        <v>179</v>
      </c>
      <c r="S99" s="114" t="s">
        <v>40</v>
      </c>
      <c r="T99" s="143"/>
      <c r="U99" s="143"/>
      <c r="V99" s="143"/>
    </row>
    <row r="100" spans="1:22">
      <c r="A100" s="203" t="s">
        <v>320</v>
      </c>
      <c r="B100" s="78"/>
      <c r="C100" s="60" t="s">
        <v>37</v>
      </c>
      <c r="D100" s="89" t="s">
        <v>37</v>
      </c>
      <c r="E100" s="60" t="s">
        <v>37</v>
      </c>
      <c r="F100" s="89" t="s">
        <v>37</v>
      </c>
      <c r="G100" s="89" t="s">
        <v>37</v>
      </c>
      <c r="H100" s="59">
        <f>SUM(H101:H103)</f>
        <v>1292.17</v>
      </c>
      <c r="I100" s="59">
        <f t="shared" ref="I100:P100" si="8">SUM(I101:I103)</f>
        <v>1174.7</v>
      </c>
      <c r="J100" s="59">
        <f t="shared" si="8"/>
        <v>1174.7</v>
      </c>
      <c r="K100" s="111">
        <f t="shared" si="8"/>
        <v>58</v>
      </c>
      <c r="L100" s="59">
        <f t="shared" si="8"/>
        <v>3116094.57</v>
      </c>
      <c r="M100" s="59">
        <f t="shared" si="8"/>
        <v>0</v>
      </c>
      <c r="N100" s="59">
        <f t="shared" si="8"/>
        <v>0</v>
      </c>
      <c r="O100" s="59">
        <f t="shared" si="8"/>
        <v>0</v>
      </c>
      <c r="P100" s="59">
        <f t="shared" si="8"/>
        <v>3116094.57</v>
      </c>
      <c r="Q100" s="59">
        <f>L100/I100</f>
        <v>2652.6726568485569</v>
      </c>
      <c r="R100" s="59">
        <f>MAX(R101:R103)</f>
        <v>7954</v>
      </c>
      <c r="S100" s="113" t="s">
        <v>37</v>
      </c>
      <c r="T100" s="143"/>
      <c r="U100" s="143"/>
      <c r="V100" s="143"/>
    </row>
    <row r="101" spans="1:22" ht="25.5">
      <c r="A101" s="21">
        <v>71</v>
      </c>
      <c r="B101" s="14" t="s">
        <v>405</v>
      </c>
      <c r="C101" s="88">
        <v>1964</v>
      </c>
      <c r="D101" s="77"/>
      <c r="E101" s="88" t="s">
        <v>39</v>
      </c>
      <c r="F101" s="77">
        <v>3</v>
      </c>
      <c r="G101" s="77">
        <v>1</v>
      </c>
      <c r="H101" s="72">
        <v>635.47000000000014</v>
      </c>
      <c r="I101" s="118">
        <v>577.70000000000005</v>
      </c>
      <c r="J101" s="58">
        <v>577.70000000000005</v>
      </c>
      <c r="K101" s="134">
        <v>28</v>
      </c>
      <c r="L101" s="58">
        <v>2687409</v>
      </c>
      <c r="M101" s="96">
        <v>0</v>
      </c>
      <c r="N101" s="96">
        <v>0</v>
      </c>
      <c r="O101" s="96">
        <v>0</v>
      </c>
      <c r="P101" s="96">
        <v>2687409</v>
      </c>
      <c r="Q101" s="58">
        <f t="shared" si="4"/>
        <v>4651.9110264843339</v>
      </c>
      <c r="R101" s="58">
        <v>6668</v>
      </c>
      <c r="S101" s="114" t="s">
        <v>40</v>
      </c>
      <c r="T101" s="143"/>
      <c r="U101" s="143"/>
      <c r="V101" s="143"/>
    </row>
    <row r="102" spans="1:22" ht="25.5">
      <c r="A102" s="21">
        <v>72</v>
      </c>
      <c r="B102" s="14" t="s">
        <v>286</v>
      </c>
      <c r="C102" s="88">
        <v>1961</v>
      </c>
      <c r="D102" s="77"/>
      <c r="E102" s="88" t="s">
        <v>39</v>
      </c>
      <c r="F102" s="62">
        <v>2</v>
      </c>
      <c r="G102" s="62">
        <v>1</v>
      </c>
      <c r="H102" s="72">
        <v>251.13000000000002</v>
      </c>
      <c r="I102" s="58">
        <v>228.3</v>
      </c>
      <c r="J102" s="58">
        <v>228.3</v>
      </c>
      <c r="K102" s="131">
        <v>12</v>
      </c>
      <c r="L102" s="58">
        <v>379165.57</v>
      </c>
      <c r="M102" s="96">
        <v>0</v>
      </c>
      <c r="N102" s="96">
        <v>0</v>
      </c>
      <c r="O102" s="96">
        <v>0</v>
      </c>
      <c r="P102" s="96">
        <v>379165.57</v>
      </c>
      <c r="Q102" s="58">
        <f t="shared" si="4"/>
        <v>1660.8215943933421</v>
      </c>
      <c r="R102" s="58">
        <v>7954</v>
      </c>
      <c r="S102" s="114" t="s">
        <v>40</v>
      </c>
      <c r="T102" s="143"/>
      <c r="U102" s="143"/>
      <c r="V102" s="143"/>
    </row>
    <row r="103" spans="1:22" ht="25.5">
      <c r="A103" s="21">
        <v>73</v>
      </c>
      <c r="B103" s="20" t="s">
        <v>503</v>
      </c>
      <c r="C103" s="71">
        <v>1964</v>
      </c>
      <c r="D103" s="77"/>
      <c r="E103" s="88" t="s">
        <v>39</v>
      </c>
      <c r="F103" s="71">
        <v>2</v>
      </c>
      <c r="G103" s="71">
        <v>2</v>
      </c>
      <c r="H103" s="72">
        <v>405.57</v>
      </c>
      <c r="I103" s="72">
        <v>368.7</v>
      </c>
      <c r="J103" s="72">
        <v>368.7</v>
      </c>
      <c r="K103" s="131">
        <v>18</v>
      </c>
      <c r="L103" s="58">
        <v>49520</v>
      </c>
      <c r="M103" s="96">
        <v>0</v>
      </c>
      <c r="N103" s="96">
        <v>0</v>
      </c>
      <c r="O103" s="96">
        <v>0</v>
      </c>
      <c r="P103" s="96">
        <v>49520</v>
      </c>
      <c r="Q103" s="58">
        <f t="shared" si="4"/>
        <v>134.30973691347981</v>
      </c>
      <c r="R103" s="58">
        <v>179</v>
      </c>
      <c r="S103" s="114" t="s">
        <v>40</v>
      </c>
      <c r="T103" s="143"/>
      <c r="U103" s="143"/>
      <c r="V103" s="143"/>
    </row>
    <row r="104" spans="1:22">
      <c r="A104" s="203" t="s">
        <v>79</v>
      </c>
      <c r="B104" s="78"/>
      <c r="C104" s="60" t="s">
        <v>37</v>
      </c>
      <c r="D104" s="89" t="s">
        <v>37</v>
      </c>
      <c r="E104" s="60" t="s">
        <v>37</v>
      </c>
      <c r="F104" s="89" t="s">
        <v>37</v>
      </c>
      <c r="G104" s="89" t="s">
        <v>37</v>
      </c>
      <c r="H104" s="59">
        <f>SUM(H105:H110)</f>
        <v>3429.98</v>
      </c>
      <c r="I104" s="59">
        <f t="shared" ref="I104:P104" si="9">SUM(I105:I110)</f>
        <v>3114.18</v>
      </c>
      <c r="J104" s="59">
        <f t="shared" si="9"/>
        <v>3114.18</v>
      </c>
      <c r="K104" s="111">
        <f t="shared" si="9"/>
        <v>155</v>
      </c>
      <c r="L104" s="59">
        <f t="shared" si="9"/>
        <v>2840081.7199999997</v>
      </c>
      <c r="M104" s="59">
        <f t="shared" si="9"/>
        <v>0</v>
      </c>
      <c r="N104" s="59">
        <f t="shared" si="9"/>
        <v>0</v>
      </c>
      <c r="O104" s="59">
        <f t="shared" si="9"/>
        <v>0</v>
      </c>
      <c r="P104" s="59">
        <f t="shared" si="9"/>
        <v>2840081.7199999997</v>
      </c>
      <c r="Q104" s="59">
        <f>L104/I104</f>
        <v>911.98380311992241</v>
      </c>
      <c r="R104" s="59">
        <f>MAX(R105:R110)</f>
        <v>4658</v>
      </c>
      <c r="S104" s="113" t="s">
        <v>37</v>
      </c>
      <c r="T104" s="143"/>
      <c r="U104" s="143"/>
      <c r="V104" s="143"/>
    </row>
    <row r="105" spans="1:22" ht="25.5">
      <c r="A105" s="21">
        <v>74</v>
      </c>
      <c r="B105" s="44" t="s">
        <v>80</v>
      </c>
      <c r="C105" s="88">
        <v>1974</v>
      </c>
      <c r="D105" s="77"/>
      <c r="E105" s="88" t="s">
        <v>39</v>
      </c>
      <c r="F105" s="77">
        <v>2</v>
      </c>
      <c r="G105" s="77">
        <v>2</v>
      </c>
      <c r="H105" s="58">
        <v>809.2700000000001</v>
      </c>
      <c r="I105" s="58">
        <v>735.7</v>
      </c>
      <c r="J105" s="58">
        <v>735.7</v>
      </c>
      <c r="K105" s="134">
        <v>51</v>
      </c>
      <c r="L105" s="58">
        <v>1762049.69</v>
      </c>
      <c r="M105" s="96">
        <v>0</v>
      </c>
      <c r="N105" s="96">
        <v>0</v>
      </c>
      <c r="O105" s="96">
        <v>0</v>
      </c>
      <c r="P105" s="96">
        <v>1762049.69</v>
      </c>
      <c r="Q105" s="58">
        <f t="shared" si="4"/>
        <v>2395.0655022427618</v>
      </c>
      <c r="R105" s="58">
        <v>4658</v>
      </c>
      <c r="S105" s="114" t="s">
        <v>40</v>
      </c>
      <c r="T105" s="143"/>
      <c r="U105" s="143"/>
      <c r="V105" s="143"/>
    </row>
    <row r="106" spans="1:22" ht="25.5">
      <c r="A106" s="21">
        <v>75</v>
      </c>
      <c r="B106" s="44" t="s">
        <v>81</v>
      </c>
      <c r="C106" s="88">
        <v>1965</v>
      </c>
      <c r="D106" s="77">
        <v>2009</v>
      </c>
      <c r="E106" s="88" t="s">
        <v>39</v>
      </c>
      <c r="F106" s="77">
        <v>2</v>
      </c>
      <c r="G106" s="77">
        <v>2</v>
      </c>
      <c r="H106" s="58">
        <v>546.04</v>
      </c>
      <c r="I106" s="58">
        <v>496.4</v>
      </c>
      <c r="J106" s="58">
        <v>496.4</v>
      </c>
      <c r="K106" s="134">
        <v>21</v>
      </c>
      <c r="L106" s="58">
        <v>605115.03</v>
      </c>
      <c r="M106" s="96">
        <v>0</v>
      </c>
      <c r="N106" s="96">
        <v>0</v>
      </c>
      <c r="O106" s="96">
        <v>0</v>
      </c>
      <c r="P106" s="96">
        <v>605115.03</v>
      </c>
      <c r="Q106" s="58">
        <f t="shared" ref="Q106:Q110" si="10">L106/I106</f>
        <v>1219.0069097502017</v>
      </c>
      <c r="R106" s="58">
        <v>4465</v>
      </c>
      <c r="S106" s="114" t="s">
        <v>40</v>
      </c>
      <c r="T106" s="143"/>
      <c r="U106" s="143"/>
      <c r="V106" s="143"/>
    </row>
    <row r="107" spans="1:22" ht="25.5">
      <c r="A107" s="21">
        <v>76</v>
      </c>
      <c r="B107" s="14" t="s">
        <v>337</v>
      </c>
      <c r="C107" s="88">
        <v>1972</v>
      </c>
      <c r="D107" s="77">
        <v>2008</v>
      </c>
      <c r="E107" s="88" t="s">
        <v>39</v>
      </c>
      <c r="F107" s="71">
        <v>2</v>
      </c>
      <c r="G107" s="71">
        <v>2</v>
      </c>
      <c r="H107" s="72">
        <v>797.50000000000011</v>
      </c>
      <c r="I107" s="58">
        <v>725</v>
      </c>
      <c r="J107" s="58">
        <v>725</v>
      </c>
      <c r="K107" s="131">
        <v>23</v>
      </c>
      <c r="L107" s="58">
        <v>392822</v>
      </c>
      <c r="M107" s="96">
        <v>0</v>
      </c>
      <c r="N107" s="96">
        <v>0</v>
      </c>
      <c r="O107" s="96">
        <v>0</v>
      </c>
      <c r="P107" s="96">
        <v>392822</v>
      </c>
      <c r="Q107" s="58">
        <f t="shared" si="10"/>
        <v>541.82344827586212</v>
      </c>
      <c r="R107" s="58">
        <v>1130</v>
      </c>
      <c r="S107" s="114" t="s">
        <v>40</v>
      </c>
      <c r="T107" s="143"/>
      <c r="U107" s="143"/>
      <c r="V107" s="143"/>
    </row>
    <row r="108" spans="1:22" ht="25.5">
      <c r="A108" s="21">
        <v>77</v>
      </c>
      <c r="B108" s="20" t="s">
        <v>504</v>
      </c>
      <c r="C108" s="71">
        <v>1966</v>
      </c>
      <c r="D108" s="77">
        <v>2010</v>
      </c>
      <c r="E108" s="88" t="s">
        <v>39</v>
      </c>
      <c r="F108" s="71">
        <v>2</v>
      </c>
      <c r="G108" s="71">
        <v>1</v>
      </c>
      <c r="H108" s="72">
        <v>438.2</v>
      </c>
      <c r="I108" s="72">
        <v>394.38</v>
      </c>
      <c r="J108" s="72">
        <v>394.38</v>
      </c>
      <c r="K108" s="131">
        <v>21</v>
      </c>
      <c r="L108" s="58">
        <v>21365</v>
      </c>
      <c r="M108" s="96">
        <v>0</v>
      </c>
      <c r="N108" s="96">
        <v>0</v>
      </c>
      <c r="O108" s="96">
        <v>0</v>
      </c>
      <c r="P108" s="96">
        <v>21365</v>
      </c>
      <c r="Q108" s="58">
        <f t="shared" si="10"/>
        <v>54.173639636898422</v>
      </c>
      <c r="R108" s="58">
        <v>179</v>
      </c>
      <c r="S108" s="114" t="s">
        <v>40</v>
      </c>
      <c r="T108" s="143"/>
      <c r="U108" s="143"/>
      <c r="V108" s="143"/>
    </row>
    <row r="109" spans="1:22" ht="25.5">
      <c r="A109" s="21">
        <v>78</v>
      </c>
      <c r="B109" s="20" t="s">
        <v>505</v>
      </c>
      <c r="C109" s="71">
        <v>1969</v>
      </c>
      <c r="D109" s="77">
        <v>2009</v>
      </c>
      <c r="E109" s="88" t="s">
        <v>39</v>
      </c>
      <c r="F109" s="71">
        <v>2</v>
      </c>
      <c r="G109" s="71">
        <v>2</v>
      </c>
      <c r="H109" s="72">
        <v>434.17</v>
      </c>
      <c r="I109" s="72">
        <v>394.7</v>
      </c>
      <c r="J109" s="72">
        <v>394.7</v>
      </c>
      <c r="K109" s="131">
        <v>25</v>
      </c>
      <c r="L109" s="58">
        <v>41721</v>
      </c>
      <c r="M109" s="96">
        <v>0</v>
      </c>
      <c r="N109" s="96">
        <v>0</v>
      </c>
      <c r="O109" s="96">
        <v>0</v>
      </c>
      <c r="P109" s="96">
        <v>41721</v>
      </c>
      <c r="Q109" s="58">
        <f t="shared" si="10"/>
        <v>105.70306561945782</v>
      </c>
      <c r="R109" s="58">
        <v>179</v>
      </c>
      <c r="S109" s="114" t="s">
        <v>40</v>
      </c>
      <c r="T109" s="143"/>
      <c r="U109" s="143"/>
      <c r="V109" s="143"/>
    </row>
    <row r="110" spans="1:22" ht="25.5">
      <c r="A110" s="21">
        <v>79</v>
      </c>
      <c r="B110" s="20" t="s">
        <v>506</v>
      </c>
      <c r="C110" s="71">
        <v>1972</v>
      </c>
      <c r="D110" s="77">
        <v>2009</v>
      </c>
      <c r="E110" s="88" t="s">
        <v>39</v>
      </c>
      <c r="F110" s="71">
        <v>2</v>
      </c>
      <c r="G110" s="71">
        <v>1</v>
      </c>
      <c r="H110" s="72">
        <v>404.8</v>
      </c>
      <c r="I110" s="72">
        <v>368</v>
      </c>
      <c r="J110" s="72">
        <v>368</v>
      </c>
      <c r="K110" s="131">
        <v>14</v>
      </c>
      <c r="L110" s="58">
        <v>17009</v>
      </c>
      <c r="M110" s="96">
        <v>0</v>
      </c>
      <c r="N110" s="96">
        <v>0</v>
      </c>
      <c r="O110" s="96">
        <v>0</v>
      </c>
      <c r="P110" s="96">
        <v>17009</v>
      </c>
      <c r="Q110" s="58">
        <f t="shared" si="10"/>
        <v>46.220108695652172</v>
      </c>
      <c r="R110" s="58">
        <v>179</v>
      </c>
      <c r="S110" s="114" t="s">
        <v>40</v>
      </c>
      <c r="T110" s="143"/>
      <c r="U110" s="143"/>
      <c r="V110" s="143"/>
    </row>
    <row r="111" spans="1:22">
      <c r="A111" s="203" t="s">
        <v>328</v>
      </c>
      <c r="B111" s="78"/>
      <c r="C111" s="60" t="s">
        <v>37</v>
      </c>
      <c r="D111" s="89" t="s">
        <v>37</v>
      </c>
      <c r="E111" s="60" t="s">
        <v>37</v>
      </c>
      <c r="F111" s="89" t="s">
        <v>37</v>
      </c>
      <c r="G111" s="89" t="s">
        <v>37</v>
      </c>
      <c r="H111" s="59">
        <f>SUM(H112:H184)</f>
        <v>138400.69899999999</v>
      </c>
      <c r="I111" s="59">
        <f t="shared" ref="I111:P111" si="11">SUM(I112:I184)</f>
        <v>120486.87999999999</v>
      </c>
      <c r="J111" s="59">
        <f t="shared" si="11"/>
        <v>120486.87999999999</v>
      </c>
      <c r="K111" s="111">
        <f t="shared" si="11"/>
        <v>5165</v>
      </c>
      <c r="L111" s="59">
        <f t="shared" si="11"/>
        <v>86617341.239999995</v>
      </c>
      <c r="M111" s="59">
        <f t="shared" si="11"/>
        <v>0</v>
      </c>
      <c r="N111" s="59">
        <f t="shared" si="11"/>
        <v>0</v>
      </c>
      <c r="O111" s="59">
        <f t="shared" si="11"/>
        <v>0</v>
      </c>
      <c r="P111" s="59">
        <f t="shared" si="11"/>
        <v>86617341.239999995</v>
      </c>
      <c r="Q111" s="59">
        <f>L111/I111</f>
        <v>718.89438285728704</v>
      </c>
      <c r="R111" s="59">
        <f>MAX(R112:R184)</f>
        <v>8035</v>
      </c>
      <c r="S111" s="113" t="s">
        <v>37</v>
      </c>
      <c r="T111" s="143"/>
      <c r="U111" s="143"/>
      <c r="V111" s="143"/>
    </row>
    <row r="112" spans="1:22" ht="25.5">
      <c r="A112" s="21">
        <v>80</v>
      </c>
      <c r="B112" s="44" t="s">
        <v>82</v>
      </c>
      <c r="C112" s="88">
        <v>1960</v>
      </c>
      <c r="D112" s="77"/>
      <c r="E112" s="88" t="s">
        <v>39</v>
      </c>
      <c r="F112" s="77">
        <v>2</v>
      </c>
      <c r="G112" s="77">
        <v>1</v>
      </c>
      <c r="H112" s="58">
        <v>562.40800000000002</v>
      </c>
      <c r="I112" s="58">
        <v>511.28</v>
      </c>
      <c r="J112" s="58">
        <v>511.28</v>
      </c>
      <c r="K112" s="134">
        <v>27</v>
      </c>
      <c r="L112" s="58">
        <v>2001561</v>
      </c>
      <c r="M112" s="96">
        <v>0</v>
      </c>
      <c r="N112" s="96">
        <v>0</v>
      </c>
      <c r="O112" s="96">
        <v>0</v>
      </c>
      <c r="P112" s="96">
        <v>2001561</v>
      </c>
      <c r="Q112" s="58">
        <f t="shared" ref="Q112:Q175" si="12">L112/I112</f>
        <v>3914.8040212799251</v>
      </c>
      <c r="R112" s="58">
        <v>4904</v>
      </c>
      <c r="S112" s="114" t="s">
        <v>40</v>
      </c>
      <c r="T112" s="143"/>
      <c r="U112" s="143"/>
      <c r="V112" s="143"/>
    </row>
    <row r="113" spans="1:22" ht="25.5">
      <c r="A113" s="21">
        <v>81</v>
      </c>
      <c r="B113" s="44" t="s">
        <v>83</v>
      </c>
      <c r="C113" s="88">
        <v>1960</v>
      </c>
      <c r="D113" s="77"/>
      <c r="E113" s="88" t="s">
        <v>39</v>
      </c>
      <c r="F113" s="77">
        <v>2</v>
      </c>
      <c r="G113" s="77">
        <v>1</v>
      </c>
      <c r="H113" s="58">
        <v>558.91000000000008</v>
      </c>
      <c r="I113" s="58">
        <v>508.1</v>
      </c>
      <c r="J113" s="58">
        <v>508.1</v>
      </c>
      <c r="K113" s="134">
        <v>25</v>
      </c>
      <c r="L113" s="58">
        <v>1997587.98</v>
      </c>
      <c r="M113" s="96">
        <v>0</v>
      </c>
      <c r="N113" s="96">
        <v>0</v>
      </c>
      <c r="O113" s="96">
        <v>0</v>
      </c>
      <c r="P113" s="58">
        <v>1997587.98</v>
      </c>
      <c r="Q113" s="58">
        <f t="shared" si="12"/>
        <v>3931.4858886046054</v>
      </c>
      <c r="R113" s="58">
        <v>4904</v>
      </c>
      <c r="S113" s="114" t="s">
        <v>40</v>
      </c>
      <c r="T113" s="143"/>
      <c r="U113" s="143"/>
      <c r="V113" s="143"/>
    </row>
    <row r="114" spans="1:22" ht="25.5">
      <c r="A114" s="21">
        <v>82</v>
      </c>
      <c r="B114" s="44" t="s">
        <v>84</v>
      </c>
      <c r="C114" s="88">
        <v>1960</v>
      </c>
      <c r="D114" s="77"/>
      <c r="E114" s="88" t="s">
        <v>39</v>
      </c>
      <c r="F114" s="77">
        <v>2</v>
      </c>
      <c r="G114" s="77">
        <v>1</v>
      </c>
      <c r="H114" s="58">
        <v>559.548</v>
      </c>
      <c r="I114" s="58">
        <v>508.68</v>
      </c>
      <c r="J114" s="58">
        <v>508.68</v>
      </c>
      <c r="K114" s="134">
        <v>19</v>
      </c>
      <c r="L114" s="58">
        <v>1997043</v>
      </c>
      <c r="M114" s="96">
        <v>0</v>
      </c>
      <c r="N114" s="96">
        <v>0</v>
      </c>
      <c r="O114" s="96">
        <v>0</v>
      </c>
      <c r="P114" s="96">
        <v>1997043</v>
      </c>
      <c r="Q114" s="58">
        <f t="shared" si="12"/>
        <v>3925.9318235432884</v>
      </c>
      <c r="R114" s="58">
        <v>4904</v>
      </c>
      <c r="S114" s="114" t="s">
        <v>40</v>
      </c>
      <c r="T114" s="143"/>
      <c r="U114" s="143"/>
      <c r="V114" s="143"/>
    </row>
    <row r="115" spans="1:22" ht="25.5">
      <c r="A115" s="21">
        <v>83</v>
      </c>
      <c r="B115" s="44" t="s">
        <v>85</v>
      </c>
      <c r="C115" s="88">
        <v>1963</v>
      </c>
      <c r="D115" s="77"/>
      <c r="E115" s="88" t="s">
        <v>39</v>
      </c>
      <c r="F115" s="77">
        <v>5</v>
      </c>
      <c r="G115" s="77">
        <v>3</v>
      </c>
      <c r="H115" s="58">
        <v>3829.2</v>
      </c>
      <c r="I115" s="58">
        <v>3032.97</v>
      </c>
      <c r="J115" s="58">
        <v>3032.97</v>
      </c>
      <c r="K115" s="134">
        <v>162</v>
      </c>
      <c r="L115" s="58">
        <v>2827322.38</v>
      </c>
      <c r="M115" s="96">
        <v>0</v>
      </c>
      <c r="N115" s="96">
        <v>0</v>
      </c>
      <c r="O115" s="96">
        <v>0</v>
      </c>
      <c r="P115" s="96">
        <v>2827322.38</v>
      </c>
      <c r="Q115" s="58">
        <f t="shared" si="12"/>
        <v>932.19595973583648</v>
      </c>
      <c r="R115" s="58">
        <v>1503</v>
      </c>
      <c r="S115" s="114" t="s">
        <v>40</v>
      </c>
      <c r="T115" s="143"/>
      <c r="U115" s="143"/>
      <c r="V115" s="143"/>
    </row>
    <row r="116" spans="1:22" ht="25.5">
      <c r="A116" s="21">
        <v>84</v>
      </c>
      <c r="B116" s="44" t="s">
        <v>86</v>
      </c>
      <c r="C116" s="88">
        <v>1960</v>
      </c>
      <c r="D116" s="77"/>
      <c r="E116" s="88" t="s">
        <v>39</v>
      </c>
      <c r="F116" s="77">
        <v>2</v>
      </c>
      <c r="G116" s="77">
        <v>1</v>
      </c>
      <c r="H116" s="58">
        <v>560.12</v>
      </c>
      <c r="I116" s="58">
        <v>509.2</v>
      </c>
      <c r="J116" s="58">
        <v>509.2</v>
      </c>
      <c r="K116" s="134">
        <v>22</v>
      </c>
      <c r="L116" s="58">
        <v>2001480</v>
      </c>
      <c r="M116" s="96">
        <v>0</v>
      </c>
      <c r="N116" s="96">
        <v>0</v>
      </c>
      <c r="O116" s="96">
        <v>0</v>
      </c>
      <c r="P116" s="96">
        <v>2001480</v>
      </c>
      <c r="Q116" s="58">
        <f t="shared" si="12"/>
        <v>3930.6362922230951</v>
      </c>
      <c r="R116" s="58">
        <v>4904</v>
      </c>
      <c r="S116" s="114" t="s">
        <v>40</v>
      </c>
      <c r="T116" s="143"/>
      <c r="U116" s="143"/>
      <c r="V116" s="143"/>
    </row>
    <row r="117" spans="1:22" ht="25.5">
      <c r="A117" s="21">
        <v>85</v>
      </c>
      <c r="B117" s="44" t="s">
        <v>87</v>
      </c>
      <c r="C117" s="88">
        <v>1965</v>
      </c>
      <c r="D117" s="77"/>
      <c r="E117" s="88" t="s">
        <v>39</v>
      </c>
      <c r="F117" s="77">
        <v>2</v>
      </c>
      <c r="G117" s="77">
        <v>2</v>
      </c>
      <c r="H117" s="58">
        <v>433.62</v>
      </c>
      <c r="I117" s="58">
        <v>394.2</v>
      </c>
      <c r="J117" s="58">
        <v>394.2</v>
      </c>
      <c r="K117" s="134">
        <v>19</v>
      </c>
      <c r="L117" s="96">
        <v>1826264.79</v>
      </c>
      <c r="M117" s="96">
        <v>0</v>
      </c>
      <c r="N117" s="96">
        <v>0</v>
      </c>
      <c r="O117" s="96">
        <v>0</v>
      </c>
      <c r="P117" s="96">
        <v>1826264.79</v>
      </c>
      <c r="Q117" s="58">
        <f t="shared" si="12"/>
        <v>4632.8381278538818</v>
      </c>
      <c r="R117" s="58">
        <v>4904</v>
      </c>
      <c r="S117" s="114" t="s">
        <v>40</v>
      </c>
      <c r="T117" s="143"/>
      <c r="U117" s="143"/>
      <c r="V117" s="143"/>
    </row>
    <row r="118" spans="1:22" ht="25.5">
      <c r="A118" s="21">
        <v>86</v>
      </c>
      <c r="B118" s="44" t="s">
        <v>88</v>
      </c>
      <c r="C118" s="88">
        <v>1964</v>
      </c>
      <c r="D118" s="77"/>
      <c r="E118" s="88" t="s">
        <v>39</v>
      </c>
      <c r="F118" s="77">
        <v>4</v>
      </c>
      <c r="G118" s="77">
        <v>2</v>
      </c>
      <c r="H118" s="58">
        <v>1400.1900000000003</v>
      </c>
      <c r="I118" s="58">
        <v>1272.9000000000001</v>
      </c>
      <c r="J118" s="58">
        <v>1272.9000000000001</v>
      </c>
      <c r="K118" s="134">
        <v>60</v>
      </c>
      <c r="L118" s="58">
        <v>5264577</v>
      </c>
      <c r="M118" s="96">
        <v>0</v>
      </c>
      <c r="N118" s="96">
        <v>0</v>
      </c>
      <c r="O118" s="96">
        <v>0</v>
      </c>
      <c r="P118" s="96">
        <v>5264577</v>
      </c>
      <c r="Q118" s="58">
        <f t="shared" si="12"/>
        <v>4135.8920575064813</v>
      </c>
      <c r="R118" s="58">
        <v>5242</v>
      </c>
      <c r="S118" s="114" t="s">
        <v>40</v>
      </c>
      <c r="T118" s="143"/>
      <c r="U118" s="143"/>
      <c r="V118" s="143"/>
    </row>
    <row r="119" spans="1:22" ht="25.5">
      <c r="A119" s="21">
        <v>87</v>
      </c>
      <c r="B119" s="44" t="s">
        <v>89</v>
      </c>
      <c r="C119" s="88">
        <v>1972</v>
      </c>
      <c r="D119" s="77"/>
      <c r="E119" s="88" t="s">
        <v>39</v>
      </c>
      <c r="F119" s="77">
        <v>5</v>
      </c>
      <c r="G119" s="77">
        <v>4</v>
      </c>
      <c r="H119" s="58">
        <v>3194.0039999999999</v>
      </c>
      <c r="I119" s="58">
        <v>2903.64</v>
      </c>
      <c r="J119" s="58">
        <v>2903.64</v>
      </c>
      <c r="K119" s="134">
        <v>137</v>
      </c>
      <c r="L119" s="58">
        <v>1965750</v>
      </c>
      <c r="M119" s="96">
        <v>0</v>
      </c>
      <c r="N119" s="96">
        <v>0</v>
      </c>
      <c r="O119" s="96">
        <v>0</v>
      </c>
      <c r="P119" s="96">
        <v>1965750</v>
      </c>
      <c r="Q119" s="58">
        <f t="shared" si="12"/>
        <v>676.99508203496305</v>
      </c>
      <c r="R119" s="58">
        <v>817</v>
      </c>
      <c r="S119" s="114" t="s">
        <v>40</v>
      </c>
      <c r="T119" s="143"/>
      <c r="U119" s="143"/>
      <c r="V119" s="143"/>
    </row>
    <row r="120" spans="1:22">
      <c r="A120" s="21">
        <v>88</v>
      </c>
      <c r="B120" s="44" t="s">
        <v>269</v>
      </c>
      <c r="C120" s="88">
        <v>1982</v>
      </c>
      <c r="D120" s="77"/>
      <c r="E120" s="88" t="s">
        <v>90</v>
      </c>
      <c r="F120" s="77">
        <v>3</v>
      </c>
      <c r="G120" s="77">
        <v>3</v>
      </c>
      <c r="H120" s="58">
        <v>1278.7</v>
      </c>
      <c r="I120" s="58">
        <v>1026.4000000000001</v>
      </c>
      <c r="J120" s="58">
        <v>1026.4000000000001</v>
      </c>
      <c r="K120" s="134">
        <v>38</v>
      </c>
      <c r="L120" s="58">
        <v>572208</v>
      </c>
      <c r="M120" s="96">
        <v>0</v>
      </c>
      <c r="N120" s="96">
        <v>0</v>
      </c>
      <c r="O120" s="96">
        <v>0</v>
      </c>
      <c r="P120" s="96">
        <v>572208</v>
      </c>
      <c r="Q120" s="58">
        <f t="shared" si="12"/>
        <v>557.49025720966483</v>
      </c>
      <c r="R120" s="58">
        <v>700</v>
      </c>
      <c r="S120" s="114" t="s">
        <v>40</v>
      </c>
      <c r="T120" s="143"/>
      <c r="U120" s="143"/>
      <c r="V120" s="143"/>
    </row>
    <row r="121" spans="1:22" ht="25.5">
      <c r="A121" s="21">
        <v>89</v>
      </c>
      <c r="B121" s="44" t="s">
        <v>91</v>
      </c>
      <c r="C121" s="88">
        <v>1960</v>
      </c>
      <c r="D121" s="77"/>
      <c r="E121" s="88" t="s">
        <v>39</v>
      </c>
      <c r="F121" s="77">
        <v>2</v>
      </c>
      <c r="G121" s="77">
        <v>1</v>
      </c>
      <c r="H121" s="58">
        <v>259.32500000000005</v>
      </c>
      <c r="I121" s="58">
        <v>235.75</v>
      </c>
      <c r="J121" s="58">
        <v>235.75</v>
      </c>
      <c r="K121" s="134">
        <v>8</v>
      </c>
      <c r="L121" s="58">
        <v>1282454</v>
      </c>
      <c r="M121" s="96">
        <v>0</v>
      </c>
      <c r="N121" s="96">
        <v>0</v>
      </c>
      <c r="O121" s="96">
        <v>0</v>
      </c>
      <c r="P121" s="58">
        <v>1282454</v>
      </c>
      <c r="Q121" s="58">
        <f t="shared" si="12"/>
        <v>5439.8897136797459</v>
      </c>
      <c r="R121" s="58">
        <v>5972</v>
      </c>
      <c r="S121" s="114" t="s">
        <v>40</v>
      </c>
      <c r="T121" s="143"/>
      <c r="U121" s="143"/>
      <c r="V121" s="143"/>
    </row>
    <row r="122" spans="1:22" ht="25.5">
      <c r="A122" s="21">
        <v>90</v>
      </c>
      <c r="B122" s="44" t="s">
        <v>92</v>
      </c>
      <c r="C122" s="88">
        <v>1961</v>
      </c>
      <c r="D122" s="77"/>
      <c r="E122" s="88" t="s">
        <v>39</v>
      </c>
      <c r="F122" s="77">
        <v>4</v>
      </c>
      <c r="G122" s="77">
        <v>4</v>
      </c>
      <c r="H122" s="58">
        <v>2188.34</v>
      </c>
      <c r="I122" s="58">
        <v>1989.4</v>
      </c>
      <c r="J122" s="58">
        <v>1989.4</v>
      </c>
      <c r="K122" s="134">
        <v>66</v>
      </c>
      <c r="L122" s="58">
        <v>2813767.89</v>
      </c>
      <c r="M122" s="96">
        <v>0</v>
      </c>
      <c r="N122" s="96">
        <v>0</v>
      </c>
      <c r="O122" s="96">
        <v>0</v>
      </c>
      <c r="P122" s="58">
        <v>2813767.89</v>
      </c>
      <c r="Q122" s="58">
        <f t="shared" si="12"/>
        <v>1414.38015984719</v>
      </c>
      <c r="R122" s="58">
        <v>2897</v>
      </c>
      <c r="S122" s="114" t="s">
        <v>40</v>
      </c>
      <c r="T122" s="143"/>
      <c r="U122" s="143"/>
      <c r="V122" s="143"/>
    </row>
    <row r="123" spans="1:22" ht="25.5">
      <c r="A123" s="21">
        <v>91</v>
      </c>
      <c r="B123" s="44" t="s">
        <v>93</v>
      </c>
      <c r="C123" s="88">
        <v>1973</v>
      </c>
      <c r="D123" s="77"/>
      <c r="E123" s="88" t="s">
        <v>39</v>
      </c>
      <c r="F123" s="77">
        <v>5</v>
      </c>
      <c r="G123" s="77">
        <v>4</v>
      </c>
      <c r="H123" s="58">
        <v>3120.59</v>
      </c>
      <c r="I123" s="58">
        <v>2836.9</v>
      </c>
      <c r="J123" s="58">
        <v>2836.9</v>
      </c>
      <c r="K123" s="134">
        <v>103</v>
      </c>
      <c r="L123" s="58">
        <v>2171493</v>
      </c>
      <c r="M123" s="96">
        <v>0</v>
      </c>
      <c r="N123" s="96">
        <v>0</v>
      </c>
      <c r="O123" s="96">
        <v>0</v>
      </c>
      <c r="P123" s="96">
        <v>2171493</v>
      </c>
      <c r="Q123" s="58">
        <f t="shared" si="12"/>
        <v>765.44573301843559</v>
      </c>
      <c r="R123" s="58">
        <v>1208</v>
      </c>
      <c r="S123" s="114" t="s">
        <v>40</v>
      </c>
      <c r="T123" s="143"/>
      <c r="U123" s="143"/>
      <c r="V123" s="143"/>
    </row>
    <row r="124" spans="1:22">
      <c r="A124" s="21">
        <v>92</v>
      </c>
      <c r="B124" s="44" t="s">
        <v>94</v>
      </c>
      <c r="C124" s="88">
        <v>1988</v>
      </c>
      <c r="D124" s="77">
        <v>2009</v>
      </c>
      <c r="E124" s="88" t="s">
        <v>90</v>
      </c>
      <c r="F124" s="77">
        <v>9</v>
      </c>
      <c r="G124" s="77">
        <v>2</v>
      </c>
      <c r="H124" s="58">
        <v>5353.9</v>
      </c>
      <c r="I124" s="58">
        <v>4092.6</v>
      </c>
      <c r="J124" s="58">
        <v>4092.6</v>
      </c>
      <c r="K124" s="134">
        <v>149</v>
      </c>
      <c r="L124" s="58">
        <v>3363436.48</v>
      </c>
      <c r="M124" s="96">
        <v>0</v>
      </c>
      <c r="N124" s="96">
        <v>0</v>
      </c>
      <c r="O124" s="96">
        <v>0</v>
      </c>
      <c r="P124" s="96">
        <v>3363436.48</v>
      </c>
      <c r="Q124" s="58">
        <f t="shared" si="12"/>
        <v>821.83367052729318</v>
      </c>
      <c r="R124" s="58">
        <v>1058</v>
      </c>
      <c r="S124" s="114" t="s">
        <v>40</v>
      </c>
      <c r="T124" s="143"/>
      <c r="U124" s="143"/>
      <c r="V124" s="143"/>
    </row>
    <row r="125" spans="1:22">
      <c r="A125" s="21">
        <v>93</v>
      </c>
      <c r="B125" s="44" t="s">
        <v>95</v>
      </c>
      <c r="C125" s="88">
        <v>1988</v>
      </c>
      <c r="D125" s="77">
        <v>2009</v>
      </c>
      <c r="E125" s="88" t="s">
        <v>90</v>
      </c>
      <c r="F125" s="77">
        <v>9</v>
      </c>
      <c r="G125" s="77">
        <v>3</v>
      </c>
      <c r="H125" s="58">
        <v>7305.9</v>
      </c>
      <c r="I125" s="58">
        <v>6112.5</v>
      </c>
      <c r="J125" s="58">
        <v>6112.5</v>
      </c>
      <c r="K125" s="134">
        <v>262</v>
      </c>
      <c r="L125" s="58">
        <v>5045154.72</v>
      </c>
      <c r="M125" s="96">
        <v>0</v>
      </c>
      <c r="N125" s="96">
        <v>0</v>
      </c>
      <c r="O125" s="96">
        <v>0</v>
      </c>
      <c r="P125" s="96">
        <v>5045154.72</v>
      </c>
      <c r="Q125" s="58">
        <f t="shared" si="12"/>
        <v>825.38318527607362</v>
      </c>
      <c r="R125" s="58">
        <v>1058</v>
      </c>
      <c r="S125" s="114" t="s">
        <v>40</v>
      </c>
      <c r="T125" s="143"/>
      <c r="U125" s="143"/>
      <c r="V125" s="143"/>
    </row>
    <row r="126" spans="1:22">
      <c r="A126" s="21">
        <v>94</v>
      </c>
      <c r="B126" s="44" t="s">
        <v>96</v>
      </c>
      <c r="C126" s="88">
        <v>1989</v>
      </c>
      <c r="D126" s="77">
        <v>2009</v>
      </c>
      <c r="E126" s="88" t="s">
        <v>90</v>
      </c>
      <c r="F126" s="77">
        <v>10</v>
      </c>
      <c r="G126" s="77">
        <v>4</v>
      </c>
      <c r="H126" s="58">
        <v>10688.5</v>
      </c>
      <c r="I126" s="58">
        <v>9172.5</v>
      </c>
      <c r="J126" s="58">
        <v>9172.5</v>
      </c>
      <c r="K126" s="134">
        <v>419</v>
      </c>
      <c r="L126" s="58">
        <v>7028453.0800000001</v>
      </c>
      <c r="M126" s="96">
        <v>0</v>
      </c>
      <c r="N126" s="96">
        <v>0</v>
      </c>
      <c r="O126" s="96">
        <v>0</v>
      </c>
      <c r="P126" s="96">
        <v>7028453.0800000001</v>
      </c>
      <c r="Q126" s="58">
        <f t="shared" si="12"/>
        <v>766.25272063232489</v>
      </c>
      <c r="R126" s="58">
        <v>1058</v>
      </c>
      <c r="S126" s="114" t="s">
        <v>40</v>
      </c>
      <c r="T126" s="143"/>
      <c r="U126" s="143"/>
      <c r="V126" s="143"/>
    </row>
    <row r="127" spans="1:22" ht="25.5">
      <c r="A127" s="21">
        <v>95</v>
      </c>
      <c r="B127" s="44" t="s">
        <v>97</v>
      </c>
      <c r="C127" s="88">
        <v>1918</v>
      </c>
      <c r="D127" s="77">
        <v>2009</v>
      </c>
      <c r="E127" s="88" t="s">
        <v>39</v>
      </c>
      <c r="F127" s="77">
        <v>2</v>
      </c>
      <c r="G127" s="77">
        <v>2</v>
      </c>
      <c r="H127" s="58">
        <v>602.14</v>
      </c>
      <c r="I127" s="58">
        <v>547.4</v>
      </c>
      <c r="J127" s="58">
        <v>547.4</v>
      </c>
      <c r="K127" s="134">
        <v>13</v>
      </c>
      <c r="L127" s="58">
        <v>2921397</v>
      </c>
      <c r="M127" s="96">
        <v>0</v>
      </c>
      <c r="N127" s="96">
        <v>0</v>
      </c>
      <c r="O127" s="96">
        <v>0</v>
      </c>
      <c r="P127" s="58">
        <v>2921397</v>
      </c>
      <c r="Q127" s="58">
        <f t="shared" si="12"/>
        <v>5336.8597004019002</v>
      </c>
      <c r="R127" s="58">
        <v>8035</v>
      </c>
      <c r="S127" s="114" t="s">
        <v>40</v>
      </c>
      <c r="T127" s="143"/>
      <c r="U127" s="143"/>
      <c r="V127" s="143"/>
    </row>
    <row r="128" spans="1:22" ht="25.5">
      <c r="A128" s="21">
        <v>96</v>
      </c>
      <c r="B128" s="44" t="s">
        <v>98</v>
      </c>
      <c r="C128" s="88">
        <v>1949</v>
      </c>
      <c r="D128" s="77"/>
      <c r="E128" s="88" t="s">
        <v>39</v>
      </c>
      <c r="F128" s="77">
        <v>2</v>
      </c>
      <c r="G128" s="77">
        <v>2</v>
      </c>
      <c r="H128" s="58">
        <v>383.35</v>
      </c>
      <c r="I128" s="58">
        <v>348.5</v>
      </c>
      <c r="J128" s="58">
        <v>348.5</v>
      </c>
      <c r="K128" s="134">
        <v>17</v>
      </c>
      <c r="L128" s="58">
        <v>1874016</v>
      </c>
      <c r="M128" s="96">
        <v>0</v>
      </c>
      <c r="N128" s="96">
        <v>0</v>
      </c>
      <c r="O128" s="96">
        <v>0</v>
      </c>
      <c r="P128" s="58">
        <v>1874016</v>
      </c>
      <c r="Q128" s="58">
        <f t="shared" si="12"/>
        <v>5377.3773314203727</v>
      </c>
      <c r="R128" s="58">
        <v>6597</v>
      </c>
      <c r="S128" s="114" t="s">
        <v>40</v>
      </c>
      <c r="T128" s="143"/>
      <c r="U128" s="143"/>
      <c r="V128" s="143"/>
    </row>
    <row r="129" spans="1:22" ht="25.5">
      <c r="A129" s="21">
        <v>97</v>
      </c>
      <c r="B129" s="44" t="s">
        <v>99</v>
      </c>
      <c r="C129" s="88">
        <v>1956</v>
      </c>
      <c r="D129" s="77"/>
      <c r="E129" s="88" t="s">
        <v>39</v>
      </c>
      <c r="F129" s="77">
        <v>3</v>
      </c>
      <c r="G129" s="77">
        <v>2</v>
      </c>
      <c r="H129" s="58">
        <v>935</v>
      </c>
      <c r="I129" s="58">
        <v>782</v>
      </c>
      <c r="J129" s="58">
        <v>782</v>
      </c>
      <c r="K129" s="134">
        <v>37</v>
      </c>
      <c r="L129" s="58">
        <v>4254810.46</v>
      </c>
      <c r="M129" s="96">
        <v>0</v>
      </c>
      <c r="N129" s="96">
        <v>0</v>
      </c>
      <c r="O129" s="96">
        <v>0</v>
      </c>
      <c r="P129" s="58">
        <v>4254810.46</v>
      </c>
      <c r="Q129" s="58">
        <f t="shared" si="12"/>
        <v>5440.9340920716113</v>
      </c>
      <c r="R129" s="58">
        <v>6266</v>
      </c>
      <c r="S129" s="114" t="s">
        <v>40</v>
      </c>
      <c r="T129" s="143"/>
      <c r="U129" s="143"/>
      <c r="V129" s="143"/>
    </row>
    <row r="130" spans="1:22">
      <c r="A130" s="21">
        <v>98</v>
      </c>
      <c r="B130" s="44" t="s">
        <v>100</v>
      </c>
      <c r="C130" s="88">
        <v>1982</v>
      </c>
      <c r="D130" s="77"/>
      <c r="E130" s="88" t="s">
        <v>90</v>
      </c>
      <c r="F130" s="77">
        <v>5</v>
      </c>
      <c r="G130" s="77">
        <v>6</v>
      </c>
      <c r="H130" s="58">
        <v>4490.09</v>
      </c>
      <c r="I130" s="58">
        <v>4081.9</v>
      </c>
      <c r="J130" s="58">
        <v>4081.9</v>
      </c>
      <c r="K130" s="134">
        <v>181</v>
      </c>
      <c r="L130" s="58">
        <v>2619837</v>
      </c>
      <c r="M130" s="96">
        <v>0</v>
      </c>
      <c r="N130" s="96">
        <v>0</v>
      </c>
      <c r="O130" s="96">
        <v>0</v>
      </c>
      <c r="P130" s="96">
        <v>2619837</v>
      </c>
      <c r="Q130" s="58">
        <f t="shared" si="12"/>
        <v>641.81802591930227</v>
      </c>
      <c r="R130" s="58">
        <v>817</v>
      </c>
      <c r="S130" s="114" t="s">
        <v>40</v>
      </c>
      <c r="T130" s="143"/>
      <c r="U130" s="143"/>
      <c r="V130" s="143"/>
    </row>
    <row r="131" spans="1:22" ht="25.5">
      <c r="A131" s="21">
        <v>99</v>
      </c>
      <c r="B131" s="44" t="s">
        <v>101</v>
      </c>
      <c r="C131" s="88">
        <v>1961</v>
      </c>
      <c r="D131" s="77"/>
      <c r="E131" s="88" t="s">
        <v>39</v>
      </c>
      <c r="F131" s="77">
        <v>3</v>
      </c>
      <c r="G131" s="77">
        <v>3</v>
      </c>
      <c r="H131" s="58">
        <v>1656.38</v>
      </c>
      <c r="I131" s="58">
        <v>1505.8</v>
      </c>
      <c r="J131" s="58">
        <v>1505.8</v>
      </c>
      <c r="K131" s="134">
        <v>67</v>
      </c>
      <c r="L131" s="58">
        <v>4615033</v>
      </c>
      <c r="M131" s="96">
        <v>0</v>
      </c>
      <c r="N131" s="96">
        <v>0</v>
      </c>
      <c r="O131" s="96">
        <v>0</v>
      </c>
      <c r="P131" s="58">
        <v>4615033</v>
      </c>
      <c r="Q131" s="58">
        <f t="shared" si="12"/>
        <v>3064.8379598884317</v>
      </c>
      <c r="R131" s="58">
        <v>3431</v>
      </c>
      <c r="S131" s="114" t="s">
        <v>40</v>
      </c>
      <c r="T131" s="143"/>
      <c r="U131" s="143"/>
      <c r="V131" s="143"/>
    </row>
    <row r="132" spans="1:22" ht="25.5">
      <c r="A132" s="21">
        <v>100</v>
      </c>
      <c r="B132" s="44" t="s">
        <v>102</v>
      </c>
      <c r="C132" s="88">
        <v>1960</v>
      </c>
      <c r="D132" s="77"/>
      <c r="E132" s="88" t="s">
        <v>39</v>
      </c>
      <c r="F132" s="77">
        <v>3</v>
      </c>
      <c r="G132" s="77">
        <v>3</v>
      </c>
      <c r="H132" s="58">
        <v>1654.95</v>
      </c>
      <c r="I132" s="58">
        <v>1504.5</v>
      </c>
      <c r="J132" s="58">
        <v>1504.5</v>
      </c>
      <c r="K132" s="134">
        <v>82</v>
      </c>
      <c r="L132" s="58">
        <v>4612486.8</v>
      </c>
      <c r="M132" s="96">
        <v>0</v>
      </c>
      <c r="N132" s="96">
        <v>0</v>
      </c>
      <c r="O132" s="96">
        <v>0</v>
      </c>
      <c r="P132" s="58">
        <v>4612486.8</v>
      </c>
      <c r="Q132" s="58">
        <f t="shared" si="12"/>
        <v>3065.7938185443668</v>
      </c>
      <c r="R132" s="58">
        <v>3431</v>
      </c>
      <c r="S132" s="114" t="s">
        <v>40</v>
      </c>
      <c r="T132" s="143"/>
      <c r="U132" s="143"/>
      <c r="V132" s="143"/>
    </row>
    <row r="133" spans="1:22" ht="25.5">
      <c r="A133" s="21">
        <v>101</v>
      </c>
      <c r="B133" s="44" t="s">
        <v>103</v>
      </c>
      <c r="C133" s="88">
        <v>1960</v>
      </c>
      <c r="D133" s="77"/>
      <c r="E133" s="88" t="s">
        <v>39</v>
      </c>
      <c r="F133" s="77">
        <v>3</v>
      </c>
      <c r="G133" s="77">
        <v>3</v>
      </c>
      <c r="H133" s="58">
        <v>1649.45</v>
      </c>
      <c r="I133" s="58">
        <v>1499.5</v>
      </c>
      <c r="J133" s="58">
        <v>1499.5</v>
      </c>
      <c r="K133" s="134">
        <v>54</v>
      </c>
      <c r="L133" s="58">
        <v>7148277.0499999998</v>
      </c>
      <c r="M133" s="96">
        <v>0</v>
      </c>
      <c r="N133" s="96">
        <v>0</v>
      </c>
      <c r="O133" s="96">
        <v>0</v>
      </c>
      <c r="P133" s="58">
        <v>7148277.0499999998</v>
      </c>
      <c r="Q133" s="58">
        <f t="shared" si="12"/>
        <v>4767.1070690230072</v>
      </c>
      <c r="R133" s="58">
        <v>5393</v>
      </c>
      <c r="S133" s="114" t="s">
        <v>40</v>
      </c>
      <c r="T133" s="143"/>
      <c r="U133" s="143"/>
      <c r="V133" s="143"/>
    </row>
    <row r="134" spans="1:22" ht="25.5">
      <c r="A134" s="21">
        <v>102</v>
      </c>
      <c r="B134" s="14" t="s">
        <v>283</v>
      </c>
      <c r="C134" s="69">
        <v>1910</v>
      </c>
      <c r="D134" s="77"/>
      <c r="E134" s="88" t="s">
        <v>39</v>
      </c>
      <c r="F134" s="62">
        <v>2</v>
      </c>
      <c r="G134" s="62">
        <v>2</v>
      </c>
      <c r="H134" s="120">
        <v>352</v>
      </c>
      <c r="I134" s="120">
        <v>320</v>
      </c>
      <c r="J134" s="120">
        <v>320</v>
      </c>
      <c r="K134" s="133">
        <v>18</v>
      </c>
      <c r="L134" s="58">
        <v>127715</v>
      </c>
      <c r="M134" s="96">
        <v>0</v>
      </c>
      <c r="N134" s="96">
        <v>0</v>
      </c>
      <c r="O134" s="96">
        <v>0</v>
      </c>
      <c r="P134" s="96">
        <v>127715</v>
      </c>
      <c r="Q134" s="58">
        <f t="shared" si="12"/>
        <v>399.109375</v>
      </c>
      <c r="R134" s="58">
        <v>1722</v>
      </c>
      <c r="S134" s="114" t="s">
        <v>40</v>
      </c>
      <c r="T134" s="143"/>
      <c r="U134" s="143"/>
      <c r="V134" s="143"/>
    </row>
    <row r="135" spans="1:22" ht="25.5">
      <c r="A135" s="21">
        <v>103</v>
      </c>
      <c r="B135" s="14" t="s">
        <v>284</v>
      </c>
      <c r="C135" s="69">
        <v>1918</v>
      </c>
      <c r="D135" s="77"/>
      <c r="E135" s="88" t="s">
        <v>39</v>
      </c>
      <c r="F135" s="62">
        <v>1</v>
      </c>
      <c r="G135" s="62">
        <v>3</v>
      </c>
      <c r="H135" s="120">
        <v>458</v>
      </c>
      <c r="I135" s="120">
        <v>416</v>
      </c>
      <c r="J135" s="120">
        <v>416</v>
      </c>
      <c r="K135" s="133">
        <v>27</v>
      </c>
      <c r="L135" s="58">
        <v>76315</v>
      </c>
      <c r="M135" s="96">
        <v>0</v>
      </c>
      <c r="N135" s="96">
        <v>0</v>
      </c>
      <c r="O135" s="96">
        <v>0</v>
      </c>
      <c r="P135" s="96">
        <v>76315</v>
      </c>
      <c r="Q135" s="58">
        <f t="shared" si="12"/>
        <v>183.44951923076923</v>
      </c>
      <c r="R135" s="58">
        <v>1722</v>
      </c>
      <c r="S135" s="114" t="s">
        <v>40</v>
      </c>
      <c r="T135" s="143"/>
      <c r="U135" s="143"/>
      <c r="V135" s="143"/>
    </row>
    <row r="136" spans="1:22" ht="25.5">
      <c r="A136" s="21">
        <v>104</v>
      </c>
      <c r="B136" s="80" t="s">
        <v>287</v>
      </c>
      <c r="C136" s="71">
        <v>1948</v>
      </c>
      <c r="D136" s="77"/>
      <c r="E136" s="88" t="s">
        <v>39</v>
      </c>
      <c r="F136" s="62">
        <v>4</v>
      </c>
      <c r="G136" s="62">
        <v>3</v>
      </c>
      <c r="H136" s="72">
        <v>2221.1200000000003</v>
      </c>
      <c r="I136" s="58">
        <v>2019.2</v>
      </c>
      <c r="J136" s="58">
        <v>2019.2</v>
      </c>
      <c r="K136" s="131">
        <v>67</v>
      </c>
      <c r="L136" s="58">
        <v>8130067.1299999999</v>
      </c>
      <c r="M136" s="96">
        <v>0</v>
      </c>
      <c r="N136" s="96">
        <v>0</v>
      </c>
      <c r="O136" s="96">
        <v>0</v>
      </c>
      <c r="P136" s="58">
        <v>8130067.1299999999</v>
      </c>
      <c r="Q136" s="58">
        <f t="shared" si="12"/>
        <v>4026.3803139857368</v>
      </c>
      <c r="R136" s="58">
        <v>6775</v>
      </c>
      <c r="S136" s="114" t="s">
        <v>40</v>
      </c>
      <c r="T136" s="143"/>
      <c r="U136" s="143"/>
      <c r="V136" s="143"/>
    </row>
    <row r="137" spans="1:22" ht="25.5">
      <c r="A137" s="21">
        <v>105</v>
      </c>
      <c r="B137" s="53" t="s">
        <v>338</v>
      </c>
      <c r="C137" s="121">
        <v>1952</v>
      </c>
      <c r="D137" s="77">
        <v>2009</v>
      </c>
      <c r="E137" s="88" t="s">
        <v>39</v>
      </c>
      <c r="F137" s="121">
        <v>3</v>
      </c>
      <c r="G137" s="121">
        <v>3</v>
      </c>
      <c r="H137" s="96">
        <v>2244.7700000000004</v>
      </c>
      <c r="I137" s="96">
        <v>2040.7</v>
      </c>
      <c r="J137" s="96">
        <v>2040.7</v>
      </c>
      <c r="K137" s="136">
        <v>73</v>
      </c>
      <c r="L137" s="58">
        <v>2723307.48</v>
      </c>
      <c r="M137" s="96">
        <v>0</v>
      </c>
      <c r="N137" s="96">
        <v>0</v>
      </c>
      <c r="O137" s="96">
        <v>0</v>
      </c>
      <c r="P137" s="58">
        <v>2723307.48</v>
      </c>
      <c r="Q137" s="58">
        <f t="shared" si="12"/>
        <v>1334.4967315136962</v>
      </c>
      <c r="R137" s="58">
        <v>6179</v>
      </c>
      <c r="S137" s="114" t="s">
        <v>40</v>
      </c>
      <c r="T137" s="143"/>
      <c r="U137" s="143"/>
      <c r="V137" s="143"/>
    </row>
    <row r="138" spans="1:22" ht="25.5">
      <c r="A138" s="21">
        <v>106</v>
      </c>
      <c r="B138" s="54" t="s">
        <v>339</v>
      </c>
      <c r="C138" s="121">
        <v>1952</v>
      </c>
      <c r="D138" s="77">
        <v>2009</v>
      </c>
      <c r="E138" s="88" t="s">
        <v>39</v>
      </c>
      <c r="F138" s="122">
        <v>2</v>
      </c>
      <c r="G138" s="122">
        <v>3</v>
      </c>
      <c r="H138" s="96">
        <v>1497.5400000000002</v>
      </c>
      <c r="I138" s="96">
        <v>1361.4</v>
      </c>
      <c r="J138" s="96">
        <v>1361.4</v>
      </c>
      <c r="K138" s="137">
        <v>52</v>
      </c>
      <c r="L138" s="58">
        <v>970000</v>
      </c>
      <c r="M138" s="96">
        <v>0</v>
      </c>
      <c r="N138" s="96">
        <v>0</v>
      </c>
      <c r="O138" s="96">
        <v>0</v>
      </c>
      <c r="P138" s="58">
        <v>970000</v>
      </c>
      <c r="Q138" s="58">
        <f t="shared" si="12"/>
        <v>712.50183634493897</v>
      </c>
      <c r="R138" s="58">
        <v>1121</v>
      </c>
      <c r="S138" s="114" t="s">
        <v>40</v>
      </c>
      <c r="T138" s="143"/>
      <c r="U138" s="143"/>
      <c r="V138" s="143"/>
    </row>
    <row r="139" spans="1:22" ht="25.5">
      <c r="A139" s="21">
        <v>107</v>
      </c>
      <c r="B139" s="54" t="s">
        <v>340</v>
      </c>
      <c r="C139" s="121">
        <v>1952</v>
      </c>
      <c r="D139" s="77">
        <v>2009</v>
      </c>
      <c r="E139" s="88" t="s">
        <v>39</v>
      </c>
      <c r="F139" s="122">
        <v>2</v>
      </c>
      <c r="G139" s="122">
        <v>3</v>
      </c>
      <c r="H139" s="96">
        <v>1509.31</v>
      </c>
      <c r="I139" s="96">
        <v>1372.1</v>
      </c>
      <c r="J139" s="96">
        <v>1372.1</v>
      </c>
      <c r="K139" s="137">
        <v>47</v>
      </c>
      <c r="L139" s="58">
        <v>960169</v>
      </c>
      <c r="M139" s="96">
        <v>0</v>
      </c>
      <c r="N139" s="96">
        <v>0</v>
      </c>
      <c r="O139" s="96">
        <v>0</v>
      </c>
      <c r="P139" s="58">
        <v>960169</v>
      </c>
      <c r="Q139" s="58">
        <f t="shared" si="12"/>
        <v>699.7806282340938</v>
      </c>
      <c r="R139" s="58">
        <v>1121</v>
      </c>
      <c r="S139" s="114" t="s">
        <v>40</v>
      </c>
      <c r="T139" s="143"/>
      <c r="U139" s="143"/>
      <c r="V139" s="143"/>
    </row>
    <row r="140" spans="1:22" ht="25.5">
      <c r="A140" s="21">
        <v>108</v>
      </c>
      <c r="B140" s="54" t="s">
        <v>341</v>
      </c>
      <c r="C140" s="88">
        <v>1953</v>
      </c>
      <c r="D140" s="77"/>
      <c r="E140" s="88" t="s">
        <v>39</v>
      </c>
      <c r="F140" s="71">
        <v>2</v>
      </c>
      <c r="G140" s="71">
        <v>1</v>
      </c>
      <c r="H140" s="72">
        <v>570.35</v>
      </c>
      <c r="I140" s="58">
        <v>518.5</v>
      </c>
      <c r="J140" s="58">
        <v>518.5</v>
      </c>
      <c r="K140" s="131">
        <v>22</v>
      </c>
      <c r="L140" s="58">
        <v>548212</v>
      </c>
      <c r="M140" s="96">
        <v>0</v>
      </c>
      <c r="N140" s="96">
        <v>0</v>
      </c>
      <c r="O140" s="96">
        <v>0</v>
      </c>
      <c r="P140" s="58">
        <v>548212</v>
      </c>
      <c r="Q140" s="58">
        <f t="shared" si="12"/>
        <v>1057.3037608486018</v>
      </c>
      <c r="R140" s="58">
        <v>2589</v>
      </c>
      <c r="S140" s="114" t="s">
        <v>40</v>
      </c>
      <c r="T140" s="143"/>
      <c r="U140" s="143"/>
      <c r="V140" s="143"/>
    </row>
    <row r="141" spans="1:22" ht="25.5">
      <c r="A141" s="21">
        <v>109</v>
      </c>
      <c r="B141" s="54" t="s">
        <v>342</v>
      </c>
      <c r="C141" s="88">
        <v>1918</v>
      </c>
      <c r="D141" s="149"/>
      <c r="E141" s="88" t="s">
        <v>39</v>
      </c>
      <c r="F141" s="73">
        <v>2</v>
      </c>
      <c r="G141" s="73">
        <v>1</v>
      </c>
      <c r="H141" s="74">
        <v>156</v>
      </c>
      <c r="I141" s="58">
        <v>123</v>
      </c>
      <c r="J141" s="58">
        <v>123</v>
      </c>
      <c r="K141" s="138">
        <v>11</v>
      </c>
      <c r="L141" s="58">
        <v>281670</v>
      </c>
      <c r="M141" s="96">
        <v>0</v>
      </c>
      <c r="N141" s="96">
        <v>0</v>
      </c>
      <c r="O141" s="96">
        <v>0</v>
      </c>
      <c r="P141" s="96">
        <v>281670</v>
      </c>
      <c r="Q141" s="58">
        <f t="shared" si="12"/>
        <v>2290</v>
      </c>
      <c r="R141" s="58">
        <v>2290</v>
      </c>
      <c r="S141" s="114" t="s">
        <v>40</v>
      </c>
      <c r="T141" s="143"/>
      <c r="U141" s="143"/>
      <c r="V141" s="143"/>
    </row>
    <row r="142" spans="1:22" ht="25.5">
      <c r="A142" s="21">
        <v>110</v>
      </c>
      <c r="B142" s="54" t="s">
        <v>343</v>
      </c>
      <c r="C142" s="88">
        <v>1918</v>
      </c>
      <c r="D142" s="77"/>
      <c r="E142" s="88" t="s">
        <v>39</v>
      </c>
      <c r="F142" s="71">
        <v>2</v>
      </c>
      <c r="G142" s="71">
        <v>1</v>
      </c>
      <c r="H142" s="72">
        <v>416.13000000000005</v>
      </c>
      <c r="I142" s="58">
        <v>378.3</v>
      </c>
      <c r="J142" s="58">
        <v>378.3</v>
      </c>
      <c r="K142" s="131">
        <v>17</v>
      </c>
      <c r="L142" s="58">
        <v>309271</v>
      </c>
      <c r="M142" s="96">
        <v>0</v>
      </c>
      <c r="N142" s="96">
        <v>0</v>
      </c>
      <c r="O142" s="96">
        <v>0</v>
      </c>
      <c r="P142" s="58">
        <v>309271</v>
      </c>
      <c r="Q142" s="58">
        <f t="shared" si="12"/>
        <v>817.52841660058152</v>
      </c>
      <c r="R142" s="58">
        <v>1731</v>
      </c>
      <c r="S142" s="114" t="s">
        <v>40</v>
      </c>
      <c r="T142" s="143"/>
      <c r="U142" s="143"/>
      <c r="V142" s="143"/>
    </row>
    <row r="143" spans="1:22" ht="25.5">
      <c r="A143" s="21">
        <v>111</v>
      </c>
      <c r="B143" s="54" t="s">
        <v>344</v>
      </c>
      <c r="C143" s="88">
        <v>1952</v>
      </c>
      <c r="D143" s="77"/>
      <c r="E143" s="88" t="s">
        <v>39</v>
      </c>
      <c r="F143" s="71">
        <v>2</v>
      </c>
      <c r="G143" s="71">
        <v>2</v>
      </c>
      <c r="H143" s="72">
        <v>253.22</v>
      </c>
      <c r="I143" s="58">
        <v>230.2</v>
      </c>
      <c r="J143" s="58">
        <v>230.2</v>
      </c>
      <c r="K143" s="131">
        <v>10</v>
      </c>
      <c r="L143" s="58">
        <v>365204</v>
      </c>
      <c r="M143" s="96">
        <v>0</v>
      </c>
      <c r="N143" s="96">
        <v>0</v>
      </c>
      <c r="O143" s="96">
        <v>0</v>
      </c>
      <c r="P143" s="58">
        <v>365204</v>
      </c>
      <c r="Q143" s="58">
        <f t="shared" si="12"/>
        <v>1586.4639443961773</v>
      </c>
      <c r="R143" s="58">
        <v>1980</v>
      </c>
      <c r="S143" s="114" t="s">
        <v>40</v>
      </c>
      <c r="T143" s="143"/>
      <c r="U143" s="143"/>
      <c r="V143" s="143"/>
    </row>
    <row r="144" spans="1:22">
      <c r="A144" s="21">
        <v>112</v>
      </c>
      <c r="B144" s="102" t="s">
        <v>426</v>
      </c>
      <c r="C144" s="88">
        <v>1993</v>
      </c>
      <c r="D144" s="77"/>
      <c r="E144" s="88" t="s">
        <v>90</v>
      </c>
      <c r="F144" s="88">
        <v>9</v>
      </c>
      <c r="G144" s="88">
        <v>1</v>
      </c>
      <c r="H144" s="58">
        <v>4559.8300000000008</v>
      </c>
      <c r="I144" s="58">
        <v>4145.3</v>
      </c>
      <c r="J144" s="58">
        <v>4145.3</v>
      </c>
      <c r="K144" s="134">
        <v>174</v>
      </c>
      <c r="L144" s="58">
        <v>42500</v>
      </c>
      <c r="M144" s="96">
        <v>0</v>
      </c>
      <c r="N144" s="96">
        <v>0</v>
      </c>
      <c r="O144" s="96">
        <v>0</v>
      </c>
      <c r="P144" s="96">
        <v>42500</v>
      </c>
      <c r="Q144" s="58">
        <f t="shared" si="12"/>
        <v>10.252575205654596</v>
      </c>
      <c r="R144" s="58">
        <v>190</v>
      </c>
      <c r="S144" s="114" t="s">
        <v>40</v>
      </c>
      <c r="T144" s="143"/>
      <c r="U144" s="143"/>
      <c r="V144" s="143"/>
    </row>
    <row r="145" spans="1:22">
      <c r="A145" s="21">
        <v>113</v>
      </c>
      <c r="B145" s="102" t="s">
        <v>427</v>
      </c>
      <c r="C145" s="88">
        <v>1992</v>
      </c>
      <c r="D145" s="77">
        <v>2008</v>
      </c>
      <c r="E145" s="88" t="s">
        <v>90</v>
      </c>
      <c r="F145" s="88">
        <v>10</v>
      </c>
      <c r="G145" s="88">
        <v>4</v>
      </c>
      <c r="H145" s="58">
        <v>10938</v>
      </c>
      <c r="I145" s="58">
        <v>9171.1</v>
      </c>
      <c r="J145" s="58">
        <v>9171.1</v>
      </c>
      <c r="K145" s="134">
        <v>401</v>
      </c>
      <c r="L145" s="58">
        <v>170000</v>
      </c>
      <c r="M145" s="96">
        <v>0</v>
      </c>
      <c r="N145" s="96">
        <v>0</v>
      </c>
      <c r="O145" s="96">
        <v>0</v>
      </c>
      <c r="P145" s="96">
        <v>170000</v>
      </c>
      <c r="Q145" s="58">
        <f t="shared" si="12"/>
        <v>18.536489625017719</v>
      </c>
      <c r="R145" s="58">
        <v>190</v>
      </c>
      <c r="S145" s="114" t="s">
        <v>40</v>
      </c>
      <c r="T145" s="143"/>
      <c r="U145" s="143"/>
      <c r="V145" s="143"/>
    </row>
    <row r="146" spans="1:22" ht="25.5">
      <c r="A146" s="21">
        <v>114</v>
      </c>
      <c r="B146" s="102" t="s">
        <v>428</v>
      </c>
      <c r="C146" s="88">
        <v>1990</v>
      </c>
      <c r="D146" s="77"/>
      <c r="E146" s="88" t="s">
        <v>39</v>
      </c>
      <c r="F146" s="88">
        <v>9</v>
      </c>
      <c r="G146" s="88">
        <v>1</v>
      </c>
      <c r="H146" s="58">
        <v>3865.18</v>
      </c>
      <c r="I146" s="58">
        <v>3430.28</v>
      </c>
      <c r="J146" s="58">
        <v>3430.28</v>
      </c>
      <c r="K146" s="134">
        <v>130</v>
      </c>
      <c r="L146" s="58">
        <v>42500</v>
      </c>
      <c r="M146" s="96">
        <v>0</v>
      </c>
      <c r="N146" s="96">
        <v>0</v>
      </c>
      <c r="O146" s="96">
        <v>0</v>
      </c>
      <c r="P146" s="96">
        <v>42500</v>
      </c>
      <c r="Q146" s="58">
        <f t="shared" si="12"/>
        <v>12.38965915318866</v>
      </c>
      <c r="R146" s="58">
        <v>190</v>
      </c>
      <c r="S146" s="114" t="s">
        <v>40</v>
      </c>
      <c r="T146" s="143"/>
      <c r="U146" s="143"/>
      <c r="V146" s="143"/>
    </row>
    <row r="147" spans="1:22">
      <c r="A147" s="21">
        <v>115</v>
      </c>
      <c r="B147" s="102" t="s">
        <v>429</v>
      </c>
      <c r="C147" s="88">
        <v>1993</v>
      </c>
      <c r="D147" s="77"/>
      <c r="E147" s="88" t="s">
        <v>90</v>
      </c>
      <c r="F147" s="88">
        <v>10</v>
      </c>
      <c r="G147" s="88">
        <v>3</v>
      </c>
      <c r="H147" s="58">
        <v>9006.2900000000009</v>
      </c>
      <c r="I147" s="58">
        <v>6855.01</v>
      </c>
      <c r="J147" s="58">
        <v>6855.01</v>
      </c>
      <c r="K147" s="134">
        <v>288</v>
      </c>
      <c r="L147" s="58">
        <v>127500</v>
      </c>
      <c r="M147" s="96">
        <v>0</v>
      </c>
      <c r="N147" s="96">
        <v>0</v>
      </c>
      <c r="O147" s="96">
        <v>0</v>
      </c>
      <c r="P147" s="96">
        <v>127500</v>
      </c>
      <c r="Q147" s="58">
        <f t="shared" si="12"/>
        <v>18.599535230437301</v>
      </c>
      <c r="R147" s="58">
        <v>190</v>
      </c>
      <c r="S147" s="114" t="s">
        <v>40</v>
      </c>
      <c r="T147" s="143"/>
      <c r="U147" s="143"/>
      <c r="V147" s="143"/>
    </row>
    <row r="148" spans="1:22" ht="25.5">
      <c r="A148" s="21">
        <v>116</v>
      </c>
      <c r="B148" s="102" t="s">
        <v>430</v>
      </c>
      <c r="C148" s="88">
        <v>1994</v>
      </c>
      <c r="D148" s="77"/>
      <c r="E148" s="88" t="s">
        <v>39</v>
      </c>
      <c r="F148" s="88">
        <v>9</v>
      </c>
      <c r="G148" s="88">
        <v>5</v>
      </c>
      <c r="H148" s="58">
        <v>12365</v>
      </c>
      <c r="I148" s="58">
        <v>10231.1</v>
      </c>
      <c r="J148" s="58">
        <v>10231.1</v>
      </c>
      <c r="K148" s="134">
        <v>297</v>
      </c>
      <c r="L148" s="58">
        <v>212500</v>
      </c>
      <c r="M148" s="96">
        <v>0</v>
      </c>
      <c r="N148" s="96">
        <v>0</v>
      </c>
      <c r="O148" s="96">
        <v>0</v>
      </c>
      <c r="P148" s="96">
        <v>212500</v>
      </c>
      <c r="Q148" s="58">
        <f t="shared" si="12"/>
        <v>20.770005180283643</v>
      </c>
      <c r="R148" s="58">
        <v>190</v>
      </c>
      <c r="S148" s="114" t="s">
        <v>40</v>
      </c>
      <c r="T148" s="143"/>
      <c r="U148" s="143"/>
      <c r="V148" s="143"/>
    </row>
    <row r="149" spans="1:22" ht="25.5">
      <c r="A149" s="21">
        <v>117</v>
      </c>
      <c r="B149" s="102" t="s">
        <v>431</v>
      </c>
      <c r="C149" s="88">
        <v>1990</v>
      </c>
      <c r="D149" s="77">
        <v>2009</v>
      </c>
      <c r="E149" s="88" t="s">
        <v>39</v>
      </c>
      <c r="F149" s="88">
        <v>9</v>
      </c>
      <c r="G149" s="88">
        <v>9</v>
      </c>
      <c r="H149" s="58">
        <v>20020.5</v>
      </c>
      <c r="I149" s="58">
        <v>19510.330000000002</v>
      </c>
      <c r="J149" s="58">
        <v>19510.330000000002</v>
      </c>
      <c r="K149" s="134">
        <v>894</v>
      </c>
      <c r="L149" s="58">
        <v>382500</v>
      </c>
      <c r="M149" s="96">
        <v>0</v>
      </c>
      <c r="N149" s="96">
        <v>0</v>
      </c>
      <c r="O149" s="96">
        <v>0</v>
      </c>
      <c r="P149" s="96">
        <v>382500</v>
      </c>
      <c r="Q149" s="58">
        <f t="shared" si="12"/>
        <v>19.604998992841228</v>
      </c>
      <c r="R149" s="58">
        <v>190</v>
      </c>
      <c r="S149" s="114" t="s">
        <v>40</v>
      </c>
      <c r="T149" s="143"/>
      <c r="U149" s="143"/>
      <c r="V149" s="143"/>
    </row>
    <row r="150" spans="1:22" ht="25.5">
      <c r="A150" s="21">
        <v>118</v>
      </c>
      <c r="B150" s="101" t="s">
        <v>507</v>
      </c>
      <c r="C150" s="71">
        <v>1953</v>
      </c>
      <c r="D150" s="77">
        <v>2008</v>
      </c>
      <c r="E150" s="88" t="s">
        <v>39</v>
      </c>
      <c r="F150" s="62">
        <v>2</v>
      </c>
      <c r="G150" s="62">
        <v>2</v>
      </c>
      <c r="H150" s="72">
        <v>434.5</v>
      </c>
      <c r="I150" s="72">
        <v>390.8</v>
      </c>
      <c r="J150" s="72">
        <v>390.8</v>
      </c>
      <c r="K150" s="131">
        <v>17</v>
      </c>
      <c r="L150" s="58">
        <v>35061</v>
      </c>
      <c r="M150" s="96">
        <v>0</v>
      </c>
      <c r="N150" s="96">
        <v>0</v>
      </c>
      <c r="O150" s="96">
        <v>0</v>
      </c>
      <c r="P150" s="96">
        <v>35061</v>
      </c>
      <c r="Q150" s="58">
        <f t="shared" si="12"/>
        <v>89.715967246673486</v>
      </c>
      <c r="R150" s="58">
        <v>179</v>
      </c>
      <c r="S150" s="114" t="s">
        <v>40</v>
      </c>
      <c r="T150" s="143"/>
      <c r="U150" s="143"/>
      <c r="V150" s="143"/>
    </row>
    <row r="151" spans="1:22" ht="25.5">
      <c r="A151" s="21">
        <v>119</v>
      </c>
      <c r="B151" s="101" t="s">
        <v>508</v>
      </c>
      <c r="C151" s="71">
        <v>1953</v>
      </c>
      <c r="D151" s="77">
        <v>2008</v>
      </c>
      <c r="E151" s="88" t="s">
        <v>39</v>
      </c>
      <c r="F151" s="62">
        <v>2</v>
      </c>
      <c r="G151" s="62">
        <v>2</v>
      </c>
      <c r="H151" s="72">
        <v>428.9</v>
      </c>
      <c r="I151" s="72">
        <v>385.3</v>
      </c>
      <c r="J151" s="72">
        <v>385.3</v>
      </c>
      <c r="K151" s="131">
        <v>18</v>
      </c>
      <c r="L151" s="58">
        <v>34567</v>
      </c>
      <c r="M151" s="96">
        <v>0</v>
      </c>
      <c r="N151" s="96">
        <v>0</v>
      </c>
      <c r="O151" s="96">
        <v>0</v>
      </c>
      <c r="P151" s="96">
        <v>34567</v>
      </c>
      <c r="Q151" s="58">
        <f t="shared" si="12"/>
        <v>89.714508175447705</v>
      </c>
      <c r="R151" s="58">
        <v>179</v>
      </c>
      <c r="S151" s="114" t="s">
        <v>40</v>
      </c>
      <c r="T151" s="143"/>
      <c r="U151" s="143"/>
      <c r="V151" s="143"/>
    </row>
    <row r="152" spans="1:22" ht="25.5">
      <c r="A152" s="21">
        <v>120</v>
      </c>
      <c r="B152" s="101" t="s">
        <v>509</v>
      </c>
      <c r="C152" s="71">
        <v>1953</v>
      </c>
      <c r="D152" s="77">
        <v>2009</v>
      </c>
      <c r="E152" s="88" t="s">
        <v>39</v>
      </c>
      <c r="F152" s="62">
        <v>2</v>
      </c>
      <c r="G152" s="62">
        <v>2</v>
      </c>
      <c r="H152" s="72">
        <v>709</v>
      </c>
      <c r="I152" s="72">
        <v>644.9</v>
      </c>
      <c r="J152" s="72">
        <v>644.9</v>
      </c>
      <c r="K152" s="131">
        <v>25</v>
      </c>
      <c r="L152" s="58">
        <v>16704</v>
      </c>
      <c r="M152" s="96">
        <v>0</v>
      </c>
      <c r="N152" s="96">
        <v>0</v>
      </c>
      <c r="O152" s="96">
        <v>0</v>
      </c>
      <c r="P152" s="96">
        <v>16704</v>
      </c>
      <c r="Q152" s="58">
        <f t="shared" si="12"/>
        <v>25.901690184524732</v>
      </c>
      <c r="R152" s="58">
        <v>179</v>
      </c>
      <c r="S152" s="114" t="s">
        <v>40</v>
      </c>
      <c r="T152" s="143"/>
      <c r="U152" s="143"/>
      <c r="V152" s="143"/>
    </row>
    <row r="153" spans="1:22" ht="25.5">
      <c r="A153" s="21">
        <v>121</v>
      </c>
      <c r="B153" s="101" t="s">
        <v>510</v>
      </c>
      <c r="C153" s="71">
        <v>1918</v>
      </c>
      <c r="D153" s="77"/>
      <c r="E153" s="88" t="s">
        <v>39</v>
      </c>
      <c r="F153" s="62">
        <v>2</v>
      </c>
      <c r="G153" s="62">
        <v>2</v>
      </c>
      <c r="H153" s="72">
        <v>1274</v>
      </c>
      <c r="I153" s="72">
        <v>730.2</v>
      </c>
      <c r="J153" s="72">
        <v>730.2</v>
      </c>
      <c r="K153" s="131">
        <v>24</v>
      </c>
      <c r="L153" s="58">
        <v>58400</v>
      </c>
      <c r="M153" s="96">
        <v>0</v>
      </c>
      <c r="N153" s="96">
        <v>0</v>
      </c>
      <c r="O153" s="96">
        <v>0</v>
      </c>
      <c r="P153" s="96">
        <v>58400</v>
      </c>
      <c r="Q153" s="58">
        <f t="shared" si="12"/>
        <v>79.978088195015062</v>
      </c>
      <c r="R153" s="58">
        <v>179</v>
      </c>
      <c r="S153" s="114" t="s">
        <v>40</v>
      </c>
      <c r="T153" s="143"/>
      <c r="U153" s="143"/>
      <c r="V153" s="143"/>
    </row>
    <row r="154" spans="1:22" ht="25.5">
      <c r="A154" s="21">
        <v>122</v>
      </c>
      <c r="B154" s="101" t="s">
        <v>511</v>
      </c>
      <c r="C154" s="71">
        <v>1948</v>
      </c>
      <c r="D154" s="77">
        <v>2009</v>
      </c>
      <c r="E154" s="88" t="s">
        <v>39</v>
      </c>
      <c r="F154" s="62">
        <v>1</v>
      </c>
      <c r="G154" s="62">
        <v>2</v>
      </c>
      <c r="H154" s="72">
        <v>254</v>
      </c>
      <c r="I154" s="72">
        <v>221.7</v>
      </c>
      <c r="J154" s="72">
        <v>221.7</v>
      </c>
      <c r="K154" s="131">
        <v>12</v>
      </c>
      <c r="L154" s="58">
        <v>3944</v>
      </c>
      <c r="M154" s="96">
        <v>0</v>
      </c>
      <c r="N154" s="96">
        <v>0</v>
      </c>
      <c r="O154" s="96">
        <v>0</v>
      </c>
      <c r="P154" s="96">
        <v>3944</v>
      </c>
      <c r="Q154" s="58">
        <f t="shared" si="12"/>
        <v>17.789806044203878</v>
      </c>
      <c r="R154" s="58">
        <v>179</v>
      </c>
      <c r="S154" s="114" t="s">
        <v>40</v>
      </c>
      <c r="T154" s="143"/>
      <c r="U154" s="143"/>
      <c r="V154" s="143"/>
    </row>
    <row r="155" spans="1:22">
      <c r="A155" s="21">
        <v>123</v>
      </c>
      <c r="B155" s="101" t="s">
        <v>512</v>
      </c>
      <c r="C155" s="71">
        <v>1952</v>
      </c>
      <c r="D155" s="77">
        <v>2009</v>
      </c>
      <c r="E155" s="71" t="s">
        <v>109</v>
      </c>
      <c r="F155" s="62">
        <v>2</v>
      </c>
      <c r="G155" s="62">
        <v>2</v>
      </c>
      <c r="H155" s="72">
        <v>435.6</v>
      </c>
      <c r="I155" s="72">
        <v>396</v>
      </c>
      <c r="J155" s="72">
        <v>396</v>
      </c>
      <c r="K155" s="131">
        <v>19</v>
      </c>
      <c r="L155" s="58">
        <v>17900</v>
      </c>
      <c r="M155" s="96">
        <v>0</v>
      </c>
      <c r="N155" s="96">
        <v>0</v>
      </c>
      <c r="O155" s="96">
        <v>0</v>
      </c>
      <c r="P155" s="96">
        <v>17900</v>
      </c>
      <c r="Q155" s="58">
        <f t="shared" si="12"/>
        <v>45.202020202020201</v>
      </c>
      <c r="R155" s="58">
        <v>179</v>
      </c>
      <c r="S155" s="114" t="s">
        <v>40</v>
      </c>
      <c r="T155" s="143"/>
      <c r="U155" s="143"/>
      <c r="V155" s="143"/>
    </row>
    <row r="156" spans="1:22" ht="25.5">
      <c r="A156" s="21">
        <v>124</v>
      </c>
      <c r="B156" s="101" t="s">
        <v>513</v>
      </c>
      <c r="C156" s="71">
        <v>1956</v>
      </c>
      <c r="D156" s="77">
        <v>2009</v>
      </c>
      <c r="E156" s="88" t="s">
        <v>39</v>
      </c>
      <c r="F156" s="62">
        <v>2</v>
      </c>
      <c r="G156" s="62">
        <v>1</v>
      </c>
      <c r="H156" s="72">
        <v>410.3</v>
      </c>
      <c r="I156" s="72">
        <v>373</v>
      </c>
      <c r="J156" s="72">
        <v>373</v>
      </c>
      <c r="K156" s="131">
        <v>15</v>
      </c>
      <c r="L156" s="58">
        <v>6636</v>
      </c>
      <c r="M156" s="96">
        <v>0</v>
      </c>
      <c r="N156" s="96">
        <v>0</v>
      </c>
      <c r="O156" s="96">
        <v>0</v>
      </c>
      <c r="P156" s="96">
        <v>6636</v>
      </c>
      <c r="Q156" s="58">
        <f t="shared" si="12"/>
        <v>17.79088471849866</v>
      </c>
      <c r="R156" s="58">
        <v>179</v>
      </c>
      <c r="S156" s="114" t="s">
        <v>40</v>
      </c>
      <c r="T156" s="143"/>
      <c r="U156" s="143"/>
      <c r="V156" s="143"/>
    </row>
    <row r="157" spans="1:22" ht="25.5">
      <c r="A157" s="21">
        <v>125</v>
      </c>
      <c r="B157" s="101" t="s">
        <v>514</v>
      </c>
      <c r="C157" s="71">
        <v>1918</v>
      </c>
      <c r="D157" s="77">
        <v>2008</v>
      </c>
      <c r="E157" s="88" t="s">
        <v>39</v>
      </c>
      <c r="F157" s="62">
        <v>1</v>
      </c>
      <c r="G157" s="62">
        <v>1</v>
      </c>
      <c r="H157" s="72">
        <v>155.29</v>
      </c>
      <c r="I157" s="72">
        <v>130.96</v>
      </c>
      <c r="J157" s="72">
        <v>130.96</v>
      </c>
      <c r="K157" s="131">
        <v>3</v>
      </c>
      <c r="L157" s="58">
        <v>12843</v>
      </c>
      <c r="M157" s="96">
        <v>0</v>
      </c>
      <c r="N157" s="96">
        <v>0</v>
      </c>
      <c r="O157" s="96">
        <v>0</v>
      </c>
      <c r="P157" s="96">
        <v>12843</v>
      </c>
      <c r="Q157" s="58">
        <f t="shared" si="12"/>
        <v>98.068112400733042</v>
      </c>
      <c r="R157" s="58">
        <v>179</v>
      </c>
      <c r="S157" s="114" t="s">
        <v>40</v>
      </c>
      <c r="T157" s="143"/>
      <c r="U157" s="143"/>
      <c r="V157" s="143"/>
    </row>
    <row r="158" spans="1:22" ht="25.5">
      <c r="A158" s="21">
        <v>126</v>
      </c>
      <c r="B158" s="101" t="s">
        <v>515</v>
      </c>
      <c r="C158" s="71">
        <v>1961</v>
      </c>
      <c r="D158" s="77">
        <v>2009</v>
      </c>
      <c r="E158" s="88" t="s">
        <v>39</v>
      </c>
      <c r="F158" s="62">
        <v>2</v>
      </c>
      <c r="G158" s="62">
        <v>2</v>
      </c>
      <c r="H158" s="72">
        <v>644.82000000000005</v>
      </c>
      <c r="I158" s="72">
        <v>586.20000000000005</v>
      </c>
      <c r="J158" s="72">
        <v>586.20000000000005</v>
      </c>
      <c r="K158" s="131">
        <v>50</v>
      </c>
      <c r="L158" s="58">
        <v>72369</v>
      </c>
      <c r="M158" s="96">
        <v>0</v>
      </c>
      <c r="N158" s="96">
        <v>0</v>
      </c>
      <c r="O158" s="96">
        <v>0</v>
      </c>
      <c r="P158" s="96">
        <v>72369</v>
      </c>
      <c r="Q158" s="58">
        <f t="shared" si="12"/>
        <v>123.4544524053224</v>
      </c>
      <c r="R158" s="58">
        <v>179</v>
      </c>
      <c r="S158" s="114" t="s">
        <v>40</v>
      </c>
      <c r="T158" s="143"/>
      <c r="U158" s="143"/>
      <c r="V158" s="143"/>
    </row>
    <row r="159" spans="1:22" ht="25.5">
      <c r="A159" s="21">
        <v>127</v>
      </c>
      <c r="B159" s="101" t="s">
        <v>516</v>
      </c>
      <c r="C159" s="71">
        <v>1961</v>
      </c>
      <c r="D159" s="77">
        <v>2009</v>
      </c>
      <c r="E159" s="88" t="s">
        <v>39</v>
      </c>
      <c r="F159" s="62">
        <v>2</v>
      </c>
      <c r="G159" s="62">
        <v>2</v>
      </c>
      <c r="H159" s="72">
        <v>594.55000000000007</v>
      </c>
      <c r="I159" s="72">
        <v>540.5</v>
      </c>
      <c r="J159" s="72">
        <v>540.5</v>
      </c>
      <c r="K159" s="131">
        <v>58</v>
      </c>
      <c r="L159" s="58">
        <v>66727</v>
      </c>
      <c r="M159" s="96">
        <v>0</v>
      </c>
      <c r="N159" s="96">
        <v>0</v>
      </c>
      <c r="O159" s="96">
        <v>0</v>
      </c>
      <c r="P159" s="96">
        <v>66727</v>
      </c>
      <c r="Q159" s="58">
        <f t="shared" si="12"/>
        <v>123.45420906567992</v>
      </c>
      <c r="R159" s="58">
        <v>179</v>
      </c>
      <c r="S159" s="114" t="s">
        <v>40</v>
      </c>
      <c r="T159" s="143"/>
      <c r="U159" s="143"/>
      <c r="V159" s="143"/>
    </row>
    <row r="160" spans="1:22" ht="25.5">
      <c r="A160" s="21">
        <v>128</v>
      </c>
      <c r="B160" s="101" t="s">
        <v>517</v>
      </c>
      <c r="C160" s="71">
        <v>1954</v>
      </c>
      <c r="D160" s="77"/>
      <c r="E160" s="88" t="s">
        <v>39</v>
      </c>
      <c r="F160" s="62">
        <v>2</v>
      </c>
      <c r="G160" s="62">
        <v>1</v>
      </c>
      <c r="H160" s="72">
        <v>571.45000000000005</v>
      </c>
      <c r="I160" s="72">
        <v>519.5</v>
      </c>
      <c r="J160" s="72">
        <v>519.5</v>
      </c>
      <c r="K160" s="131">
        <v>19</v>
      </c>
      <c r="L160" s="58">
        <v>48256</v>
      </c>
      <c r="M160" s="96">
        <v>0</v>
      </c>
      <c r="N160" s="96">
        <v>0</v>
      </c>
      <c r="O160" s="96">
        <v>0</v>
      </c>
      <c r="P160" s="96">
        <v>48256</v>
      </c>
      <c r="Q160" s="58">
        <f t="shared" si="12"/>
        <v>92.889316650625602</v>
      </c>
      <c r="R160" s="58">
        <v>179</v>
      </c>
      <c r="S160" s="114" t="s">
        <v>40</v>
      </c>
      <c r="T160" s="143"/>
      <c r="U160" s="143"/>
      <c r="V160" s="143"/>
    </row>
    <row r="161" spans="1:22" ht="25.5">
      <c r="A161" s="21">
        <v>129</v>
      </c>
      <c r="B161" s="101" t="s">
        <v>518</v>
      </c>
      <c r="C161" s="71">
        <v>1918</v>
      </c>
      <c r="D161" s="77"/>
      <c r="E161" s="88" t="s">
        <v>39</v>
      </c>
      <c r="F161" s="62">
        <v>2</v>
      </c>
      <c r="G161" s="62">
        <v>3</v>
      </c>
      <c r="H161" s="72">
        <v>765.77</v>
      </c>
      <c r="I161" s="72">
        <v>703</v>
      </c>
      <c r="J161" s="72">
        <v>703</v>
      </c>
      <c r="K161" s="131">
        <v>21</v>
      </c>
      <c r="L161" s="58">
        <v>93827</v>
      </c>
      <c r="M161" s="96">
        <v>0</v>
      </c>
      <c r="N161" s="96">
        <v>0</v>
      </c>
      <c r="O161" s="96">
        <v>0</v>
      </c>
      <c r="P161" s="96">
        <v>93827</v>
      </c>
      <c r="Q161" s="58">
        <f t="shared" si="12"/>
        <v>133.46657183499289</v>
      </c>
      <c r="R161" s="58">
        <v>179</v>
      </c>
      <c r="S161" s="114" t="s">
        <v>40</v>
      </c>
      <c r="T161" s="143"/>
      <c r="U161" s="143"/>
      <c r="V161" s="143"/>
    </row>
    <row r="162" spans="1:22" ht="25.5">
      <c r="A162" s="21">
        <v>130</v>
      </c>
      <c r="B162" s="101" t="s">
        <v>519</v>
      </c>
      <c r="C162" s="71">
        <v>1918</v>
      </c>
      <c r="D162" s="77">
        <v>2008</v>
      </c>
      <c r="E162" s="88" t="s">
        <v>39</v>
      </c>
      <c r="F162" s="62">
        <v>2</v>
      </c>
      <c r="G162" s="62">
        <v>3</v>
      </c>
      <c r="H162" s="72">
        <v>959</v>
      </c>
      <c r="I162" s="72">
        <v>669.5</v>
      </c>
      <c r="J162" s="72">
        <v>669.5</v>
      </c>
      <c r="K162" s="131">
        <v>36</v>
      </c>
      <c r="L162" s="58">
        <v>11911</v>
      </c>
      <c r="M162" s="96">
        <v>0</v>
      </c>
      <c r="N162" s="96">
        <v>0</v>
      </c>
      <c r="O162" s="96">
        <v>0</v>
      </c>
      <c r="P162" s="96">
        <v>11911</v>
      </c>
      <c r="Q162" s="58">
        <f t="shared" si="12"/>
        <v>17.790888722927559</v>
      </c>
      <c r="R162" s="58">
        <v>179</v>
      </c>
      <c r="S162" s="114" t="s">
        <v>40</v>
      </c>
      <c r="T162" s="143"/>
      <c r="U162" s="143"/>
      <c r="V162" s="143"/>
    </row>
    <row r="163" spans="1:22" ht="25.5">
      <c r="A163" s="21">
        <v>131</v>
      </c>
      <c r="B163" s="101" t="s">
        <v>520</v>
      </c>
      <c r="C163" s="71">
        <v>1918</v>
      </c>
      <c r="D163" s="77">
        <v>2009</v>
      </c>
      <c r="E163" s="88" t="s">
        <v>39</v>
      </c>
      <c r="F163" s="62">
        <v>1</v>
      </c>
      <c r="G163" s="62">
        <v>2</v>
      </c>
      <c r="H163" s="72">
        <v>141.9</v>
      </c>
      <c r="I163" s="72">
        <v>129</v>
      </c>
      <c r="J163" s="72">
        <v>129</v>
      </c>
      <c r="K163" s="131">
        <v>4</v>
      </c>
      <c r="L163" s="58">
        <v>5300</v>
      </c>
      <c r="M163" s="96">
        <v>0</v>
      </c>
      <c r="N163" s="96">
        <v>0</v>
      </c>
      <c r="O163" s="96">
        <v>0</v>
      </c>
      <c r="P163" s="96">
        <v>5300</v>
      </c>
      <c r="Q163" s="58">
        <f t="shared" si="12"/>
        <v>41.085271317829459</v>
      </c>
      <c r="R163" s="58">
        <v>179</v>
      </c>
      <c r="S163" s="114" t="s">
        <v>40</v>
      </c>
      <c r="T163" s="143"/>
      <c r="U163" s="143"/>
      <c r="V163" s="143"/>
    </row>
    <row r="164" spans="1:22" ht="25.5">
      <c r="A164" s="21">
        <v>132</v>
      </c>
      <c r="B164" s="101" t="s">
        <v>521</v>
      </c>
      <c r="C164" s="71">
        <v>1918</v>
      </c>
      <c r="D164" s="77">
        <v>2009</v>
      </c>
      <c r="E164" s="88" t="s">
        <v>39</v>
      </c>
      <c r="F164" s="62">
        <v>1</v>
      </c>
      <c r="G164" s="62">
        <v>2</v>
      </c>
      <c r="H164" s="72">
        <v>180.4</v>
      </c>
      <c r="I164" s="72">
        <v>164</v>
      </c>
      <c r="J164" s="72">
        <v>164</v>
      </c>
      <c r="K164" s="131">
        <v>11</v>
      </c>
      <c r="L164" s="58">
        <v>7480</v>
      </c>
      <c r="M164" s="96">
        <v>0</v>
      </c>
      <c r="N164" s="96">
        <v>0</v>
      </c>
      <c r="O164" s="96">
        <v>0</v>
      </c>
      <c r="P164" s="96">
        <v>7480</v>
      </c>
      <c r="Q164" s="58">
        <f t="shared" si="12"/>
        <v>45.609756097560975</v>
      </c>
      <c r="R164" s="58">
        <v>179</v>
      </c>
      <c r="S164" s="114" t="s">
        <v>40</v>
      </c>
      <c r="T164" s="143"/>
      <c r="U164" s="143"/>
      <c r="V164" s="143"/>
    </row>
    <row r="165" spans="1:22">
      <c r="A165" s="21">
        <v>133</v>
      </c>
      <c r="B165" s="101" t="s">
        <v>522</v>
      </c>
      <c r="C165" s="71">
        <v>1918</v>
      </c>
      <c r="D165" s="77"/>
      <c r="E165" s="71" t="s">
        <v>109</v>
      </c>
      <c r="F165" s="62">
        <v>1</v>
      </c>
      <c r="G165" s="62">
        <v>1</v>
      </c>
      <c r="H165" s="72">
        <v>171</v>
      </c>
      <c r="I165" s="72">
        <v>145</v>
      </c>
      <c r="J165" s="72">
        <v>145</v>
      </c>
      <c r="K165" s="131">
        <v>3</v>
      </c>
      <c r="L165" s="58">
        <v>8100</v>
      </c>
      <c r="M165" s="96">
        <v>0</v>
      </c>
      <c r="N165" s="96">
        <v>0</v>
      </c>
      <c r="O165" s="96">
        <v>0</v>
      </c>
      <c r="P165" s="96">
        <v>8100</v>
      </c>
      <c r="Q165" s="58">
        <f t="shared" si="12"/>
        <v>55.862068965517238</v>
      </c>
      <c r="R165" s="58">
        <v>179</v>
      </c>
      <c r="S165" s="114" t="s">
        <v>40</v>
      </c>
      <c r="T165" s="143"/>
      <c r="U165" s="143"/>
      <c r="V165" s="143"/>
    </row>
    <row r="166" spans="1:22" ht="25.5">
      <c r="A166" s="21">
        <v>134</v>
      </c>
      <c r="B166" s="101" t="s">
        <v>523</v>
      </c>
      <c r="C166" s="71">
        <v>1918</v>
      </c>
      <c r="D166" s="77"/>
      <c r="E166" s="88" t="s">
        <v>39</v>
      </c>
      <c r="F166" s="62">
        <v>2</v>
      </c>
      <c r="G166" s="62">
        <v>2</v>
      </c>
      <c r="H166" s="72">
        <v>616.18700000000001</v>
      </c>
      <c r="I166" s="72">
        <v>560.16999999999996</v>
      </c>
      <c r="J166" s="72">
        <v>560.16999999999996</v>
      </c>
      <c r="K166" s="131">
        <v>20</v>
      </c>
      <c r="L166" s="58">
        <v>61945</v>
      </c>
      <c r="M166" s="96">
        <v>0</v>
      </c>
      <c r="N166" s="96">
        <v>0</v>
      </c>
      <c r="O166" s="96">
        <v>0</v>
      </c>
      <c r="P166" s="96">
        <v>61945</v>
      </c>
      <c r="Q166" s="58">
        <f t="shared" si="12"/>
        <v>110.58250174054305</v>
      </c>
      <c r="R166" s="58">
        <v>179</v>
      </c>
      <c r="S166" s="114" t="s">
        <v>40</v>
      </c>
      <c r="T166" s="143"/>
      <c r="U166" s="143"/>
      <c r="V166" s="143"/>
    </row>
    <row r="167" spans="1:22" ht="25.5">
      <c r="A167" s="21">
        <v>135</v>
      </c>
      <c r="B167" s="101" t="s">
        <v>524</v>
      </c>
      <c r="C167" s="71">
        <v>1918</v>
      </c>
      <c r="D167" s="77"/>
      <c r="E167" s="88" t="s">
        <v>39</v>
      </c>
      <c r="F167" s="62">
        <v>2</v>
      </c>
      <c r="G167" s="62">
        <v>1</v>
      </c>
      <c r="H167" s="72">
        <v>162.47</v>
      </c>
      <c r="I167" s="72">
        <v>147.69999999999999</v>
      </c>
      <c r="J167" s="72">
        <v>147.69999999999999</v>
      </c>
      <c r="K167" s="131">
        <v>10</v>
      </c>
      <c r="L167" s="58">
        <v>14440</v>
      </c>
      <c r="M167" s="96">
        <v>0</v>
      </c>
      <c r="N167" s="96">
        <v>0</v>
      </c>
      <c r="O167" s="96">
        <v>0</v>
      </c>
      <c r="P167" s="96">
        <v>14440</v>
      </c>
      <c r="Q167" s="58">
        <f t="shared" si="12"/>
        <v>97.765741367637105</v>
      </c>
      <c r="R167" s="58">
        <v>179</v>
      </c>
      <c r="S167" s="114" t="s">
        <v>40</v>
      </c>
      <c r="T167" s="143"/>
      <c r="U167" s="143"/>
      <c r="V167" s="143"/>
    </row>
    <row r="168" spans="1:22" ht="25.5">
      <c r="A168" s="21">
        <v>136</v>
      </c>
      <c r="B168" s="101" t="s">
        <v>525</v>
      </c>
      <c r="C168" s="71">
        <v>1918</v>
      </c>
      <c r="D168" s="77">
        <v>2010</v>
      </c>
      <c r="E168" s="88" t="s">
        <v>39</v>
      </c>
      <c r="F168" s="62">
        <v>2</v>
      </c>
      <c r="G168" s="62">
        <v>1</v>
      </c>
      <c r="H168" s="72">
        <v>439.34000000000003</v>
      </c>
      <c r="I168" s="72">
        <v>399.4</v>
      </c>
      <c r="J168" s="72">
        <v>399.4</v>
      </c>
      <c r="K168" s="131">
        <v>10</v>
      </c>
      <c r="L168" s="58">
        <v>45004</v>
      </c>
      <c r="M168" s="96">
        <v>0</v>
      </c>
      <c r="N168" s="96">
        <v>0</v>
      </c>
      <c r="O168" s="96">
        <v>0</v>
      </c>
      <c r="P168" s="96">
        <v>45004</v>
      </c>
      <c r="Q168" s="58">
        <f t="shared" si="12"/>
        <v>112.6790185277917</v>
      </c>
      <c r="R168" s="58">
        <v>179</v>
      </c>
      <c r="S168" s="114" t="s">
        <v>40</v>
      </c>
      <c r="T168" s="143"/>
      <c r="U168" s="143"/>
      <c r="V168" s="143"/>
    </row>
    <row r="169" spans="1:22" ht="25.5">
      <c r="A169" s="21">
        <v>137</v>
      </c>
      <c r="B169" s="101" t="s">
        <v>526</v>
      </c>
      <c r="C169" s="71">
        <v>1918</v>
      </c>
      <c r="D169" s="77">
        <v>2009</v>
      </c>
      <c r="E169" s="88" t="s">
        <v>39</v>
      </c>
      <c r="F169" s="62">
        <v>2</v>
      </c>
      <c r="G169" s="62">
        <v>1</v>
      </c>
      <c r="H169" s="72">
        <v>278.10000000000002</v>
      </c>
      <c r="I169" s="72">
        <v>245</v>
      </c>
      <c r="J169" s="72">
        <v>245</v>
      </c>
      <c r="K169" s="131">
        <v>22</v>
      </c>
      <c r="L169" s="58">
        <v>2100</v>
      </c>
      <c r="M169" s="96">
        <v>0</v>
      </c>
      <c r="N169" s="96">
        <v>0</v>
      </c>
      <c r="O169" s="96">
        <v>0</v>
      </c>
      <c r="P169" s="96">
        <v>2100</v>
      </c>
      <c r="Q169" s="58">
        <f t="shared" si="12"/>
        <v>8.5714285714285712</v>
      </c>
      <c r="R169" s="58">
        <v>179</v>
      </c>
      <c r="S169" s="114" t="s">
        <v>40</v>
      </c>
      <c r="T169" s="143"/>
      <c r="U169" s="143"/>
      <c r="V169" s="143"/>
    </row>
    <row r="170" spans="1:22" ht="25.5">
      <c r="A170" s="21">
        <v>138</v>
      </c>
      <c r="B170" s="101" t="s">
        <v>527</v>
      </c>
      <c r="C170" s="71">
        <v>1918</v>
      </c>
      <c r="D170" s="77">
        <v>2010</v>
      </c>
      <c r="E170" s="88" t="s">
        <v>39</v>
      </c>
      <c r="F170" s="62">
        <v>2</v>
      </c>
      <c r="G170" s="62">
        <v>3</v>
      </c>
      <c r="H170" s="72">
        <v>392</v>
      </c>
      <c r="I170" s="72">
        <v>318.60000000000002</v>
      </c>
      <c r="J170" s="72">
        <v>318.60000000000002</v>
      </c>
      <c r="K170" s="131">
        <v>34</v>
      </c>
      <c r="L170" s="58">
        <v>25062</v>
      </c>
      <c r="M170" s="96">
        <v>0</v>
      </c>
      <c r="N170" s="96">
        <v>0</v>
      </c>
      <c r="O170" s="96">
        <v>0</v>
      </c>
      <c r="P170" s="96">
        <v>25062</v>
      </c>
      <c r="Q170" s="58">
        <f t="shared" si="12"/>
        <v>78.662900188323917</v>
      </c>
      <c r="R170" s="58">
        <v>179</v>
      </c>
      <c r="S170" s="114" t="s">
        <v>40</v>
      </c>
      <c r="T170" s="143"/>
      <c r="U170" s="143"/>
      <c r="V170" s="143"/>
    </row>
    <row r="171" spans="1:22" ht="25.5">
      <c r="A171" s="21">
        <v>139</v>
      </c>
      <c r="B171" s="101" t="s">
        <v>528</v>
      </c>
      <c r="C171" s="71">
        <v>1918</v>
      </c>
      <c r="D171" s="77">
        <v>2009</v>
      </c>
      <c r="E171" s="88" t="s">
        <v>39</v>
      </c>
      <c r="F171" s="62">
        <v>1</v>
      </c>
      <c r="G171" s="62">
        <v>2</v>
      </c>
      <c r="H171" s="72">
        <v>233.60700000000003</v>
      </c>
      <c r="I171" s="72">
        <v>212.37</v>
      </c>
      <c r="J171" s="72">
        <v>212.37</v>
      </c>
      <c r="K171" s="131">
        <v>5</v>
      </c>
      <c r="L171" s="58">
        <v>3778</v>
      </c>
      <c r="M171" s="96">
        <v>0</v>
      </c>
      <c r="N171" s="96">
        <v>0</v>
      </c>
      <c r="O171" s="96">
        <v>0</v>
      </c>
      <c r="P171" s="96">
        <v>3778</v>
      </c>
      <c r="Q171" s="58">
        <f t="shared" si="12"/>
        <v>17.789706644064605</v>
      </c>
      <c r="R171" s="58">
        <v>179</v>
      </c>
      <c r="S171" s="114" t="s">
        <v>40</v>
      </c>
      <c r="T171" s="143"/>
      <c r="U171" s="143"/>
      <c r="V171" s="143"/>
    </row>
    <row r="172" spans="1:22" ht="25.5">
      <c r="A172" s="21">
        <v>140</v>
      </c>
      <c r="B172" s="101" t="s">
        <v>529</v>
      </c>
      <c r="C172" s="71">
        <v>1984</v>
      </c>
      <c r="D172" s="77"/>
      <c r="E172" s="88" t="s">
        <v>39</v>
      </c>
      <c r="F172" s="62">
        <v>2</v>
      </c>
      <c r="G172" s="62">
        <v>2</v>
      </c>
      <c r="H172" s="72">
        <v>973.83</v>
      </c>
      <c r="I172" s="72">
        <v>885.3</v>
      </c>
      <c r="J172" s="72">
        <v>885.3</v>
      </c>
      <c r="K172" s="131">
        <v>21</v>
      </c>
      <c r="L172" s="58">
        <v>108479</v>
      </c>
      <c r="M172" s="96">
        <v>0</v>
      </c>
      <c r="N172" s="96">
        <v>0</v>
      </c>
      <c r="O172" s="96">
        <v>0</v>
      </c>
      <c r="P172" s="96">
        <v>108479</v>
      </c>
      <c r="Q172" s="58">
        <f t="shared" si="12"/>
        <v>122.53360442787756</v>
      </c>
      <c r="R172" s="58">
        <v>179</v>
      </c>
      <c r="S172" s="114" t="s">
        <v>40</v>
      </c>
      <c r="T172" s="143"/>
      <c r="U172" s="143"/>
      <c r="V172" s="143"/>
    </row>
    <row r="173" spans="1:22" ht="25.5">
      <c r="A173" s="21">
        <v>141</v>
      </c>
      <c r="B173" s="101" t="s">
        <v>530</v>
      </c>
      <c r="C173" s="71">
        <v>1918</v>
      </c>
      <c r="D173" s="77"/>
      <c r="E173" s="88" t="s">
        <v>39</v>
      </c>
      <c r="F173" s="62">
        <v>1</v>
      </c>
      <c r="G173" s="62">
        <v>1</v>
      </c>
      <c r="H173" s="72">
        <v>182</v>
      </c>
      <c r="I173" s="72">
        <v>165.3</v>
      </c>
      <c r="J173" s="72">
        <v>165.3</v>
      </c>
      <c r="K173" s="131">
        <v>14</v>
      </c>
      <c r="L173" s="58">
        <v>12414</v>
      </c>
      <c r="M173" s="96">
        <v>0</v>
      </c>
      <c r="N173" s="96">
        <v>0</v>
      </c>
      <c r="O173" s="96">
        <v>0</v>
      </c>
      <c r="P173" s="96">
        <v>12414</v>
      </c>
      <c r="Q173" s="58">
        <f t="shared" si="12"/>
        <v>75.099818511796727</v>
      </c>
      <c r="R173" s="58">
        <v>179</v>
      </c>
      <c r="S173" s="114" t="s">
        <v>40</v>
      </c>
      <c r="T173" s="143"/>
      <c r="U173" s="143"/>
      <c r="V173" s="143"/>
    </row>
    <row r="174" spans="1:22" ht="25.5">
      <c r="A174" s="21">
        <v>142</v>
      </c>
      <c r="B174" s="101" t="s">
        <v>531</v>
      </c>
      <c r="C174" s="71">
        <v>1918</v>
      </c>
      <c r="D174" s="77"/>
      <c r="E174" s="88" t="s">
        <v>39</v>
      </c>
      <c r="F174" s="62">
        <v>1</v>
      </c>
      <c r="G174" s="62">
        <v>2</v>
      </c>
      <c r="H174" s="72">
        <v>192.69</v>
      </c>
      <c r="I174" s="72">
        <v>145</v>
      </c>
      <c r="J174" s="72">
        <v>145</v>
      </c>
      <c r="K174" s="131">
        <v>10</v>
      </c>
      <c r="L174" s="58">
        <v>14325</v>
      </c>
      <c r="M174" s="96">
        <v>0</v>
      </c>
      <c r="N174" s="96">
        <v>0</v>
      </c>
      <c r="O174" s="96">
        <v>0</v>
      </c>
      <c r="P174" s="96">
        <v>14325</v>
      </c>
      <c r="Q174" s="58">
        <f t="shared" si="12"/>
        <v>98.793103448275858</v>
      </c>
      <c r="R174" s="58">
        <v>179</v>
      </c>
      <c r="S174" s="114" t="s">
        <v>40</v>
      </c>
      <c r="T174" s="143"/>
      <c r="U174" s="143"/>
      <c r="V174" s="143"/>
    </row>
    <row r="175" spans="1:22" ht="25.5">
      <c r="A175" s="21">
        <v>143</v>
      </c>
      <c r="B175" s="101" t="s">
        <v>532</v>
      </c>
      <c r="C175" s="71">
        <v>1918</v>
      </c>
      <c r="D175" s="77"/>
      <c r="E175" s="88" t="s">
        <v>39</v>
      </c>
      <c r="F175" s="62">
        <v>2</v>
      </c>
      <c r="G175" s="62">
        <v>2</v>
      </c>
      <c r="H175" s="72">
        <v>163.46</v>
      </c>
      <c r="I175" s="72">
        <v>158.6</v>
      </c>
      <c r="J175" s="72">
        <v>158.6</v>
      </c>
      <c r="K175" s="131">
        <v>5</v>
      </c>
      <c r="L175" s="58">
        <v>15506</v>
      </c>
      <c r="M175" s="96">
        <v>0</v>
      </c>
      <c r="N175" s="96">
        <v>0</v>
      </c>
      <c r="O175" s="96">
        <v>0</v>
      </c>
      <c r="P175" s="96">
        <v>15506</v>
      </c>
      <c r="Q175" s="58">
        <f t="shared" si="12"/>
        <v>97.767969735182859</v>
      </c>
      <c r="R175" s="58">
        <v>179</v>
      </c>
      <c r="S175" s="114" t="s">
        <v>40</v>
      </c>
      <c r="T175" s="143"/>
      <c r="U175" s="143"/>
      <c r="V175" s="143"/>
    </row>
    <row r="176" spans="1:22" ht="25.5">
      <c r="A176" s="21">
        <v>144</v>
      </c>
      <c r="B176" s="101" t="s">
        <v>533</v>
      </c>
      <c r="C176" s="71">
        <v>1918</v>
      </c>
      <c r="D176" s="77">
        <v>2009</v>
      </c>
      <c r="E176" s="88" t="s">
        <v>39</v>
      </c>
      <c r="F176" s="62">
        <v>2</v>
      </c>
      <c r="G176" s="62">
        <v>1</v>
      </c>
      <c r="H176" s="72">
        <v>382.69</v>
      </c>
      <c r="I176" s="72">
        <v>347.9</v>
      </c>
      <c r="J176" s="72">
        <v>347.9</v>
      </c>
      <c r="K176" s="131">
        <v>10</v>
      </c>
      <c r="L176" s="58">
        <v>6189</v>
      </c>
      <c r="M176" s="96">
        <v>0</v>
      </c>
      <c r="N176" s="96">
        <v>0</v>
      </c>
      <c r="O176" s="96">
        <v>0</v>
      </c>
      <c r="P176" s="96">
        <v>6189</v>
      </c>
      <c r="Q176" s="58">
        <f t="shared" ref="Q176:Q184" si="13">L176/I176</f>
        <v>17.789594711123886</v>
      </c>
      <c r="R176" s="58">
        <v>179</v>
      </c>
      <c r="S176" s="114" t="s">
        <v>40</v>
      </c>
      <c r="T176" s="143"/>
      <c r="U176" s="143"/>
      <c r="V176" s="143"/>
    </row>
    <row r="177" spans="1:22" ht="25.5">
      <c r="A177" s="21">
        <v>145</v>
      </c>
      <c r="B177" s="101" t="s">
        <v>534</v>
      </c>
      <c r="C177" s="71">
        <v>1918</v>
      </c>
      <c r="D177" s="77">
        <v>2009</v>
      </c>
      <c r="E177" s="88" t="s">
        <v>39</v>
      </c>
      <c r="F177" s="62">
        <v>2</v>
      </c>
      <c r="G177" s="62">
        <v>2</v>
      </c>
      <c r="H177" s="72">
        <v>290</v>
      </c>
      <c r="I177" s="72">
        <v>241.4</v>
      </c>
      <c r="J177" s="72">
        <v>241.4</v>
      </c>
      <c r="K177" s="131">
        <v>14</v>
      </c>
      <c r="L177" s="58">
        <v>4295</v>
      </c>
      <c r="M177" s="96">
        <v>0</v>
      </c>
      <c r="N177" s="96">
        <v>0</v>
      </c>
      <c r="O177" s="96">
        <v>0</v>
      </c>
      <c r="P177" s="96">
        <v>4295</v>
      </c>
      <c r="Q177" s="58">
        <f t="shared" si="13"/>
        <v>17.792046396023199</v>
      </c>
      <c r="R177" s="58">
        <v>179</v>
      </c>
      <c r="S177" s="114" t="s">
        <v>40</v>
      </c>
      <c r="T177" s="143"/>
      <c r="U177" s="143"/>
      <c r="V177" s="143"/>
    </row>
    <row r="178" spans="1:22" ht="25.5">
      <c r="A178" s="21">
        <v>146</v>
      </c>
      <c r="B178" s="101" t="s">
        <v>535</v>
      </c>
      <c r="C178" s="71">
        <v>1918</v>
      </c>
      <c r="D178" s="77">
        <v>2009</v>
      </c>
      <c r="E178" s="88" t="s">
        <v>39</v>
      </c>
      <c r="F178" s="62">
        <v>2</v>
      </c>
      <c r="G178" s="62">
        <v>3</v>
      </c>
      <c r="H178" s="72">
        <v>709.7</v>
      </c>
      <c r="I178" s="72">
        <v>604.72</v>
      </c>
      <c r="J178" s="72">
        <v>604.72</v>
      </c>
      <c r="K178" s="131">
        <v>17</v>
      </c>
      <c r="L178" s="58">
        <v>13080</v>
      </c>
      <c r="M178" s="96">
        <v>0</v>
      </c>
      <c r="N178" s="96">
        <v>0</v>
      </c>
      <c r="O178" s="96">
        <v>0</v>
      </c>
      <c r="P178" s="96">
        <v>13080</v>
      </c>
      <c r="Q178" s="58">
        <f t="shared" si="13"/>
        <v>21.629845217621376</v>
      </c>
      <c r="R178" s="58">
        <v>179</v>
      </c>
      <c r="S178" s="114" t="s">
        <v>40</v>
      </c>
      <c r="T178" s="143"/>
      <c r="U178" s="143"/>
      <c r="V178" s="143"/>
    </row>
    <row r="179" spans="1:22" ht="25.5">
      <c r="A179" s="21">
        <v>147</v>
      </c>
      <c r="B179" s="101" t="s">
        <v>536</v>
      </c>
      <c r="C179" s="71">
        <v>1918</v>
      </c>
      <c r="D179" s="77"/>
      <c r="E179" s="88" t="s">
        <v>39</v>
      </c>
      <c r="F179" s="62">
        <v>2</v>
      </c>
      <c r="G179" s="62">
        <v>3</v>
      </c>
      <c r="H179" s="72">
        <v>466.29</v>
      </c>
      <c r="I179" s="72">
        <v>423.9</v>
      </c>
      <c r="J179" s="72">
        <v>423.9</v>
      </c>
      <c r="K179" s="131">
        <v>62</v>
      </c>
      <c r="L179" s="58">
        <v>39376</v>
      </c>
      <c r="M179" s="96">
        <v>0</v>
      </c>
      <c r="N179" s="96">
        <v>0</v>
      </c>
      <c r="O179" s="96">
        <v>0</v>
      </c>
      <c r="P179" s="96">
        <v>39376</v>
      </c>
      <c r="Q179" s="58">
        <f t="shared" si="13"/>
        <v>92.88983250766691</v>
      </c>
      <c r="R179" s="58">
        <v>179</v>
      </c>
      <c r="S179" s="114" t="s">
        <v>40</v>
      </c>
      <c r="T179" s="143"/>
      <c r="U179" s="143"/>
      <c r="V179" s="143"/>
    </row>
    <row r="180" spans="1:22" ht="25.5">
      <c r="A180" s="21">
        <v>148</v>
      </c>
      <c r="B180" s="101" t="s">
        <v>537</v>
      </c>
      <c r="C180" s="71">
        <v>1918</v>
      </c>
      <c r="D180" s="77">
        <v>2008</v>
      </c>
      <c r="E180" s="88" t="s">
        <v>39</v>
      </c>
      <c r="F180" s="62">
        <v>2</v>
      </c>
      <c r="G180" s="62">
        <v>2</v>
      </c>
      <c r="H180" s="72">
        <v>491.70000000000005</v>
      </c>
      <c r="I180" s="72">
        <v>447</v>
      </c>
      <c r="J180" s="72">
        <v>447</v>
      </c>
      <c r="K180" s="131">
        <v>24</v>
      </c>
      <c r="L180" s="58">
        <v>7952</v>
      </c>
      <c r="M180" s="96">
        <v>0</v>
      </c>
      <c r="N180" s="96">
        <v>0</v>
      </c>
      <c r="O180" s="96">
        <v>0</v>
      </c>
      <c r="P180" s="96">
        <v>7952</v>
      </c>
      <c r="Q180" s="58">
        <f t="shared" si="13"/>
        <v>17.789709172259506</v>
      </c>
      <c r="R180" s="58">
        <v>179</v>
      </c>
      <c r="S180" s="114" t="s">
        <v>40</v>
      </c>
      <c r="T180" s="143"/>
      <c r="U180" s="143"/>
      <c r="V180" s="143"/>
    </row>
    <row r="181" spans="1:22" ht="25.5">
      <c r="A181" s="21">
        <v>149</v>
      </c>
      <c r="B181" s="101" t="s">
        <v>538</v>
      </c>
      <c r="C181" s="71">
        <v>1918</v>
      </c>
      <c r="D181" s="77">
        <v>2008</v>
      </c>
      <c r="E181" s="88" t="s">
        <v>39</v>
      </c>
      <c r="F181" s="62">
        <v>2</v>
      </c>
      <c r="G181" s="62">
        <v>1</v>
      </c>
      <c r="H181" s="72">
        <v>313</v>
      </c>
      <c r="I181" s="72">
        <v>202</v>
      </c>
      <c r="J181" s="72">
        <v>202</v>
      </c>
      <c r="K181" s="131">
        <v>14</v>
      </c>
      <c r="L181" s="58">
        <v>19100</v>
      </c>
      <c r="M181" s="96">
        <v>0</v>
      </c>
      <c r="N181" s="96">
        <v>0</v>
      </c>
      <c r="O181" s="96">
        <v>0</v>
      </c>
      <c r="P181" s="96">
        <v>19100</v>
      </c>
      <c r="Q181" s="58">
        <f t="shared" si="13"/>
        <v>94.554455445544548</v>
      </c>
      <c r="R181" s="58">
        <v>179</v>
      </c>
      <c r="S181" s="114" t="s">
        <v>40</v>
      </c>
      <c r="T181" s="143"/>
      <c r="U181" s="143"/>
      <c r="V181" s="143"/>
    </row>
    <row r="182" spans="1:22" ht="25.5">
      <c r="A182" s="21">
        <v>150</v>
      </c>
      <c r="B182" s="101" t="s">
        <v>539</v>
      </c>
      <c r="C182" s="71">
        <v>1918</v>
      </c>
      <c r="D182" s="77">
        <v>2009</v>
      </c>
      <c r="E182" s="88" t="s">
        <v>39</v>
      </c>
      <c r="F182" s="62">
        <v>2</v>
      </c>
      <c r="G182" s="62">
        <v>1</v>
      </c>
      <c r="H182" s="72">
        <v>253</v>
      </c>
      <c r="I182" s="72">
        <v>179</v>
      </c>
      <c r="J182" s="72">
        <v>179</v>
      </c>
      <c r="K182" s="131">
        <v>10</v>
      </c>
      <c r="L182" s="58">
        <v>8160</v>
      </c>
      <c r="M182" s="96">
        <v>0</v>
      </c>
      <c r="N182" s="96">
        <v>0</v>
      </c>
      <c r="O182" s="96">
        <v>0</v>
      </c>
      <c r="P182" s="96">
        <v>8160</v>
      </c>
      <c r="Q182" s="58">
        <f t="shared" si="13"/>
        <v>45.58659217877095</v>
      </c>
      <c r="R182" s="58">
        <v>179</v>
      </c>
      <c r="S182" s="114" t="s">
        <v>40</v>
      </c>
      <c r="T182" s="143"/>
      <c r="U182" s="143"/>
      <c r="V182" s="143"/>
    </row>
    <row r="183" spans="1:22" ht="25.5">
      <c r="A183" s="21">
        <v>151</v>
      </c>
      <c r="B183" s="101" t="s">
        <v>540</v>
      </c>
      <c r="C183" s="71">
        <v>1918</v>
      </c>
      <c r="D183" s="77">
        <v>2009</v>
      </c>
      <c r="E183" s="88" t="s">
        <v>39</v>
      </c>
      <c r="F183" s="62">
        <v>2</v>
      </c>
      <c r="G183" s="62">
        <v>3</v>
      </c>
      <c r="H183" s="72">
        <v>360.82</v>
      </c>
      <c r="I183" s="72">
        <v>328.02</v>
      </c>
      <c r="J183" s="72">
        <v>328.02</v>
      </c>
      <c r="K183" s="131">
        <v>20</v>
      </c>
      <c r="L183" s="58">
        <v>30470</v>
      </c>
      <c r="M183" s="96">
        <v>0</v>
      </c>
      <c r="N183" s="96">
        <v>0</v>
      </c>
      <c r="O183" s="96">
        <v>0</v>
      </c>
      <c r="P183" s="96">
        <v>30470</v>
      </c>
      <c r="Q183" s="58">
        <f t="shared" si="13"/>
        <v>92.890677397719656</v>
      </c>
      <c r="R183" s="58">
        <v>179</v>
      </c>
      <c r="S183" s="114" t="s">
        <v>40</v>
      </c>
      <c r="T183" s="143"/>
      <c r="U183" s="143"/>
      <c r="V183" s="143"/>
    </row>
    <row r="184" spans="1:22" ht="25.5">
      <c r="A184" s="21">
        <v>152</v>
      </c>
      <c r="B184" s="101" t="s">
        <v>541</v>
      </c>
      <c r="C184" s="71">
        <v>1918</v>
      </c>
      <c r="D184" s="77">
        <v>2009</v>
      </c>
      <c r="E184" s="88" t="s">
        <v>39</v>
      </c>
      <c r="F184" s="62">
        <v>2</v>
      </c>
      <c r="G184" s="62">
        <v>3</v>
      </c>
      <c r="H184" s="72">
        <v>271.48</v>
      </c>
      <c r="I184" s="72">
        <v>246.8</v>
      </c>
      <c r="J184" s="72">
        <v>246.8</v>
      </c>
      <c r="K184" s="131">
        <v>13</v>
      </c>
      <c r="L184" s="58">
        <v>11800</v>
      </c>
      <c r="M184" s="96">
        <v>0</v>
      </c>
      <c r="N184" s="96">
        <v>0</v>
      </c>
      <c r="O184" s="96">
        <v>0</v>
      </c>
      <c r="P184" s="96">
        <v>11800</v>
      </c>
      <c r="Q184" s="58">
        <f t="shared" si="13"/>
        <v>47.811993517017825</v>
      </c>
      <c r="R184" s="58">
        <v>179</v>
      </c>
      <c r="S184" s="114" t="s">
        <v>40</v>
      </c>
      <c r="T184" s="143"/>
      <c r="U184" s="143"/>
      <c r="V184" s="143"/>
    </row>
    <row r="185" spans="1:22">
      <c r="A185" s="203" t="s">
        <v>321</v>
      </c>
      <c r="B185" s="44"/>
      <c r="C185" s="60" t="s">
        <v>37</v>
      </c>
      <c r="D185" s="89" t="s">
        <v>37</v>
      </c>
      <c r="E185" s="60" t="s">
        <v>37</v>
      </c>
      <c r="F185" s="89" t="s">
        <v>37</v>
      </c>
      <c r="G185" s="89" t="s">
        <v>37</v>
      </c>
      <c r="H185" s="59">
        <f>SUM(H186:H192)</f>
        <v>2924.6800000000007</v>
      </c>
      <c r="I185" s="59">
        <f t="shared" ref="I185:P185" si="14">SUM(I186:I192)</f>
        <v>2658.7999999999997</v>
      </c>
      <c r="J185" s="59">
        <f t="shared" si="14"/>
        <v>2658.7999999999997</v>
      </c>
      <c r="K185" s="111">
        <f t="shared" si="14"/>
        <v>148</v>
      </c>
      <c r="L185" s="59">
        <f t="shared" si="14"/>
        <v>4909958.6500000004</v>
      </c>
      <c r="M185" s="59">
        <f t="shared" si="14"/>
        <v>0</v>
      </c>
      <c r="N185" s="59">
        <f t="shared" si="14"/>
        <v>0</v>
      </c>
      <c r="O185" s="59">
        <f t="shared" si="14"/>
        <v>0</v>
      </c>
      <c r="P185" s="59">
        <f t="shared" si="14"/>
        <v>4909958.6500000004</v>
      </c>
      <c r="Q185" s="59">
        <f>L185/I185</f>
        <v>1846.6822062584629</v>
      </c>
      <c r="R185" s="59">
        <f>MAX(R186:R192)</f>
        <v>5701</v>
      </c>
      <c r="S185" s="113" t="s">
        <v>37</v>
      </c>
      <c r="T185" s="143"/>
      <c r="U185" s="143"/>
      <c r="V185" s="143"/>
    </row>
    <row r="186" spans="1:22" ht="25.5">
      <c r="A186" s="21">
        <v>153</v>
      </c>
      <c r="B186" s="44" t="s">
        <v>104</v>
      </c>
      <c r="C186" s="88">
        <v>1957</v>
      </c>
      <c r="D186" s="77"/>
      <c r="E186" s="88" t="s">
        <v>39</v>
      </c>
      <c r="F186" s="62">
        <v>2</v>
      </c>
      <c r="G186" s="62">
        <v>2</v>
      </c>
      <c r="H186" s="72">
        <v>405.90000000000003</v>
      </c>
      <c r="I186" s="58">
        <v>369</v>
      </c>
      <c r="J186" s="58">
        <v>369</v>
      </c>
      <c r="K186" s="131">
        <v>13</v>
      </c>
      <c r="L186" s="58">
        <v>1698980.21</v>
      </c>
      <c r="M186" s="96">
        <v>0</v>
      </c>
      <c r="N186" s="96">
        <v>0</v>
      </c>
      <c r="O186" s="96">
        <v>0</v>
      </c>
      <c r="P186" s="96">
        <v>1698980.21</v>
      </c>
      <c r="Q186" s="58">
        <f t="shared" ref="Q186:Q192" si="15">L186/I186</f>
        <v>4604.2824119241195</v>
      </c>
      <c r="R186" s="58">
        <v>5701</v>
      </c>
      <c r="S186" s="114" t="s">
        <v>40</v>
      </c>
      <c r="T186" s="143"/>
      <c r="U186" s="143"/>
      <c r="V186" s="143"/>
    </row>
    <row r="187" spans="1:22" ht="25.5">
      <c r="A187" s="21">
        <v>154</v>
      </c>
      <c r="B187" s="44" t="s">
        <v>105</v>
      </c>
      <c r="C187" s="88">
        <v>1962</v>
      </c>
      <c r="D187" s="77"/>
      <c r="E187" s="88" t="s">
        <v>39</v>
      </c>
      <c r="F187" s="77">
        <v>2</v>
      </c>
      <c r="G187" s="77">
        <v>1</v>
      </c>
      <c r="H187" s="58">
        <v>370.48</v>
      </c>
      <c r="I187" s="58">
        <v>336.8</v>
      </c>
      <c r="J187" s="58">
        <v>336.8</v>
      </c>
      <c r="K187" s="134">
        <v>11</v>
      </c>
      <c r="L187" s="58">
        <v>1249663.6000000001</v>
      </c>
      <c r="M187" s="96">
        <v>0</v>
      </c>
      <c r="N187" s="96">
        <v>0</v>
      </c>
      <c r="O187" s="96">
        <v>0</v>
      </c>
      <c r="P187" s="96">
        <v>1249663.6000000001</v>
      </c>
      <c r="Q187" s="58">
        <f t="shared" si="15"/>
        <v>3710.4026128266037</v>
      </c>
      <c r="R187" s="58">
        <v>4904</v>
      </c>
      <c r="S187" s="114" t="s">
        <v>40</v>
      </c>
      <c r="T187" s="143"/>
      <c r="U187" s="143"/>
      <c r="V187" s="143"/>
    </row>
    <row r="188" spans="1:22" ht="25.5">
      <c r="A188" s="21">
        <v>155</v>
      </c>
      <c r="B188" s="44" t="s">
        <v>106</v>
      </c>
      <c r="C188" s="88">
        <v>1962</v>
      </c>
      <c r="D188" s="77"/>
      <c r="E188" s="88" t="s">
        <v>39</v>
      </c>
      <c r="F188" s="77">
        <v>2</v>
      </c>
      <c r="G188" s="77">
        <v>1</v>
      </c>
      <c r="H188" s="58">
        <v>405.79</v>
      </c>
      <c r="I188" s="58">
        <v>368.9</v>
      </c>
      <c r="J188" s="58">
        <v>368.9</v>
      </c>
      <c r="K188" s="134">
        <v>16</v>
      </c>
      <c r="L188" s="58">
        <v>1186117.8399999999</v>
      </c>
      <c r="M188" s="96">
        <v>0</v>
      </c>
      <c r="N188" s="96">
        <v>0</v>
      </c>
      <c r="O188" s="96">
        <v>0</v>
      </c>
      <c r="P188" s="96">
        <v>1186117.8399999999</v>
      </c>
      <c r="Q188" s="58">
        <f t="shared" si="15"/>
        <v>3215.2828408782866</v>
      </c>
      <c r="R188" s="58">
        <v>4904</v>
      </c>
      <c r="S188" s="114" t="s">
        <v>40</v>
      </c>
      <c r="T188" s="143"/>
      <c r="U188" s="143"/>
      <c r="V188" s="143"/>
    </row>
    <row r="189" spans="1:22" ht="25.5">
      <c r="A189" s="21">
        <v>156</v>
      </c>
      <c r="B189" s="14" t="s">
        <v>345</v>
      </c>
      <c r="C189" s="88">
        <v>1954</v>
      </c>
      <c r="D189" s="77"/>
      <c r="E189" s="88" t="s">
        <v>39</v>
      </c>
      <c r="F189" s="71">
        <v>2</v>
      </c>
      <c r="G189" s="71">
        <v>2</v>
      </c>
      <c r="H189" s="72">
        <v>397.65000000000003</v>
      </c>
      <c r="I189" s="58">
        <v>361.5</v>
      </c>
      <c r="J189" s="58">
        <v>361.5</v>
      </c>
      <c r="K189" s="131">
        <v>22</v>
      </c>
      <c r="L189" s="58">
        <v>756105</v>
      </c>
      <c r="M189" s="96">
        <v>0</v>
      </c>
      <c r="N189" s="96">
        <v>0</v>
      </c>
      <c r="O189" s="96">
        <v>0</v>
      </c>
      <c r="P189" s="96">
        <v>756105</v>
      </c>
      <c r="Q189" s="58">
        <f t="shared" si="15"/>
        <v>2091.5767634854774</v>
      </c>
      <c r="R189" s="58">
        <v>4635</v>
      </c>
      <c r="S189" s="114" t="s">
        <v>40</v>
      </c>
      <c r="T189" s="143"/>
      <c r="U189" s="143"/>
      <c r="V189" s="143"/>
    </row>
    <row r="190" spans="1:22" ht="25.5">
      <c r="A190" s="21">
        <v>157</v>
      </c>
      <c r="B190" s="20" t="s">
        <v>542</v>
      </c>
      <c r="C190" s="71">
        <v>1960</v>
      </c>
      <c r="D190" s="77"/>
      <c r="E190" s="88" t="s">
        <v>39</v>
      </c>
      <c r="F190" s="62">
        <v>2</v>
      </c>
      <c r="G190" s="62">
        <v>4</v>
      </c>
      <c r="H190" s="72">
        <v>689.37000000000012</v>
      </c>
      <c r="I190" s="72">
        <v>626.70000000000005</v>
      </c>
      <c r="J190" s="72">
        <v>626.70000000000005</v>
      </c>
      <c r="K190" s="131">
        <v>39</v>
      </c>
      <c r="L190" s="58">
        <v>9786</v>
      </c>
      <c r="M190" s="96">
        <v>0</v>
      </c>
      <c r="N190" s="96">
        <v>0</v>
      </c>
      <c r="O190" s="96">
        <v>0</v>
      </c>
      <c r="P190" s="96">
        <v>9786</v>
      </c>
      <c r="Q190" s="58">
        <f t="shared" si="15"/>
        <v>15.615126854954523</v>
      </c>
      <c r="R190" s="58">
        <v>179</v>
      </c>
      <c r="S190" s="114" t="s">
        <v>40</v>
      </c>
      <c r="T190" s="143"/>
      <c r="U190" s="143"/>
      <c r="V190" s="143"/>
    </row>
    <row r="191" spans="1:22" ht="25.5">
      <c r="A191" s="21">
        <v>158</v>
      </c>
      <c r="B191" s="20" t="s">
        <v>543</v>
      </c>
      <c r="C191" s="71">
        <v>1955</v>
      </c>
      <c r="D191" s="77"/>
      <c r="E191" s="88" t="s">
        <v>39</v>
      </c>
      <c r="F191" s="62">
        <v>2</v>
      </c>
      <c r="G191" s="62">
        <v>1</v>
      </c>
      <c r="H191" s="72">
        <v>265.76</v>
      </c>
      <c r="I191" s="72">
        <v>241.6</v>
      </c>
      <c r="J191" s="72">
        <v>241.6</v>
      </c>
      <c r="K191" s="131">
        <v>19</v>
      </c>
      <c r="L191" s="58">
        <v>3773</v>
      </c>
      <c r="M191" s="96">
        <v>0</v>
      </c>
      <c r="N191" s="96">
        <v>0</v>
      </c>
      <c r="O191" s="96">
        <v>0</v>
      </c>
      <c r="P191" s="96">
        <v>3773</v>
      </c>
      <c r="Q191" s="58">
        <f t="shared" si="15"/>
        <v>15.616721854304636</v>
      </c>
      <c r="R191" s="58">
        <v>179</v>
      </c>
      <c r="S191" s="114" t="s">
        <v>40</v>
      </c>
      <c r="T191" s="143"/>
      <c r="U191" s="143"/>
      <c r="V191" s="143"/>
    </row>
    <row r="192" spans="1:22" ht="25.5">
      <c r="A192" s="21">
        <v>159</v>
      </c>
      <c r="B192" s="20" t="s">
        <v>544</v>
      </c>
      <c r="C192" s="71">
        <v>1956</v>
      </c>
      <c r="D192" s="77"/>
      <c r="E192" s="88" t="s">
        <v>39</v>
      </c>
      <c r="F192" s="62">
        <v>2</v>
      </c>
      <c r="G192" s="62">
        <v>2</v>
      </c>
      <c r="H192" s="72">
        <v>389.73</v>
      </c>
      <c r="I192" s="72">
        <v>354.3</v>
      </c>
      <c r="J192" s="72">
        <v>354.3</v>
      </c>
      <c r="K192" s="131">
        <v>28</v>
      </c>
      <c r="L192" s="58">
        <v>5533</v>
      </c>
      <c r="M192" s="96">
        <v>0</v>
      </c>
      <c r="N192" s="96">
        <v>0</v>
      </c>
      <c r="O192" s="96">
        <v>0</v>
      </c>
      <c r="P192" s="96">
        <v>5533</v>
      </c>
      <c r="Q192" s="58">
        <f t="shared" si="15"/>
        <v>15.616709003669206</v>
      </c>
      <c r="R192" s="58">
        <v>179</v>
      </c>
      <c r="S192" s="114" t="s">
        <v>40</v>
      </c>
      <c r="T192" s="143"/>
      <c r="U192" s="143"/>
      <c r="V192" s="143"/>
    </row>
    <row r="193" spans="1:22">
      <c r="A193" s="203" t="s">
        <v>322</v>
      </c>
      <c r="B193" s="78"/>
      <c r="C193" s="60" t="s">
        <v>37</v>
      </c>
      <c r="D193" s="89" t="s">
        <v>37</v>
      </c>
      <c r="E193" s="60" t="s">
        <v>37</v>
      </c>
      <c r="F193" s="89" t="s">
        <v>37</v>
      </c>
      <c r="G193" s="89" t="s">
        <v>37</v>
      </c>
      <c r="H193" s="59">
        <f>SUM(H194:H204)</f>
        <v>7739.6500000000015</v>
      </c>
      <c r="I193" s="59">
        <f t="shared" ref="I193:P193" si="16">SUM(I194:I204)</f>
        <v>6128.3</v>
      </c>
      <c r="J193" s="59">
        <f t="shared" si="16"/>
        <v>6128.3</v>
      </c>
      <c r="K193" s="111">
        <f t="shared" si="16"/>
        <v>227</v>
      </c>
      <c r="L193" s="59">
        <f t="shared" si="16"/>
        <v>9289991.0599999987</v>
      </c>
      <c r="M193" s="59">
        <f t="shared" si="16"/>
        <v>0</v>
      </c>
      <c r="N193" s="59">
        <f t="shared" si="16"/>
        <v>0</v>
      </c>
      <c r="O193" s="59">
        <f t="shared" si="16"/>
        <v>0</v>
      </c>
      <c r="P193" s="59">
        <f t="shared" si="16"/>
        <v>9289991.0599999987</v>
      </c>
      <c r="Q193" s="59">
        <f>L193/I193</f>
        <v>1515.916495602369</v>
      </c>
      <c r="R193" s="59">
        <f>MAX(R194:R204)</f>
        <v>9486</v>
      </c>
      <c r="S193" s="113" t="s">
        <v>37</v>
      </c>
      <c r="T193" s="143"/>
      <c r="U193" s="143"/>
      <c r="V193" s="143"/>
    </row>
    <row r="194" spans="1:22" ht="25.5">
      <c r="A194" s="21">
        <v>160</v>
      </c>
      <c r="B194" s="45" t="s">
        <v>107</v>
      </c>
      <c r="C194" s="88">
        <v>1960</v>
      </c>
      <c r="D194" s="77"/>
      <c r="E194" s="88" t="s">
        <v>39</v>
      </c>
      <c r="F194" s="77">
        <v>2</v>
      </c>
      <c r="G194" s="77">
        <v>2</v>
      </c>
      <c r="H194" s="58">
        <v>701.5</v>
      </c>
      <c r="I194" s="58">
        <v>629.5</v>
      </c>
      <c r="J194" s="58">
        <v>629.5</v>
      </c>
      <c r="K194" s="134">
        <v>34</v>
      </c>
      <c r="L194" s="58">
        <v>4388622.5599999996</v>
      </c>
      <c r="M194" s="96">
        <v>0</v>
      </c>
      <c r="N194" s="96">
        <v>0</v>
      </c>
      <c r="O194" s="96">
        <v>0</v>
      </c>
      <c r="P194" s="96">
        <v>4388622.5599999996</v>
      </c>
      <c r="Q194" s="58">
        <f t="shared" ref="Q194:Q204" si="17">L194/I194</f>
        <v>6971.6005718824454</v>
      </c>
      <c r="R194" s="58">
        <v>9486</v>
      </c>
      <c r="S194" s="114" t="s">
        <v>40</v>
      </c>
      <c r="T194" s="143"/>
      <c r="U194" s="143"/>
      <c r="V194" s="143"/>
    </row>
    <row r="195" spans="1:22">
      <c r="A195" s="21">
        <v>161</v>
      </c>
      <c r="B195" s="45" t="s">
        <v>108</v>
      </c>
      <c r="C195" s="88">
        <v>1955</v>
      </c>
      <c r="D195" s="77"/>
      <c r="E195" s="71" t="s">
        <v>109</v>
      </c>
      <c r="F195" s="77">
        <v>2</v>
      </c>
      <c r="G195" s="77">
        <v>1</v>
      </c>
      <c r="H195" s="58">
        <v>238.70000000000002</v>
      </c>
      <c r="I195" s="58">
        <v>217</v>
      </c>
      <c r="J195" s="58">
        <v>217</v>
      </c>
      <c r="K195" s="134">
        <v>3</v>
      </c>
      <c r="L195" s="58">
        <v>636796</v>
      </c>
      <c r="M195" s="96">
        <v>0</v>
      </c>
      <c r="N195" s="96">
        <v>0</v>
      </c>
      <c r="O195" s="96">
        <v>0</v>
      </c>
      <c r="P195" s="96">
        <v>636796</v>
      </c>
      <c r="Q195" s="58">
        <f t="shared" si="17"/>
        <v>2934.5437788018435</v>
      </c>
      <c r="R195" s="58">
        <v>5178</v>
      </c>
      <c r="S195" s="114" t="s">
        <v>40</v>
      </c>
      <c r="T195" s="143"/>
      <c r="U195" s="143"/>
      <c r="V195" s="143"/>
    </row>
    <row r="196" spans="1:22" ht="25.5">
      <c r="A196" s="21">
        <v>162</v>
      </c>
      <c r="B196" s="44" t="s">
        <v>110</v>
      </c>
      <c r="C196" s="88">
        <v>1967</v>
      </c>
      <c r="D196" s="77"/>
      <c r="E196" s="88" t="s">
        <v>39</v>
      </c>
      <c r="F196" s="77">
        <v>2</v>
      </c>
      <c r="G196" s="77">
        <v>2</v>
      </c>
      <c r="H196" s="58">
        <v>450</v>
      </c>
      <c r="I196" s="58">
        <v>391</v>
      </c>
      <c r="J196" s="58">
        <v>391</v>
      </c>
      <c r="K196" s="134">
        <v>18</v>
      </c>
      <c r="L196" s="58">
        <v>1797630.91</v>
      </c>
      <c r="M196" s="96">
        <v>0</v>
      </c>
      <c r="N196" s="96">
        <v>0</v>
      </c>
      <c r="O196" s="96">
        <v>0</v>
      </c>
      <c r="P196" s="96">
        <v>1797630.91</v>
      </c>
      <c r="Q196" s="58">
        <f t="shared" si="17"/>
        <v>4597.5215089514068</v>
      </c>
      <c r="R196" s="58">
        <v>4999</v>
      </c>
      <c r="S196" s="114" t="s">
        <v>40</v>
      </c>
      <c r="T196" s="143"/>
      <c r="U196" s="143"/>
      <c r="V196" s="143"/>
    </row>
    <row r="197" spans="1:22" ht="25.5">
      <c r="A197" s="21">
        <v>163</v>
      </c>
      <c r="B197" s="44" t="s">
        <v>111</v>
      </c>
      <c r="C197" s="88">
        <v>1967</v>
      </c>
      <c r="D197" s="77"/>
      <c r="E197" s="88" t="s">
        <v>39</v>
      </c>
      <c r="F197" s="77">
        <v>2</v>
      </c>
      <c r="G197" s="77">
        <v>2</v>
      </c>
      <c r="H197" s="58">
        <v>450</v>
      </c>
      <c r="I197" s="58">
        <v>391</v>
      </c>
      <c r="J197" s="58">
        <v>391</v>
      </c>
      <c r="K197" s="134">
        <v>14</v>
      </c>
      <c r="L197" s="58">
        <v>1837958.7</v>
      </c>
      <c r="M197" s="96">
        <v>0</v>
      </c>
      <c r="N197" s="96">
        <v>0</v>
      </c>
      <c r="O197" s="96">
        <v>0</v>
      </c>
      <c r="P197" s="96">
        <v>1837958.7</v>
      </c>
      <c r="Q197" s="58">
        <f t="shared" si="17"/>
        <v>4700.6616368286441</v>
      </c>
      <c r="R197" s="58">
        <v>4999</v>
      </c>
      <c r="S197" s="114" t="s">
        <v>40</v>
      </c>
      <c r="T197" s="143"/>
      <c r="U197" s="143"/>
      <c r="V197" s="143"/>
    </row>
    <row r="198" spans="1:22" ht="25.5">
      <c r="A198" s="21">
        <v>164</v>
      </c>
      <c r="B198" s="15" t="s">
        <v>346</v>
      </c>
      <c r="C198" s="71">
        <v>1917</v>
      </c>
      <c r="D198" s="77"/>
      <c r="E198" s="88" t="s">
        <v>39</v>
      </c>
      <c r="F198" s="71">
        <v>1</v>
      </c>
      <c r="G198" s="71">
        <v>3</v>
      </c>
      <c r="H198" s="72">
        <v>595.9</v>
      </c>
      <c r="I198" s="58">
        <v>415.9</v>
      </c>
      <c r="J198" s="58">
        <v>415.9</v>
      </c>
      <c r="K198" s="131">
        <v>18</v>
      </c>
      <c r="L198" s="58">
        <v>358854.9</v>
      </c>
      <c r="M198" s="96">
        <v>0</v>
      </c>
      <c r="N198" s="96">
        <v>0</v>
      </c>
      <c r="O198" s="96">
        <v>0</v>
      </c>
      <c r="P198" s="96">
        <v>358854.9</v>
      </c>
      <c r="Q198" s="58">
        <f t="shared" si="17"/>
        <v>862.83938446742013</v>
      </c>
      <c r="R198" s="58">
        <v>3087</v>
      </c>
      <c r="S198" s="114" t="s">
        <v>40</v>
      </c>
      <c r="T198" s="143"/>
      <c r="U198" s="143"/>
      <c r="V198" s="143"/>
    </row>
    <row r="199" spans="1:22" ht="25.5">
      <c r="A199" s="21">
        <v>165</v>
      </c>
      <c r="B199" s="15" t="s">
        <v>1046</v>
      </c>
      <c r="C199" s="71">
        <v>2009</v>
      </c>
      <c r="D199" s="77"/>
      <c r="E199" s="88" t="s">
        <v>39</v>
      </c>
      <c r="F199" s="71">
        <v>5</v>
      </c>
      <c r="G199" s="71">
        <v>3</v>
      </c>
      <c r="H199" s="72">
        <v>2930.5</v>
      </c>
      <c r="I199" s="58">
        <v>1985.5</v>
      </c>
      <c r="J199" s="58">
        <v>1985.5</v>
      </c>
      <c r="K199" s="131">
        <v>48</v>
      </c>
      <c r="L199" s="58">
        <v>50000</v>
      </c>
      <c r="M199" s="96">
        <v>0</v>
      </c>
      <c r="N199" s="96">
        <v>0</v>
      </c>
      <c r="O199" s="96">
        <v>0</v>
      </c>
      <c r="P199" s="96">
        <v>50000</v>
      </c>
      <c r="Q199" s="58">
        <f t="shared" si="17"/>
        <v>25.182573659027952</v>
      </c>
      <c r="R199" s="58">
        <v>127</v>
      </c>
      <c r="S199" s="114" t="s">
        <v>40</v>
      </c>
      <c r="T199" s="143"/>
      <c r="U199" s="143"/>
      <c r="V199" s="143"/>
    </row>
    <row r="200" spans="1:22" ht="25.5">
      <c r="A200" s="21">
        <v>166</v>
      </c>
      <c r="B200" s="45" t="s">
        <v>545</v>
      </c>
      <c r="C200" s="71">
        <v>1917</v>
      </c>
      <c r="D200" s="77"/>
      <c r="E200" s="88" t="s">
        <v>39</v>
      </c>
      <c r="F200" s="62">
        <v>2</v>
      </c>
      <c r="G200" s="62">
        <v>2</v>
      </c>
      <c r="H200" s="72">
        <v>255</v>
      </c>
      <c r="I200" s="72">
        <v>172.9</v>
      </c>
      <c r="J200" s="72">
        <v>172.9</v>
      </c>
      <c r="K200" s="131">
        <v>8</v>
      </c>
      <c r="L200" s="96">
        <v>30949</v>
      </c>
      <c r="M200" s="96">
        <v>0</v>
      </c>
      <c r="N200" s="96">
        <v>0</v>
      </c>
      <c r="O200" s="96">
        <v>0</v>
      </c>
      <c r="P200" s="96">
        <v>30949</v>
      </c>
      <c r="Q200" s="58">
        <f t="shared" si="17"/>
        <v>178.99942163100056</v>
      </c>
      <c r="R200" s="58">
        <v>179</v>
      </c>
      <c r="S200" s="114" t="s">
        <v>40</v>
      </c>
      <c r="T200" s="143"/>
      <c r="U200" s="143"/>
      <c r="V200" s="143"/>
    </row>
    <row r="201" spans="1:22" ht="25.5">
      <c r="A201" s="21">
        <v>167</v>
      </c>
      <c r="B201" s="20" t="s">
        <v>546</v>
      </c>
      <c r="C201" s="71">
        <v>1962</v>
      </c>
      <c r="D201" s="77"/>
      <c r="E201" s="88" t="s">
        <v>39</v>
      </c>
      <c r="F201" s="62">
        <v>2</v>
      </c>
      <c r="G201" s="62">
        <v>2</v>
      </c>
      <c r="H201" s="72">
        <v>417.12</v>
      </c>
      <c r="I201" s="72">
        <v>379.2</v>
      </c>
      <c r="J201" s="72">
        <v>379.2</v>
      </c>
      <c r="K201" s="131">
        <v>21</v>
      </c>
      <c r="L201" s="58">
        <v>37074</v>
      </c>
      <c r="M201" s="96">
        <v>0</v>
      </c>
      <c r="N201" s="96">
        <v>0</v>
      </c>
      <c r="O201" s="96">
        <v>0</v>
      </c>
      <c r="P201" s="96">
        <v>37074</v>
      </c>
      <c r="Q201" s="58">
        <f t="shared" si="17"/>
        <v>97.76898734177216</v>
      </c>
      <c r="R201" s="58">
        <v>179</v>
      </c>
      <c r="S201" s="114" t="s">
        <v>40</v>
      </c>
      <c r="T201" s="143"/>
      <c r="U201" s="143"/>
      <c r="V201" s="143"/>
    </row>
    <row r="202" spans="1:22" ht="25.5">
      <c r="A202" s="21">
        <v>168</v>
      </c>
      <c r="B202" s="20" t="s">
        <v>547</v>
      </c>
      <c r="C202" s="71">
        <v>1959</v>
      </c>
      <c r="D202" s="77"/>
      <c r="E202" s="88" t="s">
        <v>39</v>
      </c>
      <c r="F202" s="62">
        <v>2</v>
      </c>
      <c r="G202" s="62">
        <v>2</v>
      </c>
      <c r="H202" s="72">
        <v>763.73</v>
      </c>
      <c r="I202" s="72">
        <v>694.3</v>
      </c>
      <c r="J202" s="72">
        <v>694.3</v>
      </c>
      <c r="K202" s="131">
        <v>24</v>
      </c>
      <c r="L202" s="58">
        <v>68296.25</v>
      </c>
      <c r="M202" s="96">
        <v>0</v>
      </c>
      <c r="N202" s="96">
        <v>0</v>
      </c>
      <c r="O202" s="96">
        <v>0</v>
      </c>
      <c r="P202" s="96">
        <v>68296.25</v>
      </c>
      <c r="Q202" s="58">
        <f t="shared" si="17"/>
        <v>98.367060348552499</v>
      </c>
      <c r="R202" s="58">
        <v>179</v>
      </c>
      <c r="S202" s="114" t="s">
        <v>40</v>
      </c>
      <c r="T202" s="143"/>
      <c r="U202" s="143"/>
      <c r="V202" s="143"/>
    </row>
    <row r="203" spans="1:22" ht="25.5">
      <c r="A203" s="21">
        <v>169</v>
      </c>
      <c r="B203" s="15" t="s">
        <v>548</v>
      </c>
      <c r="C203" s="71">
        <v>1960</v>
      </c>
      <c r="D203" s="77"/>
      <c r="E203" s="88" t="s">
        <v>39</v>
      </c>
      <c r="F203" s="62">
        <v>2</v>
      </c>
      <c r="G203" s="62">
        <v>2</v>
      </c>
      <c r="H203" s="72">
        <v>468.6</v>
      </c>
      <c r="I203" s="72">
        <v>426</v>
      </c>
      <c r="J203" s="72">
        <v>426</v>
      </c>
      <c r="K203" s="131">
        <v>21</v>
      </c>
      <c r="L203" s="58">
        <v>41904.370000000003</v>
      </c>
      <c r="M203" s="96">
        <v>0</v>
      </c>
      <c r="N203" s="96">
        <v>0</v>
      </c>
      <c r="O203" s="96">
        <v>0</v>
      </c>
      <c r="P203" s="96">
        <v>41904.370000000003</v>
      </c>
      <c r="Q203" s="58">
        <f t="shared" si="17"/>
        <v>98.36706572769954</v>
      </c>
      <c r="R203" s="58">
        <v>179</v>
      </c>
      <c r="S203" s="114" t="s">
        <v>40</v>
      </c>
      <c r="T203" s="143"/>
      <c r="U203" s="143"/>
      <c r="V203" s="143"/>
    </row>
    <row r="204" spans="1:22" ht="25.5">
      <c r="A204" s="21">
        <v>170</v>
      </c>
      <c r="B204" s="15" t="s">
        <v>549</v>
      </c>
      <c r="C204" s="71">
        <v>1960</v>
      </c>
      <c r="D204" s="77"/>
      <c r="E204" s="88" t="s">
        <v>39</v>
      </c>
      <c r="F204" s="62">
        <v>2</v>
      </c>
      <c r="G204" s="62">
        <v>2</v>
      </c>
      <c r="H204" s="72">
        <v>468.6</v>
      </c>
      <c r="I204" s="72">
        <v>426</v>
      </c>
      <c r="J204" s="72">
        <v>426</v>
      </c>
      <c r="K204" s="131">
        <v>18</v>
      </c>
      <c r="L204" s="58">
        <v>41904.370000000003</v>
      </c>
      <c r="M204" s="96">
        <v>0</v>
      </c>
      <c r="N204" s="96">
        <v>0</v>
      </c>
      <c r="O204" s="96">
        <v>0</v>
      </c>
      <c r="P204" s="96">
        <v>41904.370000000003</v>
      </c>
      <c r="Q204" s="58">
        <f t="shared" si="17"/>
        <v>98.36706572769954</v>
      </c>
      <c r="R204" s="58">
        <v>179</v>
      </c>
      <c r="S204" s="114" t="s">
        <v>40</v>
      </c>
      <c r="T204" s="143"/>
      <c r="U204" s="143"/>
      <c r="V204" s="143"/>
    </row>
    <row r="205" spans="1:22">
      <c r="A205" s="203" t="s">
        <v>323</v>
      </c>
      <c r="B205" s="78"/>
      <c r="C205" s="60" t="s">
        <v>37</v>
      </c>
      <c r="D205" s="89" t="s">
        <v>37</v>
      </c>
      <c r="E205" s="60" t="s">
        <v>37</v>
      </c>
      <c r="F205" s="89" t="s">
        <v>37</v>
      </c>
      <c r="G205" s="89" t="s">
        <v>37</v>
      </c>
      <c r="H205" s="59">
        <f>SUM(H206:H208)</f>
        <v>1283.3900000000001</v>
      </c>
      <c r="I205" s="59">
        <f t="shared" ref="I205:P205" si="18">SUM(I206:I208)</f>
        <v>1148.8999999999999</v>
      </c>
      <c r="J205" s="59">
        <f t="shared" si="18"/>
        <v>1148.8999999999999</v>
      </c>
      <c r="K205" s="111">
        <f t="shared" si="18"/>
        <v>41</v>
      </c>
      <c r="L205" s="59">
        <f t="shared" si="18"/>
        <v>1919646.3</v>
      </c>
      <c r="M205" s="59">
        <f t="shared" si="18"/>
        <v>0</v>
      </c>
      <c r="N205" s="59">
        <f t="shared" si="18"/>
        <v>0</v>
      </c>
      <c r="O205" s="59">
        <f t="shared" si="18"/>
        <v>0</v>
      </c>
      <c r="P205" s="59">
        <f t="shared" si="18"/>
        <v>1919646.3</v>
      </c>
      <c r="Q205" s="59">
        <f>L205/I205</f>
        <v>1670.8558621289933</v>
      </c>
      <c r="R205" s="59">
        <f>MAX(R206:R208)</f>
        <v>5950</v>
      </c>
      <c r="S205" s="113" t="s">
        <v>37</v>
      </c>
      <c r="T205" s="143"/>
      <c r="U205" s="143"/>
      <c r="V205" s="143"/>
    </row>
    <row r="206" spans="1:22" ht="25.5">
      <c r="A206" s="21">
        <v>171</v>
      </c>
      <c r="B206" s="44" t="s">
        <v>112</v>
      </c>
      <c r="C206" s="88">
        <v>1969</v>
      </c>
      <c r="D206" s="77"/>
      <c r="E206" s="88" t="s">
        <v>39</v>
      </c>
      <c r="F206" s="75">
        <v>2</v>
      </c>
      <c r="G206" s="75">
        <v>2</v>
      </c>
      <c r="H206" s="66">
        <v>427.79</v>
      </c>
      <c r="I206" s="66">
        <v>388.9</v>
      </c>
      <c r="J206" s="58">
        <v>388.9</v>
      </c>
      <c r="K206" s="133">
        <v>13</v>
      </c>
      <c r="L206" s="58">
        <v>1862570.3</v>
      </c>
      <c r="M206" s="96">
        <v>0</v>
      </c>
      <c r="N206" s="96">
        <v>0</v>
      </c>
      <c r="O206" s="96">
        <v>0</v>
      </c>
      <c r="P206" s="96">
        <v>1862570.3</v>
      </c>
      <c r="Q206" s="58">
        <f t="shared" ref="Q206:Q208" si="19">L206/I206</f>
        <v>4789.3296477243512</v>
      </c>
      <c r="R206" s="58">
        <v>5950</v>
      </c>
      <c r="S206" s="114" t="s">
        <v>40</v>
      </c>
      <c r="T206" s="143"/>
      <c r="U206" s="143"/>
      <c r="V206" s="143"/>
    </row>
    <row r="207" spans="1:22" ht="25.5">
      <c r="A207" s="21">
        <v>172</v>
      </c>
      <c r="B207" s="103" t="s">
        <v>550</v>
      </c>
      <c r="C207" s="71">
        <v>1966</v>
      </c>
      <c r="D207" s="77"/>
      <c r="E207" s="88" t="s">
        <v>39</v>
      </c>
      <c r="F207" s="62">
        <v>2</v>
      </c>
      <c r="G207" s="62">
        <v>2</v>
      </c>
      <c r="H207" s="72">
        <v>433.8</v>
      </c>
      <c r="I207" s="72">
        <v>392.2</v>
      </c>
      <c r="J207" s="72">
        <v>392.2</v>
      </c>
      <c r="K207" s="131">
        <v>19</v>
      </c>
      <c r="L207" s="58">
        <v>29454</v>
      </c>
      <c r="M207" s="96">
        <v>0</v>
      </c>
      <c r="N207" s="96">
        <v>0</v>
      </c>
      <c r="O207" s="96">
        <v>0</v>
      </c>
      <c r="P207" s="96">
        <v>29454</v>
      </c>
      <c r="Q207" s="58">
        <f t="shared" si="19"/>
        <v>75.099439061703208</v>
      </c>
      <c r="R207" s="58">
        <v>179</v>
      </c>
      <c r="S207" s="114" t="s">
        <v>40</v>
      </c>
      <c r="T207" s="143"/>
      <c r="U207" s="143"/>
      <c r="V207" s="143"/>
    </row>
    <row r="208" spans="1:22" ht="25.5">
      <c r="A208" s="21">
        <v>173</v>
      </c>
      <c r="B208" s="103" t="s">
        <v>551</v>
      </c>
      <c r="C208" s="71">
        <v>1975</v>
      </c>
      <c r="D208" s="77"/>
      <c r="E208" s="88" t="s">
        <v>39</v>
      </c>
      <c r="F208" s="62">
        <v>2</v>
      </c>
      <c r="G208" s="62">
        <v>2</v>
      </c>
      <c r="H208" s="72">
        <v>421.8</v>
      </c>
      <c r="I208" s="72">
        <v>367.8</v>
      </c>
      <c r="J208" s="72">
        <v>367.8</v>
      </c>
      <c r="K208" s="131">
        <v>9</v>
      </c>
      <c r="L208" s="58">
        <v>27622</v>
      </c>
      <c r="M208" s="96">
        <v>0</v>
      </c>
      <c r="N208" s="96">
        <v>0</v>
      </c>
      <c r="O208" s="96">
        <v>0</v>
      </c>
      <c r="P208" s="96">
        <v>27622</v>
      </c>
      <c r="Q208" s="58">
        <f t="shared" si="19"/>
        <v>75.100598151169109</v>
      </c>
      <c r="R208" s="58">
        <v>179</v>
      </c>
      <c r="S208" s="114" t="s">
        <v>40</v>
      </c>
      <c r="T208" s="143"/>
      <c r="U208" s="143"/>
      <c r="V208" s="143"/>
    </row>
    <row r="209" spans="1:22">
      <c r="A209" s="203" t="s">
        <v>324</v>
      </c>
      <c r="B209" s="44"/>
      <c r="C209" s="60" t="s">
        <v>37</v>
      </c>
      <c r="D209" s="89" t="s">
        <v>37</v>
      </c>
      <c r="E209" s="60" t="s">
        <v>37</v>
      </c>
      <c r="F209" s="89" t="s">
        <v>37</v>
      </c>
      <c r="G209" s="89" t="s">
        <v>37</v>
      </c>
      <c r="H209" s="59">
        <f>SUM(H210:H214)</f>
        <v>3759.21</v>
      </c>
      <c r="I209" s="59">
        <f t="shared" ref="I209:P209" si="20">SUM(I210:I214)</f>
        <v>3409.4000000000005</v>
      </c>
      <c r="J209" s="59">
        <f t="shared" si="20"/>
        <v>3409.4000000000005</v>
      </c>
      <c r="K209" s="111">
        <f t="shared" si="20"/>
        <v>173</v>
      </c>
      <c r="L209" s="59">
        <f t="shared" si="20"/>
        <v>4008608.8</v>
      </c>
      <c r="M209" s="59">
        <f t="shared" si="20"/>
        <v>0</v>
      </c>
      <c r="N209" s="59">
        <f t="shared" si="20"/>
        <v>0</v>
      </c>
      <c r="O209" s="59">
        <f t="shared" si="20"/>
        <v>0</v>
      </c>
      <c r="P209" s="59">
        <f t="shared" si="20"/>
        <v>4008608.8</v>
      </c>
      <c r="Q209" s="59">
        <f>L209/I209</f>
        <v>1175.751979820496</v>
      </c>
      <c r="R209" s="59">
        <f>MAX(R210:R214)</f>
        <v>5165</v>
      </c>
      <c r="S209" s="113" t="s">
        <v>37</v>
      </c>
      <c r="T209" s="143"/>
      <c r="U209" s="143"/>
      <c r="V209" s="143"/>
    </row>
    <row r="210" spans="1:22" ht="25.5">
      <c r="A210" s="21">
        <v>174</v>
      </c>
      <c r="B210" s="14" t="s">
        <v>411</v>
      </c>
      <c r="C210" s="88">
        <v>1976</v>
      </c>
      <c r="D210" s="77">
        <v>2012</v>
      </c>
      <c r="E210" s="88" t="s">
        <v>39</v>
      </c>
      <c r="F210" s="62">
        <v>2</v>
      </c>
      <c r="G210" s="62">
        <v>2</v>
      </c>
      <c r="H210" s="72">
        <v>881.5</v>
      </c>
      <c r="I210" s="58">
        <v>770.7</v>
      </c>
      <c r="J210" s="58">
        <v>770.7</v>
      </c>
      <c r="K210" s="131">
        <v>35</v>
      </c>
      <c r="L210" s="58">
        <v>930945.73</v>
      </c>
      <c r="M210" s="96">
        <v>0</v>
      </c>
      <c r="N210" s="96">
        <v>0</v>
      </c>
      <c r="O210" s="96">
        <v>0</v>
      </c>
      <c r="P210" s="96">
        <v>930945.73</v>
      </c>
      <c r="Q210" s="58">
        <f t="shared" ref="Q210:Q214" si="21">L210/I210</f>
        <v>1207.922317373816</v>
      </c>
      <c r="R210" s="58">
        <v>2576</v>
      </c>
      <c r="S210" s="114" t="s">
        <v>40</v>
      </c>
      <c r="T210" s="143"/>
      <c r="U210" s="143"/>
      <c r="V210" s="143"/>
    </row>
    <row r="211" spans="1:22" ht="25.5">
      <c r="A211" s="21">
        <v>175</v>
      </c>
      <c r="B211" s="14" t="s">
        <v>410</v>
      </c>
      <c r="C211" s="88">
        <v>1974</v>
      </c>
      <c r="D211" s="77"/>
      <c r="E211" s="88" t="s">
        <v>39</v>
      </c>
      <c r="F211" s="62">
        <v>2</v>
      </c>
      <c r="G211" s="62">
        <v>2</v>
      </c>
      <c r="H211" s="72">
        <v>837.32000000000016</v>
      </c>
      <c r="I211" s="58">
        <v>761.2</v>
      </c>
      <c r="J211" s="58">
        <v>761.2</v>
      </c>
      <c r="K211" s="131">
        <v>44</v>
      </c>
      <c r="L211" s="58">
        <v>2250841.84</v>
      </c>
      <c r="M211" s="96">
        <v>0</v>
      </c>
      <c r="N211" s="96">
        <v>0</v>
      </c>
      <c r="O211" s="96">
        <v>0</v>
      </c>
      <c r="P211" s="96">
        <v>2250841.84</v>
      </c>
      <c r="Q211" s="58">
        <f t="shared" si="21"/>
        <v>2956.9651077246449</v>
      </c>
      <c r="R211" s="58">
        <v>4696</v>
      </c>
      <c r="S211" s="114" t="s">
        <v>40</v>
      </c>
      <c r="T211" s="143"/>
      <c r="U211" s="143"/>
      <c r="V211" s="143"/>
    </row>
    <row r="212" spans="1:22" ht="25.5">
      <c r="A212" s="21">
        <v>176</v>
      </c>
      <c r="B212" s="44" t="s">
        <v>113</v>
      </c>
      <c r="C212" s="88">
        <v>1968</v>
      </c>
      <c r="D212" s="77">
        <v>2014</v>
      </c>
      <c r="E212" s="88" t="s">
        <v>39</v>
      </c>
      <c r="F212" s="62">
        <v>2</v>
      </c>
      <c r="G212" s="62">
        <v>2</v>
      </c>
      <c r="H212" s="72">
        <v>431.09000000000003</v>
      </c>
      <c r="I212" s="58">
        <v>391.9</v>
      </c>
      <c r="J212" s="58">
        <v>391.9</v>
      </c>
      <c r="K212" s="131">
        <v>16</v>
      </c>
      <c r="L212" s="58">
        <v>734464.23</v>
      </c>
      <c r="M212" s="96">
        <v>0</v>
      </c>
      <c r="N212" s="96">
        <v>0</v>
      </c>
      <c r="O212" s="96">
        <v>0</v>
      </c>
      <c r="P212" s="96">
        <v>734464.23</v>
      </c>
      <c r="Q212" s="58">
        <f t="shared" si="21"/>
        <v>1874.1113294207707</v>
      </c>
      <c r="R212" s="58">
        <v>5165</v>
      </c>
      <c r="S212" s="114" t="s">
        <v>40</v>
      </c>
      <c r="T212" s="143"/>
      <c r="U212" s="143"/>
      <c r="V212" s="143"/>
    </row>
    <row r="213" spans="1:22" ht="25.5">
      <c r="A213" s="21">
        <v>177</v>
      </c>
      <c r="B213" s="20" t="s">
        <v>552</v>
      </c>
      <c r="C213" s="71">
        <v>1973</v>
      </c>
      <c r="D213" s="77"/>
      <c r="E213" s="88" t="s">
        <v>39</v>
      </c>
      <c r="F213" s="62">
        <v>2</v>
      </c>
      <c r="G213" s="62">
        <v>2</v>
      </c>
      <c r="H213" s="72">
        <v>783.3</v>
      </c>
      <c r="I213" s="72">
        <v>720.8</v>
      </c>
      <c r="J213" s="72">
        <v>720.8</v>
      </c>
      <c r="K213" s="131">
        <v>45</v>
      </c>
      <c r="L213" s="58">
        <v>44811</v>
      </c>
      <c r="M213" s="96">
        <v>0</v>
      </c>
      <c r="N213" s="96">
        <v>0</v>
      </c>
      <c r="O213" s="96">
        <v>0</v>
      </c>
      <c r="P213" s="96">
        <v>44811</v>
      </c>
      <c r="Q213" s="58">
        <f t="shared" si="21"/>
        <v>62.168423973362934</v>
      </c>
      <c r="R213" s="58">
        <v>179</v>
      </c>
      <c r="S213" s="114" t="s">
        <v>40</v>
      </c>
      <c r="T213" s="143"/>
      <c r="U213" s="143"/>
      <c r="V213" s="143"/>
    </row>
    <row r="214" spans="1:22" ht="25.5">
      <c r="A214" s="21">
        <v>178</v>
      </c>
      <c r="B214" s="20" t="s">
        <v>553</v>
      </c>
      <c r="C214" s="71">
        <v>1975</v>
      </c>
      <c r="D214" s="77"/>
      <c r="E214" s="88" t="s">
        <v>39</v>
      </c>
      <c r="F214" s="62">
        <v>2</v>
      </c>
      <c r="G214" s="62">
        <v>2</v>
      </c>
      <c r="H214" s="72">
        <v>826</v>
      </c>
      <c r="I214" s="72">
        <v>764.8</v>
      </c>
      <c r="J214" s="72">
        <v>764.8</v>
      </c>
      <c r="K214" s="131">
        <v>33</v>
      </c>
      <c r="L214" s="58">
        <v>47546</v>
      </c>
      <c r="M214" s="96">
        <v>0</v>
      </c>
      <c r="N214" s="96">
        <v>0</v>
      </c>
      <c r="O214" s="96">
        <v>0</v>
      </c>
      <c r="P214" s="96">
        <v>47546</v>
      </c>
      <c r="Q214" s="58">
        <f t="shared" si="21"/>
        <v>62.167887029288707</v>
      </c>
      <c r="R214" s="58">
        <v>179</v>
      </c>
      <c r="S214" s="114" t="s">
        <v>40</v>
      </c>
      <c r="T214" s="143"/>
      <c r="U214" s="143"/>
      <c r="V214" s="143"/>
    </row>
    <row r="215" spans="1:22">
      <c r="A215" s="40" t="s">
        <v>325</v>
      </c>
      <c r="B215" s="44"/>
      <c r="C215" s="60" t="s">
        <v>37</v>
      </c>
      <c r="D215" s="89" t="s">
        <v>37</v>
      </c>
      <c r="E215" s="60" t="s">
        <v>37</v>
      </c>
      <c r="F215" s="89" t="s">
        <v>37</v>
      </c>
      <c r="G215" s="89" t="s">
        <v>37</v>
      </c>
      <c r="H215" s="59">
        <f>SUM(H216:H253)</f>
        <v>40695.036791999999</v>
      </c>
      <c r="I215" s="59">
        <f t="shared" ref="I215:P215" si="22">SUM(I216:I253)</f>
        <v>35773.034509999998</v>
      </c>
      <c r="J215" s="59">
        <f t="shared" si="22"/>
        <v>35773.034509999998</v>
      </c>
      <c r="K215" s="111">
        <f t="shared" si="22"/>
        <v>1259</v>
      </c>
      <c r="L215" s="59">
        <f t="shared" si="22"/>
        <v>22577336.940000001</v>
      </c>
      <c r="M215" s="59">
        <f t="shared" si="22"/>
        <v>0</v>
      </c>
      <c r="N215" s="59">
        <f t="shared" si="22"/>
        <v>0</v>
      </c>
      <c r="O215" s="59">
        <f t="shared" si="22"/>
        <v>0</v>
      </c>
      <c r="P215" s="59">
        <f t="shared" si="22"/>
        <v>22577336.940000001</v>
      </c>
      <c r="Q215" s="59">
        <f>L215/I215</f>
        <v>631.12725127326644</v>
      </c>
      <c r="R215" s="59">
        <f>MAX(R216:R253)</f>
        <v>5043</v>
      </c>
      <c r="S215" s="113" t="s">
        <v>37</v>
      </c>
      <c r="T215" s="143"/>
      <c r="U215" s="143"/>
      <c r="V215" s="143"/>
    </row>
    <row r="216" spans="1:22" ht="25.5">
      <c r="A216" s="21">
        <v>179</v>
      </c>
      <c r="B216" s="46" t="s">
        <v>114</v>
      </c>
      <c r="C216" s="69">
        <v>1928</v>
      </c>
      <c r="D216" s="77"/>
      <c r="E216" s="88" t="s">
        <v>39</v>
      </c>
      <c r="F216" s="62">
        <v>2</v>
      </c>
      <c r="G216" s="62">
        <v>1</v>
      </c>
      <c r="H216" s="72">
        <v>420</v>
      </c>
      <c r="I216" s="66">
        <v>378</v>
      </c>
      <c r="J216" s="66">
        <v>378</v>
      </c>
      <c r="K216" s="131">
        <v>24</v>
      </c>
      <c r="L216" s="58">
        <v>818436</v>
      </c>
      <c r="M216" s="96">
        <v>0</v>
      </c>
      <c r="N216" s="96">
        <v>0</v>
      </c>
      <c r="O216" s="96">
        <v>0</v>
      </c>
      <c r="P216" s="96">
        <v>818436</v>
      </c>
      <c r="Q216" s="58">
        <f t="shared" ref="Q216:Q253" si="23">L216/I216</f>
        <v>2165.1746031746034</v>
      </c>
      <c r="R216" s="58">
        <v>2274</v>
      </c>
      <c r="S216" s="114" t="s">
        <v>40</v>
      </c>
      <c r="T216" s="143"/>
      <c r="U216" s="143"/>
      <c r="V216" s="143"/>
    </row>
    <row r="217" spans="1:22" ht="25.5">
      <c r="A217" s="21">
        <v>180</v>
      </c>
      <c r="B217" s="46" t="s">
        <v>115</v>
      </c>
      <c r="C217" s="69">
        <v>1958</v>
      </c>
      <c r="D217" s="77"/>
      <c r="E217" s="88" t="s">
        <v>39</v>
      </c>
      <c r="F217" s="62">
        <v>2</v>
      </c>
      <c r="G217" s="62">
        <v>1</v>
      </c>
      <c r="H217" s="72">
        <v>226.38000000000002</v>
      </c>
      <c r="I217" s="66">
        <v>205.8</v>
      </c>
      <c r="J217" s="66">
        <v>205.8</v>
      </c>
      <c r="K217" s="131">
        <v>15</v>
      </c>
      <c r="L217" s="58">
        <v>598802</v>
      </c>
      <c r="M217" s="96">
        <v>0</v>
      </c>
      <c r="N217" s="96">
        <v>0</v>
      </c>
      <c r="O217" s="96">
        <v>0</v>
      </c>
      <c r="P217" s="96">
        <v>598802</v>
      </c>
      <c r="Q217" s="58">
        <f t="shared" si="23"/>
        <v>2909.6307094266276</v>
      </c>
      <c r="R217" s="58">
        <v>3071</v>
      </c>
      <c r="S217" s="114" t="s">
        <v>40</v>
      </c>
      <c r="T217" s="143"/>
      <c r="U217" s="143"/>
      <c r="V217" s="143"/>
    </row>
    <row r="218" spans="1:22" ht="25.5">
      <c r="A218" s="21">
        <v>181</v>
      </c>
      <c r="B218" s="46" t="s">
        <v>116</v>
      </c>
      <c r="C218" s="69">
        <v>1961</v>
      </c>
      <c r="D218" s="77">
        <v>2010</v>
      </c>
      <c r="E218" s="88" t="s">
        <v>39</v>
      </c>
      <c r="F218" s="62">
        <v>2</v>
      </c>
      <c r="G218" s="62">
        <v>2</v>
      </c>
      <c r="H218" s="72">
        <v>759.33</v>
      </c>
      <c r="I218" s="66">
        <v>690.3</v>
      </c>
      <c r="J218" s="66">
        <v>690.3</v>
      </c>
      <c r="K218" s="131">
        <v>17</v>
      </c>
      <c r="L218" s="58">
        <v>1755570.95</v>
      </c>
      <c r="M218" s="96">
        <v>0</v>
      </c>
      <c r="N218" s="96">
        <v>0</v>
      </c>
      <c r="O218" s="96">
        <v>0</v>
      </c>
      <c r="P218" s="96">
        <v>1755570.95</v>
      </c>
      <c r="Q218" s="58">
        <f t="shared" si="23"/>
        <v>2543.199985513545</v>
      </c>
      <c r="R218" s="58">
        <v>5043</v>
      </c>
      <c r="S218" s="114" t="s">
        <v>40</v>
      </c>
      <c r="T218" s="143"/>
      <c r="U218" s="143"/>
      <c r="V218" s="143"/>
    </row>
    <row r="219" spans="1:22" ht="25.5">
      <c r="A219" s="21">
        <v>182</v>
      </c>
      <c r="B219" s="46" t="s">
        <v>117</v>
      </c>
      <c r="C219" s="69">
        <v>1965</v>
      </c>
      <c r="D219" s="77">
        <v>2013</v>
      </c>
      <c r="E219" s="88" t="s">
        <v>39</v>
      </c>
      <c r="F219" s="62">
        <v>2</v>
      </c>
      <c r="G219" s="62">
        <v>1</v>
      </c>
      <c r="H219" s="72">
        <v>690.04085700000007</v>
      </c>
      <c r="I219" s="66">
        <v>627.30987000000005</v>
      </c>
      <c r="J219" s="66">
        <v>627.30987000000005</v>
      </c>
      <c r="K219" s="131">
        <v>8</v>
      </c>
      <c r="L219" s="58">
        <v>1970642.45</v>
      </c>
      <c r="M219" s="96">
        <v>0</v>
      </c>
      <c r="N219" s="96">
        <v>0</v>
      </c>
      <c r="O219" s="96">
        <v>0</v>
      </c>
      <c r="P219" s="96">
        <v>1970642.45</v>
      </c>
      <c r="Q219" s="58">
        <f t="shared" si="23"/>
        <v>3141.4178928828264</v>
      </c>
      <c r="R219" s="58">
        <v>5043</v>
      </c>
      <c r="S219" s="114" t="s">
        <v>40</v>
      </c>
      <c r="T219" s="143"/>
      <c r="U219" s="143"/>
      <c r="V219" s="143"/>
    </row>
    <row r="220" spans="1:22" ht="25.5">
      <c r="A220" s="21">
        <v>183</v>
      </c>
      <c r="B220" s="46" t="s">
        <v>118</v>
      </c>
      <c r="C220" s="69">
        <v>1964</v>
      </c>
      <c r="D220" s="77"/>
      <c r="E220" s="88" t="s">
        <v>39</v>
      </c>
      <c r="F220" s="62">
        <v>2</v>
      </c>
      <c r="G220" s="62">
        <v>2</v>
      </c>
      <c r="H220" s="72">
        <v>468.49</v>
      </c>
      <c r="I220" s="66">
        <v>425.9</v>
      </c>
      <c r="J220" s="66">
        <v>425.9</v>
      </c>
      <c r="K220" s="131">
        <v>28</v>
      </c>
      <c r="L220" s="58">
        <v>903605.53</v>
      </c>
      <c r="M220" s="96">
        <v>0</v>
      </c>
      <c r="N220" s="96">
        <v>0</v>
      </c>
      <c r="O220" s="96">
        <v>0</v>
      </c>
      <c r="P220" s="96">
        <v>903605.53</v>
      </c>
      <c r="Q220" s="58">
        <f t="shared" si="23"/>
        <v>2121.6377788213199</v>
      </c>
      <c r="R220" s="58">
        <v>2274</v>
      </c>
      <c r="S220" s="114" t="s">
        <v>40</v>
      </c>
      <c r="T220" s="143"/>
      <c r="U220" s="143"/>
      <c r="V220" s="143"/>
    </row>
    <row r="221" spans="1:22" ht="25.5">
      <c r="A221" s="21">
        <v>184</v>
      </c>
      <c r="B221" s="46" t="s">
        <v>119</v>
      </c>
      <c r="C221" s="69">
        <v>1967</v>
      </c>
      <c r="D221" s="77">
        <v>2009</v>
      </c>
      <c r="E221" s="88" t="s">
        <v>39</v>
      </c>
      <c r="F221" s="62">
        <v>2</v>
      </c>
      <c r="G221" s="62">
        <v>3</v>
      </c>
      <c r="H221" s="72">
        <v>1110.0999999999999</v>
      </c>
      <c r="I221" s="66">
        <v>1000.1</v>
      </c>
      <c r="J221" s="66">
        <v>1000.1</v>
      </c>
      <c r="K221" s="131">
        <v>23</v>
      </c>
      <c r="L221" s="58">
        <v>2387934.29</v>
      </c>
      <c r="M221" s="96">
        <v>0</v>
      </c>
      <c r="N221" s="96">
        <v>0</v>
      </c>
      <c r="O221" s="96">
        <v>0</v>
      </c>
      <c r="P221" s="96">
        <v>2387934.29</v>
      </c>
      <c r="Q221" s="58">
        <f t="shared" si="23"/>
        <v>2387.695520447955</v>
      </c>
      <c r="R221" s="58">
        <v>3996</v>
      </c>
      <c r="S221" s="114" t="s">
        <v>40</v>
      </c>
      <c r="T221" s="143"/>
      <c r="U221" s="143"/>
      <c r="V221" s="143"/>
    </row>
    <row r="222" spans="1:22" ht="25.5">
      <c r="A222" s="21">
        <v>185</v>
      </c>
      <c r="B222" s="46" t="s">
        <v>120</v>
      </c>
      <c r="C222" s="69">
        <v>1969</v>
      </c>
      <c r="D222" s="77"/>
      <c r="E222" s="88" t="s">
        <v>39</v>
      </c>
      <c r="F222" s="62">
        <v>5</v>
      </c>
      <c r="G222" s="62">
        <v>4</v>
      </c>
      <c r="H222" s="72">
        <v>3580.7</v>
      </c>
      <c r="I222" s="66">
        <v>3222</v>
      </c>
      <c r="J222" s="66">
        <v>3222</v>
      </c>
      <c r="K222" s="131">
        <v>133</v>
      </c>
      <c r="L222" s="58">
        <v>6396406</v>
      </c>
      <c r="M222" s="96">
        <v>0</v>
      </c>
      <c r="N222" s="96">
        <v>0</v>
      </c>
      <c r="O222" s="96">
        <v>0</v>
      </c>
      <c r="P222" s="96">
        <v>6396406</v>
      </c>
      <c r="Q222" s="58">
        <f t="shared" si="23"/>
        <v>1985.2284295468653</v>
      </c>
      <c r="R222" s="58">
        <v>3153</v>
      </c>
      <c r="S222" s="114" t="s">
        <v>40</v>
      </c>
      <c r="T222" s="143"/>
      <c r="U222" s="143"/>
      <c r="V222" s="143"/>
    </row>
    <row r="223" spans="1:22" ht="25.5">
      <c r="A223" s="21">
        <v>186</v>
      </c>
      <c r="B223" s="47" t="s">
        <v>245</v>
      </c>
      <c r="C223" s="88">
        <v>1965</v>
      </c>
      <c r="D223" s="77"/>
      <c r="E223" s="88" t="s">
        <v>39</v>
      </c>
      <c r="F223" s="62">
        <v>2</v>
      </c>
      <c r="G223" s="62">
        <v>2</v>
      </c>
      <c r="H223" s="72">
        <v>406.23</v>
      </c>
      <c r="I223" s="118">
        <v>369.3</v>
      </c>
      <c r="J223" s="118">
        <v>369.3</v>
      </c>
      <c r="K223" s="131">
        <v>19</v>
      </c>
      <c r="L223" s="58">
        <v>743215.28</v>
      </c>
      <c r="M223" s="96">
        <v>0</v>
      </c>
      <c r="N223" s="96">
        <v>0</v>
      </c>
      <c r="O223" s="96">
        <v>0</v>
      </c>
      <c r="P223" s="96">
        <v>743215.28</v>
      </c>
      <c r="Q223" s="58">
        <f t="shared" si="23"/>
        <v>2012.4973734091525</v>
      </c>
      <c r="R223" s="58">
        <v>2274</v>
      </c>
      <c r="S223" s="114" t="s">
        <v>40</v>
      </c>
      <c r="T223" s="143"/>
      <c r="U223" s="143"/>
      <c r="V223" s="143"/>
    </row>
    <row r="224" spans="1:22" ht="25.5">
      <c r="A224" s="21">
        <v>187</v>
      </c>
      <c r="B224" s="14" t="s">
        <v>121</v>
      </c>
      <c r="C224" s="88">
        <v>1966</v>
      </c>
      <c r="D224" s="77"/>
      <c r="E224" s="88" t="s">
        <v>39</v>
      </c>
      <c r="F224" s="62">
        <v>2</v>
      </c>
      <c r="G224" s="62">
        <v>2</v>
      </c>
      <c r="H224" s="72">
        <v>639.7600000000001</v>
      </c>
      <c r="I224" s="118">
        <v>581.6</v>
      </c>
      <c r="J224" s="118">
        <v>581.6</v>
      </c>
      <c r="K224" s="131">
        <v>24</v>
      </c>
      <c r="L224" s="58">
        <v>1124397</v>
      </c>
      <c r="M224" s="96">
        <v>0</v>
      </c>
      <c r="N224" s="96">
        <v>0</v>
      </c>
      <c r="O224" s="96">
        <v>0</v>
      </c>
      <c r="P224" s="96">
        <v>1124397</v>
      </c>
      <c r="Q224" s="58">
        <f t="shared" si="23"/>
        <v>1933.2823246217331</v>
      </c>
      <c r="R224" s="58">
        <v>2274</v>
      </c>
      <c r="S224" s="114" t="s">
        <v>40</v>
      </c>
      <c r="T224" s="143"/>
      <c r="U224" s="143"/>
      <c r="V224" s="143"/>
    </row>
    <row r="225" spans="1:22" ht="25.5">
      <c r="A225" s="21">
        <v>188</v>
      </c>
      <c r="B225" s="14" t="s">
        <v>406</v>
      </c>
      <c r="C225" s="88">
        <v>1964</v>
      </c>
      <c r="D225" s="77">
        <v>2007</v>
      </c>
      <c r="E225" s="88" t="s">
        <v>39</v>
      </c>
      <c r="F225" s="62">
        <v>2</v>
      </c>
      <c r="G225" s="62">
        <v>2</v>
      </c>
      <c r="H225" s="72">
        <v>218.6</v>
      </c>
      <c r="I225" s="118">
        <v>111.1</v>
      </c>
      <c r="J225" s="118">
        <v>111.1</v>
      </c>
      <c r="K225" s="131">
        <v>23</v>
      </c>
      <c r="L225" s="58">
        <v>240550</v>
      </c>
      <c r="M225" s="96">
        <v>0</v>
      </c>
      <c r="N225" s="96">
        <v>0</v>
      </c>
      <c r="O225" s="96">
        <v>0</v>
      </c>
      <c r="P225" s="96">
        <v>240550</v>
      </c>
      <c r="Q225" s="58">
        <f t="shared" si="23"/>
        <v>2165.1665166516655</v>
      </c>
      <c r="R225" s="58">
        <v>2274</v>
      </c>
      <c r="S225" s="114" t="s">
        <v>40</v>
      </c>
      <c r="T225" s="143"/>
      <c r="U225" s="143"/>
      <c r="V225" s="143"/>
    </row>
    <row r="226" spans="1:22" ht="25.5">
      <c r="A226" s="21">
        <v>189</v>
      </c>
      <c r="B226" s="14" t="s">
        <v>251</v>
      </c>
      <c r="C226" s="88">
        <v>1964</v>
      </c>
      <c r="D226" s="77">
        <v>2008</v>
      </c>
      <c r="E226" s="88" t="s">
        <v>39</v>
      </c>
      <c r="F226" s="62">
        <v>2</v>
      </c>
      <c r="G226" s="62">
        <v>2</v>
      </c>
      <c r="H226" s="76">
        <v>370.8</v>
      </c>
      <c r="I226" s="118">
        <v>279.8</v>
      </c>
      <c r="J226" s="118">
        <v>279.8</v>
      </c>
      <c r="K226" s="131">
        <v>8</v>
      </c>
      <c r="L226" s="58">
        <v>605815</v>
      </c>
      <c r="M226" s="96">
        <v>0</v>
      </c>
      <c r="N226" s="96">
        <v>0</v>
      </c>
      <c r="O226" s="96">
        <v>0</v>
      </c>
      <c r="P226" s="96">
        <v>605815</v>
      </c>
      <c r="Q226" s="58">
        <f t="shared" si="23"/>
        <v>2165.1715511079342</v>
      </c>
      <c r="R226" s="58">
        <v>2274</v>
      </c>
      <c r="S226" s="114" t="s">
        <v>40</v>
      </c>
      <c r="T226" s="143"/>
      <c r="U226" s="143"/>
      <c r="V226" s="143"/>
    </row>
    <row r="227" spans="1:22" ht="25.5">
      <c r="A227" s="21">
        <v>190</v>
      </c>
      <c r="B227" s="14" t="s">
        <v>250</v>
      </c>
      <c r="C227" s="88">
        <v>1962</v>
      </c>
      <c r="D227" s="77">
        <v>2010</v>
      </c>
      <c r="E227" s="88" t="s">
        <v>39</v>
      </c>
      <c r="F227" s="62">
        <v>2</v>
      </c>
      <c r="G227" s="62">
        <v>2</v>
      </c>
      <c r="H227" s="72">
        <v>689.15000000000009</v>
      </c>
      <c r="I227" s="118">
        <v>626.5</v>
      </c>
      <c r="J227" s="118">
        <v>626.5</v>
      </c>
      <c r="K227" s="131">
        <v>42</v>
      </c>
      <c r="L227" s="58">
        <v>1356481.5</v>
      </c>
      <c r="M227" s="96">
        <v>0</v>
      </c>
      <c r="N227" s="96">
        <v>0</v>
      </c>
      <c r="O227" s="96">
        <v>0</v>
      </c>
      <c r="P227" s="96">
        <v>1356481.5</v>
      </c>
      <c r="Q227" s="58">
        <f t="shared" si="23"/>
        <v>2165.1739824421388</v>
      </c>
      <c r="R227" s="58">
        <v>2274</v>
      </c>
      <c r="S227" s="114" t="s">
        <v>40</v>
      </c>
      <c r="T227" s="143"/>
      <c r="U227" s="143"/>
      <c r="V227" s="143"/>
    </row>
    <row r="228" spans="1:22" ht="25.5">
      <c r="A228" s="21">
        <v>191</v>
      </c>
      <c r="B228" s="44" t="s">
        <v>270</v>
      </c>
      <c r="C228" s="88">
        <v>1966</v>
      </c>
      <c r="D228" s="77">
        <v>2011</v>
      </c>
      <c r="E228" s="88" t="s">
        <v>39</v>
      </c>
      <c r="F228" s="62">
        <v>2</v>
      </c>
      <c r="G228" s="62">
        <v>2</v>
      </c>
      <c r="H228" s="72">
        <v>627</v>
      </c>
      <c r="I228" s="118">
        <v>259.8</v>
      </c>
      <c r="J228" s="118">
        <v>259.8</v>
      </c>
      <c r="K228" s="131">
        <v>35</v>
      </c>
      <c r="L228" s="58">
        <v>562512</v>
      </c>
      <c r="M228" s="96">
        <v>0</v>
      </c>
      <c r="N228" s="96">
        <v>0</v>
      </c>
      <c r="O228" s="96">
        <v>0</v>
      </c>
      <c r="P228" s="96">
        <v>562512</v>
      </c>
      <c r="Q228" s="58">
        <f t="shared" si="23"/>
        <v>2165.1732101616626</v>
      </c>
      <c r="R228" s="58">
        <v>2274</v>
      </c>
      <c r="S228" s="114" t="s">
        <v>40</v>
      </c>
      <c r="T228" s="143"/>
      <c r="U228" s="143"/>
      <c r="V228" s="143"/>
    </row>
    <row r="229" spans="1:22" ht="25.5">
      <c r="A229" s="21">
        <v>192</v>
      </c>
      <c r="B229" s="44" t="s">
        <v>253</v>
      </c>
      <c r="C229" s="88">
        <v>1966</v>
      </c>
      <c r="D229" s="77">
        <v>2008</v>
      </c>
      <c r="E229" s="88" t="s">
        <v>39</v>
      </c>
      <c r="F229" s="75">
        <v>2</v>
      </c>
      <c r="G229" s="75">
        <v>2</v>
      </c>
      <c r="H229" s="66">
        <v>650.1</v>
      </c>
      <c r="I229" s="118">
        <v>591</v>
      </c>
      <c r="J229" s="118">
        <v>591</v>
      </c>
      <c r="K229" s="133">
        <v>33</v>
      </c>
      <c r="L229" s="58">
        <v>1222570.82</v>
      </c>
      <c r="M229" s="96">
        <v>0</v>
      </c>
      <c r="N229" s="96">
        <v>0</v>
      </c>
      <c r="O229" s="96">
        <v>0</v>
      </c>
      <c r="P229" s="96">
        <v>1222570.82</v>
      </c>
      <c r="Q229" s="58">
        <f t="shared" si="23"/>
        <v>2068.6477495769882</v>
      </c>
      <c r="R229" s="58">
        <v>2274</v>
      </c>
      <c r="S229" s="114" t="s">
        <v>40</v>
      </c>
      <c r="T229" s="143"/>
      <c r="U229" s="143"/>
      <c r="V229" s="143"/>
    </row>
    <row r="230" spans="1:22" ht="25.5">
      <c r="A230" s="21">
        <v>193</v>
      </c>
      <c r="B230" s="47" t="s">
        <v>246</v>
      </c>
      <c r="C230" s="88">
        <v>1967</v>
      </c>
      <c r="D230" s="77">
        <v>2009</v>
      </c>
      <c r="E230" s="88" t="s">
        <v>39</v>
      </c>
      <c r="F230" s="62">
        <v>2</v>
      </c>
      <c r="G230" s="62">
        <v>2</v>
      </c>
      <c r="H230" s="72">
        <v>640.20000000000005</v>
      </c>
      <c r="I230" s="118">
        <v>582</v>
      </c>
      <c r="J230" s="118">
        <v>582</v>
      </c>
      <c r="K230" s="131">
        <v>26</v>
      </c>
      <c r="L230" s="58">
        <v>605010.22</v>
      </c>
      <c r="M230" s="96">
        <v>0</v>
      </c>
      <c r="N230" s="96">
        <v>0</v>
      </c>
      <c r="O230" s="96">
        <v>0</v>
      </c>
      <c r="P230" s="96">
        <v>605010.22</v>
      </c>
      <c r="Q230" s="58">
        <f t="shared" si="23"/>
        <v>1039.5364604810995</v>
      </c>
      <c r="R230" s="58">
        <v>1885</v>
      </c>
      <c r="S230" s="114" t="s">
        <v>40</v>
      </c>
      <c r="T230" s="143"/>
      <c r="U230" s="143"/>
      <c r="V230" s="143"/>
    </row>
    <row r="231" spans="1:22" ht="25.5">
      <c r="A231" s="21">
        <v>194</v>
      </c>
      <c r="B231" s="79" t="s">
        <v>300</v>
      </c>
      <c r="C231" s="88">
        <v>1979</v>
      </c>
      <c r="D231" s="77"/>
      <c r="E231" s="88" t="s">
        <v>39</v>
      </c>
      <c r="F231" s="77">
        <v>5</v>
      </c>
      <c r="G231" s="77">
        <v>4</v>
      </c>
      <c r="H231" s="58">
        <v>4430</v>
      </c>
      <c r="I231" s="58">
        <v>4027</v>
      </c>
      <c r="J231" s="58">
        <v>4027</v>
      </c>
      <c r="K231" s="134">
        <v>56</v>
      </c>
      <c r="L231" s="58">
        <v>118759.69</v>
      </c>
      <c r="M231" s="96">
        <v>0</v>
      </c>
      <c r="N231" s="96">
        <v>0</v>
      </c>
      <c r="O231" s="96">
        <v>0</v>
      </c>
      <c r="P231" s="96">
        <v>118759.69</v>
      </c>
      <c r="Q231" s="58">
        <f t="shared" si="23"/>
        <v>29.49085920039732</v>
      </c>
      <c r="R231" s="58">
        <v>1373</v>
      </c>
      <c r="S231" s="114" t="s">
        <v>40</v>
      </c>
      <c r="T231" s="143"/>
      <c r="U231" s="143"/>
      <c r="V231" s="143"/>
    </row>
    <row r="232" spans="1:22" ht="25.5">
      <c r="A232" s="21">
        <v>195</v>
      </c>
      <c r="B232" s="14" t="s">
        <v>347</v>
      </c>
      <c r="C232" s="88">
        <v>1965</v>
      </c>
      <c r="D232" s="77">
        <v>2011</v>
      </c>
      <c r="E232" s="88" t="s">
        <v>39</v>
      </c>
      <c r="F232" s="71">
        <v>2</v>
      </c>
      <c r="G232" s="71">
        <v>3</v>
      </c>
      <c r="H232" s="72">
        <v>1562.3</v>
      </c>
      <c r="I232" s="58">
        <v>996.6</v>
      </c>
      <c r="J232" s="58">
        <v>996.6</v>
      </c>
      <c r="K232" s="131">
        <v>23</v>
      </c>
      <c r="L232" s="58">
        <v>389339</v>
      </c>
      <c r="M232" s="96">
        <v>0</v>
      </c>
      <c r="N232" s="96">
        <v>0</v>
      </c>
      <c r="O232" s="96">
        <v>0</v>
      </c>
      <c r="P232" s="96">
        <v>389339</v>
      </c>
      <c r="Q232" s="58">
        <f t="shared" si="23"/>
        <v>390.6672687136263</v>
      </c>
      <c r="R232" s="58">
        <v>593</v>
      </c>
      <c r="S232" s="114" t="s">
        <v>40</v>
      </c>
      <c r="T232" s="143"/>
      <c r="U232" s="143"/>
      <c r="V232" s="143"/>
    </row>
    <row r="233" spans="1:22" ht="25.5">
      <c r="A233" s="21">
        <v>196</v>
      </c>
      <c r="B233" s="14" t="s">
        <v>1042</v>
      </c>
      <c r="C233" s="71">
        <v>1981</v>
      </c>
      <c r="D233" s="77">
        <v>2009</v>
      </c>
      <c r="E233" s="88" t="s">
        <v>39</v>
      </c>
      <c r="F233" s="71">
        <v>2</v>
      </c>
      <c r="G233" s="71">
        <v>3</v>
      </c>
      <c r="H233" s="72">
        <v>1002.2100000000002</v>
      </c>
      <c r="I233" s="58">
        <v>911.1</v>
      </c>
      <c r="J233" s="58">
        <v>911.1</v>
      </c>
      <c r="K233" s="131">
        <v>11</v>
      </c>
      <c r="L233" s="58">
        <v>35870</v>
      </c>
      <c r="M233" s="96">
        <v>0</v>
      </c>
      <c r="N233" s="96">
        <v>0</v>
      </c>
      <c r="O233" s="96">
        <v>0</v>
      </c>
      <c r="P233" s="96">
        <v>35870</v>
      </c>
      <c r="Q233" s="58">
        <f t="shared" si="23"/>
        <v>39.369992316979477</v>
      </c>
      <c r="R233" s="58">
        <v>179</v>
      </c>
      <c r="S233" s="114" t="s">
        <v>40</v>
      </c>
      <c r="T233" s="143"/>
      <c r="U233" s="143"/>
      <c r="V233" s="143"/>
    </row>
    <row r="234" spans="1:22" ht="25.5">
      <c r="A234" s="21">
        <v>197</v>
      </c>
      <c r="B234" s="20" t="s">
        <v>1039</v>
      </c>
      <c r="C234" s="71">
        <v>1985</v>
      </c>
      <c r="D234" s="151"/>
      <c r="E234" s="88" t="s">
        <v>39</v>
      </c>
      <c r="F234" s="152">
        <v>5</v>
      </c>
      <c r="G234" s="71">
        <v>4</v>
      </c>
      <c r="H234" s="72">
        <v>4053.2800000000007</v>
      </c>
      <c r="I234" s="51">
        <v>3698</v>
      </c>
      <c r="J234" s="51">
        <v>3698</v>
      </c>
      <c r="K234" s="131">
        <v>65</v>
      </c>
      <c r="L234" s="58">
        <v>40000</v>
      </c>
      <c r="M234" s="96">
        <v>0</v>
      </c>
      <c r="N234" s="96">
        <v>0</v>
      </c>
      <c r="O234" s="96">
        <v>0</v>
      </c>
      <c r="P234" s="96">
        <v>40000</v>
      </c>
      <c r="Q234" s="58">
        <f t="shared" si="23"/>
        <v>10.81665765278529</v>
      </c>
      <c r="R234" s="51">
        <v>127</v>
      </c>
      <c r="S234" s="114" t="s">
        <v>40</v>
      </c>
      <c r="T234" s="143"/>
      <c r="U234" s="143"/>
      <c r="V234" s="143"/>
    </row>
    <row r="235" spans="1:22" ht="25.5">
      <c r="A235" s="21">
        <v>198</v>
      </c>
      <c r="B235" s="20" t="s">
        <v>1041</v>
      </c>
      <c r="C235" s="71">
        <v>1979</v>
      </c>
      <c r="D235" s="151"/>
      <c r="E235" s="88" t="s">
        <v>39</v>
      </c>
      <c r="F235" s="152">
        <v>5</v>
      </c>
      <c r="G235" s="71">
        <v>4</v>
      </c>
      <c r="H235" s="72">
        <v>3630.11</v>
      </c>
      <c r="I235" s="51">
        <v>3300.1</v>
      </c>
      <c r="J235" s="51">
        <v>3300.1</v>
      </c>
      <c r="K235" s="131">
        <v>68</v>
      </c>
      <c r="L235" s="58">
        <v>39000</v>
      </c>
      <c r="M235" s="96">
        <v>0</v>
      </c>
      <c r="N235" s="96">
        <v>0</v>
      </c>
      <c r="O235" s="96">
        <v>0</v>
      </c>
      <c r="P235" s="96">
        <v>39000</v>
      </c>
      <c r="Q235" s="58">
        <f t="shared" si="23"/>
        <v>11.817823702312051</v>
      </c>
      <c r="R235" s="51">
        <v>127</v>
      </c>
      <c r="S235" s="114" t="s">
        <v>40</v>
      </c>
      <c r="T235" s="143"/>
      <c r="U235" s="143"/>
      <c r="V235" s="143"/>
    </row>
    <row r="236" spans="1:22" ht="25.5">
      <c r="A236" s="21">
        <v>199</v>
      </c>
      <c r="B236" s="20" t="s">
        <v>1043</v>
      </c>
      <c r="C236" s="71">
        <v>1982</v>
      </c>
      <c r="D236" s="151"/>
      <c r="E236" s="88" t="s">
        <v>39</v>
      </c>
      <c r="F236" s="152">
        <v>3</v>
      </c>
      <c r="G236" s="71">
        <v>2</v>
      </c>
      <c r="H236" s="72">
        <v>826.9</v>
      </c>
      <c r="I236" s="51">
        <v>674</v>
      </c>
      <c r="J236" s="51">
        <v>674</v>
      </c>
      <c r="K236" s="131">
        <v>52</v>
      </c>
      <c r="L236" s="58">
        <v>26500</v>
      </c>
      <c r="M236" s="96">
        <v>0</v>
      </c>
      <c r="N236" s="96">
        <v>0</v>
      </c>
      <c r="O236" s="96">
        <v>0</v>
      </c>
      <c r="P236" s="96">
        <v>26500</v>
      </c>
      <c r="Q236" s="58">
        <f t="shared" si="23"/>
        <v>39.317507418397625</v>
      </c>
      <c r="R236" s="51">
        <v>179</v>
      </c>
      <c r="S236" s="114" t="s">
        <v>40</v>
      </c>
      <c r="T236" s="143"/>
      <c r="U236" s="143"/>
      <c r="V236" s="143"/>
    </row>
    <row r="237" spans="1:22" ht="25.5">
      <c r="A237" s="21">
        <v>200</v>
      </c>
      <c r="B237" s="20" t="s">
        <v>554</v>
      </c>
      <c r="C237" s="71">
        <v>1960</v>
      </c>
      <c r="D237" s="77"/>
      <c r="E237" s="88" t="s">
        <v>39</v>
      </c>
      <c r="F237" s="71">
        <v>2</v>
      </c>
      <c r="G237" s="71">
        <v>2</v>
      </c>
      <c r="H237" s="72">
        <v>758.33994500000006</v>
      </c>
      <c r="I237" s="72">
        <v>689.4</v>
      </c>
      <c r="J237" s="72">
        <v>689.4</v>
      </c>
      <c r="K237" s="131">
        <v>38</v>
      </c>
      <c r="L237" s="58">
        <v>23030</v>
      </c>
      <c r="M237" s="96">
        <v>0</v>
      </c>
      <c r="N237" s="96">
        <v>0</v>
      </c>
      <c r="O237" s="96">
        <v>0</v>
      </c>
      <c r="P237" s="96">
        <v>23030</v>
      </c>
      <c r="Q237" s="58">
        <f t="shared" si="23"/>
        <v>33.405860168262258</v>
      </c>
      <c r="R237" s="58">
        <v>179</v>
      </c>
      <c r="S237" s="114" t="s">
        <v>40</v>
      </c>
      <c r="T237" s="143"/>
      <c r="U237" s="143"/>
      <c r="V237" s="143"/>
    </row>
    <row r="238" spans="1:22" ht="25.5">
      <c r="A238" s="21">
        <v>201</v>
      </c>
      <c r="B238" s="20" t="s">
        <v>555</v>
      </c>
      <c r="C238" s="71">
        <v>1956</v>
      </c>
      <c r="D238" s="77">
        <v>2015</v>
      </c>
      <c r="E238" s="88" t="s">
        <v>39</v>
      </c>
      <c r="F238" s="71">
        <v>4</v>
      </c>
      <c r="G238" s="71">
        <v>2</v>
      </c>
      <c r="H238" s="72">
        <v>1401.069945</v>
      </c>
      <c r="I238" s="72">
        <v>1273.6999499999999</v>
      </c>
      <c r="J238" s="72">
        <v>1273.6999499999999</v>
      </c>
      <c r="K238" s="131">
        <v>38</v>
      </c>
      <c r="L238" s="58">
        <v>14224</v>
      </c>
      <c r="M238" s="96">
        <v>0</v>
      </c>
      <c r="N238" s="96">
        <v>0</v>
      </c>
      <c r="O238" s="96">
        <v>0</v>
      </c>
      <c r="P238" s="96">
        <v>14224</v>
      </c>
      <c r="Q238" s="58">
        <f t="shared" si="23"/>
        <v>11.167465304524821</v>
      </c>
      <c r="R238" s="58">
        <v>127</v>
      </c>
      <c r="S238" s="114" t="s">
        <v>40</v>
      </c>
      <c r="T238" s="143"/>
      <c r="U238" s="143"/>
      <c r="V238" s="143"/>
    </row>
    <row r="239" spans="1:22" ht="25.5">
      <c r="A239" s="21">
        <v>202</v>
      </c>
      <c r="B239" s="20" t="s">
        <v>556</v>
      </c>
      <c r="C239" s="71">
        <v>1962</v>
      </c>
      <c r="D239" s="77">
        <v>2015</v>
      </c>
      <c r="E239" s="88" t="s">
        <v>39</v>
      </c>
      <c r="F239" s="71">
        <v>2</v>
      </c>
      <c r="G239" s="71">
        <v>3</v>
      </c>
      <c r="H239" s="72">
        <v>961.3</v>
      </c>
      <c r="I239" s="72">
        <v>769</v>
      </c>
      <c r="J239" s="72">
        <v>769</v>
      </c>
      <c r="K239" s="131">
        <v>42</v>
      </c>
      <c r="L239" s="58">
        <v>24047</v>
      </c>
      <c r="M239" s="96">
        <v>0</v>
      </c>
      <c r="N239" s="96">
        <v>0</v>
      </c>
      <c r="O239" s="96">
        <v>0</v>
      </c>
      <c r="P239" s="96">
        <v>24047</v>
      </c>
      <c r="Q239" s="58">
        <f t="shared" si="23"/>
        <v>31.270481144343304</v>
      </c>
      <c r="R239" s="58">
        <v>179</v>
      </c>
      <c r="S239" s="114" t="s">
        <v>40</v>
      </c>
      <c r="T239" s="143"/>
      <c r="U239" s="143"/>
      <c r="V239" s="143"/>
    </row>
    <row r="240" spans="1:22" ht="25.5">
      <c r="A240" s="21">
        <v>203</v>
      </c>
      <c r="B240" s="20" t="s">
        <v>557</v>
      </c>
      <c r="C240" s="71">
        <v>1963</v>
      </c>
      <c r="D240" s="77">
        <v>2009</v>
      </c>
      <c r="E240" s="88" t="s">
        <v>39</v>
      </c>
      <c r="F240" s="62">
        <v>5</v>
      </c>
      <c r="G240" s="71">
        <v>4</v>
      </c>
      <c r="H240" s="72">
        <v>2747.3707030000005</v>
      </c>
      <c r="I240" s="72">
        <v>2497.6097300000001</v>
      </c>
      <c r="J240" s="72">
        <v>2497.6097300000001</v>
      </c>
      <c r="K240" s="131">
        <v>49</v>
      </c>
      <c r="L240" s="58">
        <v>87566</v>
      </c>
      <c r="M240" s="96">
        <v>0</v>
      </c>
      <c r="N240" s="96">
        <v>0</v>
      </c>
      <c r="O240" s="96">
        <v>0</v>
      </c>
      <c r="P240" s="96">
        <v>87566</v>
      </c>
      <c r="Q240" s="58">
        <f t="shared" si="23"/>
        <v>35.059921071015367</v>
      </c>
      <c r="R240" s="58">
        <v>127</v>
      </c>
      <c r="S240" s="114" t="s">
        <v>40</v>
      </c>
      <c r="T240" s="143"/>
      <c r="U240" s="143"/>
      <c r="V240" s="143"/>
    </row>
    <row r="241" spans="1:22" ht="25.5">
      <c r="A241" s="21">
        <v>204</v>
      </c>
      <c r="B241" s="101" t="s">
        <v>558</v>
      </c>
      <c r="C241" s="71">
        <v>1957</v>
      </c>
      <c r="D241" s="77"/>
      <c r="E241" s="88" t="s">
        <v>39</v>
      </c>
      <c r="F241" s="62">
        <v>2</v>
      </c>
      <c r="G241" s="71">
        <v>2</v>
      </c>
      <c r="H241" s="72">
        <v>638.70000000000005</v>
      </c>
      <c r="I241" s="72">
        <v>574.83000000000004</v>
      </c>
      <c r="J241" s="72">
        <v>574.83000000000004</v>
      </c>
      <c r="K241" s="131">
        <v>17</v>
      </c>
      <c r="L241" s="58">
        <v>42978</v>
      </c>
      <c r="M241" s="96">
        <v>0</v>
      </c>
      <c r="N241" s="96">
        <v>0</v>
      </c>
      <c r="O241" s="96">
        <v>0</v>
      </c>
      <c r="P241" s="96">
        <v>42978</v>
      </c>
      <c r="Q241" s="58">
        <f t="shared" si="23"/>
        <v>74.766452690360623</v>
      </c>
      <c r="R241" s="58">
        <v>179</v>
      </c>
      <c r="S241" s="114" t="s">
        <v>40</v>
      </c>
      <c r="T241" s="143"/>
      <c r="U241" s="143"/>
      <c r="V241" s="143"/>
    </row>
    <row r="242" spans="1:22" ht="25.5">
      <c r="A242" s="21">
        <v>205</v>
      </c>
      <c r="B242" s="101" t="s">
        <v>559</v>
      </c>
      <c r="C242" s="71">
        <v>1962</v>
      </c>
      <c r="D242" s="77"/>
      <c r="E242" s="88" t="s">
        <v>39</v>
      </c>
      <c r="F242" s="62">
        <v>2</v>
      </c>
      <c r="G242" s="71">
        <v>2</v>
      </c>
      <c r="H242" s="72">
        <v>349.8</v>
      </c>
      <c r="I242" s="72">
        <v>314.82</v>
      </c>
      <c r="J242" s="72">
        <v>314.82</v>
      </c>
      <c r="K242" s="131">
        <v>20</v>
      </c>
      <c r="L242" s="58">
        <v>23538</v>
      </c>
      <c r="M242" s="96">
        <v>0</v>
      </c>
      <c r="N242" s="96">
        <v>0</v>
      </c>
      <c r="O242" s="96">
        <v>0</v>
      </c>
      <c r="P242" s="96">
        <v>23538</v>
      </c>
      <c r="Q242" s="58">
        <f t="shared" si="23"/>
        <v>74.766533257099297</v>
      </c>
      <c r="R242" s="58">
        <v>179</v>
      </c>
      <c r="S242" s="114" t="s">
        <v>40</v>
      </c>
      <c r="T242" s="143"/>
      <c r="U242" s="143"/>
      <c r="V242" s="143"/>
    </row>
    <row r="243" spans="1:22" ht="25.5">
      <c r="A243" s="21">
        <v>206</v>
      </c>
      <c r="B243" s="101" t="s">
        <v>560</v>
      </c>
      <c r="C243" s="71">
        <v>1962</v>
      </c>
      <c r="D243" s="77"/>
      <c r="E243" s="88" t="s">
        <v>39</v>
      </c>
      <c r="F243" s="62">
        <v>2</v>
      </c>
      <c r="G243" s="71">
        <v>2</v>
      </c>
      <c r="H243" s="72">
        <v>351.5</v>
      </c>
      <c r="I243" s="72">
        <v>316.35000000000002</v>
      </c>
      <c r="J243" s="72">
        <v>316.35000000000002</v>
      </c>
      <c r="K243" s="131">
        <v>14</v>
      </c>
      <c r="L243" s="58">
        <v>23652</v>
      </c>
      <c r="M243" s="96">
        <v>0</v>
      </c>
      <c r="N243" s="96">
        <v>0</v>
      </c>
      <c r="O243" s="96">
        <v>0</v>
      </c>
      <c r="P243" s="96">
        <v>23652</v>
      </c>
      <c r="Q243" s="58">
        <f t="shared" si="23"/>
        <v>74.765291607396861</v>
      </c>
      <c r="R243" s="58">
        <v>179</v>
      </c>
      <c r="S243" s="114" t="s">
        <v>40</v>
      </c>
      <c r="T243" s="143"/>
      <c r="U243" s="143"/>
      <c r="V243" s="143"/>
    </row>
    <row r="244" spans="1:22" ht="25.5">
      <c r="A244" s="21">
        <v>207</v>
      </c>
      <c r="B244" s="101" t="s">
        <v>561</v>
      </c>
      <c r="C244" s="71">
        <v>1957</v>
      </c>
      <c r="D244" s="77"/>
      <c r="E244" s="88" t="s">
        <v>39</v>
      </c>
      <c r="F244" s="62">
        <v>2</v>
      </c>
      <c r="G244" s="71">
        <v>2</v>
      </c>
      <c r="H244" s="72">
        <v>412.50000000000006</v>
      </c>
      <c r="I244" s="72">
        <v>375</v>
      </c>
      <c r="J244" s="72">
        <v>375</v>
      </c>
      <c r="K244" s="131">
        <v>12</v>
      </c>
      <c r="L244" s="58">
        <v>36141.53</v>
      </c>
      <c r="M244" s="96">
        <v>0</v>
      </c>
      <c r="N244" s="96">
        <v>0</v>
      </c>
      <c r="O244" s="96">
        <v>0</v>
      </c>
      <c r="P244" s="96">
        <v>36141.53</v>
      </c>
      <c r="Q244" s="58">
        <f t="shared" si="23"/>
        <v>96.377413333333337</v>
      </c>
      <c r="R244" s="58">
        <v>179</v>
      </c>
      <c r="S244" s="114" t="s">
        <v>40</v>
      </c>
      <c r="T244" s="143"/>
      <c r="U244" s="143"/>
      <c r="V244" s="143"/>
    </row>
    <row r="245" spans="1:22" ht="25.5">
      <c r="A245" s="21">
        <v>208</v>
      </c>
      <c r="B245" s="101" t="s">
        <v>562</v>
      </c>
      <c r="C245" s="71">
        <v>1962</v>
      </c>
      <c r="D245" s="77"/>
      <c r="E245" s="88" t="s">
        <v>39</v>
      </c>
      <c r="F245" s="62">
        <v>2</v>
      </c>
      <c r="G245" s="71">
        <v>2</v>
      </c>
      <c r="H245" s="72">
        <v>791.67541199999994</v>
      </c>
      <c r="I245" s="72">
        <v>719.7</v>
      </c>
      <c r="J245" s="72">
        <v>719.7</v>
      </c>
      <c r="K245" s="131">
        <v>29</v>
      </c>
      <c r="L245" s="58">
        <v>42571</v>
      </c>
      <c r="M245" s="96">
        <v>0</v>
      </c>
      <c r="N245" s="96">
        <v>0</v>
      </c>
      <c r="O245" s="96">
        <v>0</v>
      </c>
      <c r="P245" s="96">
        <v>42571</v>
      </c>
      <c r="Q245" s="58">
        <f t="shared" si="23"/>
        <v>59.151035153536192</v>
      </c>
      <c r="R245" s="58">
        <v>179</v>
      </c>
      <c r="S245" s="114" t="s">
        <v>40</v>
      </c>
      <c r="T245" s="143"/>
      <c r="U245" s="143"/>
      <c r="V245" s="143"/>
    </row>
    <row r="246" spans="1:22" ht="25.5">
      <c r="A246" s="21">
        <v>209</v>
      </c>
      <c r="B246" s="101" t="s">
        <v>563</v>
      </c>
      <c r="C246" s="71">
        <v>1960</v>
      </c>
      <c r="D246" s="77"/>
      <c r="E246" s="88" t="s">
        <v>39</v>
      </c>
      <c r="F246" s="62">
        <v>3</v>
      </c>
      <c r="G246" s="71">
        <v>2</v>
      </c>
      <c r="H246" s="72">
        <v>1412.9682160000002</v>
      </c>
      <c r="I246" s="72">
        <v>1315.5</v>
      </c>
      <c r="J246" s="72">
        <v>1315.5</v>
      </c>
      <c r="K246" s="131">
        <v>74</v>
      </c>
      <c r="L246" s="58">
        <v>77813</v>
      </c>
      <c r="M246" s="96">
        <v>0</v>
      </c>
      <c r="N246" s="96">
        <v>0</v>
      </c>
      <c r="O246" s="96">
        <v>0</v>
      </c>
      <c r="P246" s="96">
        <v>77813</v>
      </c>
      <c r="Q246" s="58">
        <f t="shared" si="23"/>
        <v>59.150893196503233</v>
      </c>
      <c r="R246" s="58">
        <v>179</v>
      </c>
      <c r="S246" s="114" t="s">
        <v>40</v>
      </c>
      <c r="T246" s="143"/>
      <c r="U246" s="143"/>
      <c r="V246" s="143"/>
    </row>
    <row r="247" spans="1:22" ht="25.5">
      <c r="A247" s="21">
        <v>210</v>
      </c>
      <c r="B247" s="101" t="s">
        <v>564</v>
      </c>
      <c r="C247" s="71">
        <v>1960</v>
      </c>
      <c r="D247" s="77"/>
      <c r="E247" s="88" t="s">
        <v>39</v>
      </c>
      <c r="F247" s="62">
        <v>3</v>
      </c>
      <c r="G247" s="71">
        <v>2</v>
      </c>
      <c r="H247" s="72">
        <v>840.95</v>
      </c>
      <c r="I247" s="72">
        <v>764.5</v>
      </c>
      <c r="J247" s="72">
        <v>764.5</v>
      </c>
      <c r="K247" s="131">
        <v>35</v>
      </c>
      <c r="L247" s="58">
        <v>45221</v>
      </c>
      <c r="M247" s="96">
        <v>0</v>
      </c>
      <c r="N247" s="96">
        <v>0</v>
      </c>
      <c r="O247" s="96">
        <v>0</v>
      </c>
      <c r="P247" s="96">
        <v>45221</v>
      </c>
      <c r="Q247" s="58">
        <f t="shared" si="23"/>
        <v>59.151079136690647</v>
      </c>
      <c r="R247" s="58">
        <v>179</v>
      </c>
      <c r="S247" s="114" t="s">
        <v>40</v>
      </c>
      <c r="T247" s="143"/>
      <c r="U247" s="143"/>
      <c r="V247" s="143"/>
    </row>
    <row r="248" spans="1:22" ht="25.5">
      <c r="A248" s="21">
        <v>211</v>
      </c>
      <c r="B248" s="101" t="s">
        <v>565</v>
      </c>
      <c r="C248" s="71">
        <v>1962</v>
      </c>
      <c r="D248" s="77"/>
      <c r="E248" s="88" t="s">
        <v>39</v>
      </c>
      <c r="F248" s="62">
        <v>2</v>
      </c>
      <c r="G248" s="71">
        <v>2</v>
      </c>
      <c r="H248" s="72">
        <v>704.76982400000009</v>
      </c>
      <c r="I248" s="72">
        <v>640.70000000000005</v>
      </c>
      <c r="J248" s="72">
        <v>640.70000000000005</v>
      </c>
      <c r="K248" s="131">
        <v>39</v>
      </c>
      <c r="L248" s="58">
        <v>37898</v>
      </c>
      <c r="M248" s="96">
        <v>0</v>
      </c>
      <c r="N248" s="96">
        <v>0</v>
      </c>
      <c r="O248" s="96">
        <v>0</v>
      </c>
      <c r="P248" s="96">
        <v>37898</v>
      </c>
      <c r="Q248" s="58">
        <f t="shared" si="23"/>
        <v>59.15092867176525</v>
      </c>
      <c r="R248" s="58">
        <v>179</v>
      </c>
      <c r="S248" s="114" t="s">
        <v>40</v>
      </c>
      <c r="T248" s="143"/>
      <c r="U248" s="143"/>
      <c r="V248" s="143"/>
    </row>
    <row r="249" spans="1:22" ht="25.5">
      <c r="A249" s="21">
        <v>212</v>
      </c>
      <c r="B249" s="101" t="s">
        <v>566</v>
      </c>
      <c r="C249" s="71">
        <v>1962</v>
      </c>
      <c r="D249" s="77"/>
      <c r="E249" s="88" t="s">
        <v>39</v>
      </c>
      <c r="F249" s="62">
        <v>2</v>
      </c>
      <c r="G249" s="71">
        <v>2</v>
      </c>
      <c r="H249" s="72">
        <v>703.89543400000002</v>
      </c>
      <c r="I249" s="72">
        <v>639.9</v>
      </c>
      <c r="J249" s="72">
        <v>639.9</v>
      </c>
      <c r="K249" s="131">
        <v>38</v>
      </c>
      <c r="L249" s="58">
        <v>37851</v>
      </c>
      <c r="M249" s="96">
        <v>0</v>
      </c>
      <c r="N249" s="96">
        <v>0</v>
      </c>
      <c r="O249" s="96">
        <v>0</v>
      </c>
      <c r="P249" s="96">
        <v>37851</v>
      </c>
      <c r="Q249" s="58">
        <f t="shared" si="23"/>
        <v>59.151429910923582</v>
      </c>
      <c r="R249" s="58">
        <v>179</v>
      </c>
      <c r="S249" s="114" t="s">
        <v>40</v>
      </c>
      <c r="T249" s="143"/>
      <c r="U249" s="143"/>
      <c r="V249" s="143"/>
    </row>
    <row r="250" spans="1:22" ht="25.5">
      <c r="A250" s="21">
        <v>213</v>
      </c>
      <c r="B250" s="101" t="s">
        <v>567</v>
      </c>
      <c r="C250" s="71">
        <v>1960</v>
      </c>
      <c r="D250" s="77"/>
      <c r="E250" s="88" t="s">
        <v>39</v>
      </c>
      <c r="F250" s="62">
        <v>2</v>
      </c>
      <c r="G250" s="71">
        <v>2</v>
      </c>
      <c r="H250" s="72">
        <v>421.646456</v>
      </c>
      <c r="I250" s="72">
        <v>383.31495999999999</v>
      </c>
      <c r="J250" s="72">
        <v>383.31495999999999</v>
      </c>
      <c r="K250" s="131">
        <v>23</v>
      </c>
      <c r="L250" s="58">
        <v>28659</v>
      </c>
      <c r="M250" s="96">
        <v>0</v>
      </c>
      <c r="N250" s="96">
        <v>0</v>
      </c>
      <c r="O250" s="96">
        <v>0</v>
      </c>
      <c r="P250" s="96">
        <v>28659</v>
      </c>
      <c r="Q250" s="58">
        <f t="shared" si="23"/>
        <v>74.766192271754804</v>
      </c>
      <c r="R250" s="58">
        <v>179</v>
      </c>
      <c r="S250" s="114" t="s">
        <v>40</v>
      </c>
      <c r="T250" s="143"/>
      <c r="U250" s="143"/>
      <c r="V250" s="143"/>
    </row>
    <row r="251" spans="1:22" ht="25.5">
      <c r="A251" s="21">
        <v>214</v>
      </c>
      <c r="B251" s="101" t="s">
        <v>568</v>
      </c>
      <c r="C251" s="71">
        <v>1960</v>
      </c>
      <c r="D251" s="77"/>
      <c r="E251" s="88" t="s">
        <v>39</v>
      </c>
      <c r="F251" s="62">
        <v>2</v>
      </c>
      <c r="G251" s="71">
        <v>2</v>
      </c>
      <c r="H251" s="72">
        <v>438.57000000000005</v>
      </c>
      <c r="I251" s="72">
        <v>398.7</v>
      </c>
      <c r="J251" s="72">
        <v>398.7</v>
      </c>
      <c r="K251" s="131">
        <v>14</v>
      </c>
      <c r="L251" s="58">
        <v>38425.660000000003</v>
      </c>
      <c r="M251" s="96">
        <v>0</v>
      </c>
      <c r="N251" s="96">
        <v>0</v>
      </c>
      <c r="O251" s="96">
        <v>0</v>
      </c>
      <c r="P251" s="96">
        <v>38425.660000000003</v>
      </c>
      <c r="Q251" s="58">
        <f t="shared" si="23"/>
        <v>96.377376473539016</v>
      </c>
      <c r="R251" s="58">
        <v>179</v>
      </c>
      <c r="S251" s="114" t="s">
        <v>40</v>
      </c>
      <c r="T251" s="143"/>
      <c r="U251" s="143"/>
      <c r="V251" s="143"/>
    </row>
    <row r="252" spans="1:22" ht="25.5">
      <c r="A252" s="21">
        <v>215</v>
      </c>
      <c r="B252" s="101" t="s">
        <v>569</v>
      </c>
      <c r="C252" s="71">
        <v>1963</v>
      </c>
      <c r="D252" s="77"/>
      <c r="E252" s="88" t="s">
        <v>39</v>
      </c>
      <c r="F252" s="62">
        <v>2</v>
      </c>
      <c r="G252" s="71">
        <v>2</v>
      </c>
      <c r="H252" s="72">
        <v>371.4</v>
      </c>
      <c r="I252" s="72">
        <v>260.8</v>
      </c>
      <c r="J252" s="72">
        <v>260.8</v>
      </c>
      <c r="K252" s="131">
        <v>28</v>
      </c>
      <c r="L252" s="58">
        <v>25135.23</v>
      </c>
      <c r="M252" s="96">
        <v>0</v>
      </c>
      <c r="N252" s="96">
        <v>0</v>
      </c>
      <c r="O252" s="96">
        <v>0</v>
      </c>
      <c r="P252" s="96">
        <v>25135.23</v>
      </c>
      <c r="Q252" s="58">
        <f t="shared" si="23"/>
        <v>96.377415644171776</v>
      </c>
      <c r="R252" s="58">
        <v>179</v>
      </c>
      <c r="S252" s="114" t="s">
        <v>40</v>
      </c>
      <c r="T252" s="143"/>
      <c r="U252" s="143"/>
      <c r="V252" s="143"/>
    </row>
    <row r="253" spans="1:22" ht="25.5">
      <c r="A253" s="21">
        <v>216</v>
      </c>
      <c r="B253" s="101" t="s">
        <v>570</v>
      </c>
      <c r="C253" s="71">
        <v>1963</v>
      </c>
      <c r="D253" s="77"/>
      <c r="E253" s="88" t="s">
        <v>39</v>
      </c>
      <c r="F253" s="62">
        <v>2</v>
      </c>
      <c r="G253" s="71">
        <v>2</v>
      </c>
      <c r="H253" s="72">
        <v>386.9</v>
      </c>
      <c r="I253" s="72">
        <v>281.89999999999998</v>
      </c>
      <c r="J253" s="72">
        <v>281.89999999999998</v>
      </c>
      <c r="K253" s="131">
        <v>16</v>
      </c>
      <c r="L253" s="58">
        <v>27168.79</v>
      </c>
      <c r="M253" s="96">
        <v>0</v>
      </c>
      <c r="N253" s="96">
        <v>0</v>
      </c>
      <c r="O253" s="96">
        <v>0</v>
      </c>
      <c r="P253" s="96">
        <v>27168.79</v>
      </c>
      <c r="Q253" s="58">
        <f t="shared" si="23"/>
        <v>96.37740333451579</v>
      </c>
      <c r="R253" s="58">
        <v>179</v>
      </c>
      <c r="S253" s="114" t="s">
        <v>40</v>
      </c>
      <c r="T253" s="143"/>
      <c r="U253" s="143"/>
      <c r="V253" s="143"/>
    </row>
    <row r="254" spans="1:22">
      <c r="A254" s="203" t="s">
        <v>326</v>
      </c>
      <c r="B254" s="78"/>
      <c r="C254" s="60" t="s">
        <v>37</v>
      </c>
      <c r="D254" s="89" t="s">
        <v>37</v>
      </c>
      <c r="E254" s="60" t="s">
        <v>37</v>
      </c>
      <c r="F254" s="89" t="s">
        <v>37</v>
      </c>
      <c r="G254" s="89" t="s">
        <v>37</v>
      </c>
      <c r="H254" s="59">
        <f>SUM(H255:H260)</f>
        <v>1935.24</v>
      </c>
      <c r="I254" s="59">
        <f t="shared" ref="I254:P254" si="24">SUM(I255:I260)</f>
        <v>1700.3000000000002</v>
      </c>
      <c r="J254" s="59">
        <f t="shared" si="24"/>
        <v>1700.3000000000002</v>
      </c>
      <c r="K254" s="111">
        <f t="shared" si="24"/>
        <v>106</v>
      </c>
      <c r="L254" s="59">
        <f t="shared" si="24"/>
        <v>4176010.54</v>
      </c>
      <c r="M254" s="59">
        <f t="shared" si="24"/>
        <v>0</v>
      </c>
      <c r="N254" s="59">
        <f t="shared" si="24"/>
        <v>0</v>
      </c>
      <c r="O254" s="59">
        <f t="shared" si="24"/>
        <v>0</v>
      </c>
      <c r="P254" s="59">
        <f t="shared" si="24"/>
        <v>4176010.54</v>
      </c>
      <c r="Q254" s="59">
        <f>L254/I254</f>
        <v>2456.0433688172675</v>
      </c>
      <c r="R254" s="59">
        <f>MAX(R255:R260)</f>
        <v>8450</v>
      </c>
      <c r="S254" s="113" t="s">
        <v>37</v>
      </c>
      <c r="T254" s="143"/>
      <c r="U254" s="143"/>
      <c r="V254" s="143"/>
    </row>
    <row r="255" spans="1:22" ht="25.5">
      <c r="A255" s="21">
        <v>217</v>
      </c>
      <c r="B255" s="44" t="s">
        <v>122</v>
      </c>
      <c r="C255" s="88">
        <v>1890</v>
      </c>
      <c r="D255" s="77"/>
      <c r="E255" s="88" t="s">
        <v>39</v>
      </c>
      <c r="F255" s="75">
        <v>1</v>
      </c>
      <c r="G255" s="75">
        <v>2</v>
      </c>
      <c r="H255" s="66">
        <v>178.2</v>
      </c>
      <c r="I255" s="58">
        <v>153.6</v>
      </c>
      <c r="J255" s="58">
        <v>153.6</v>
      </c>
      <c r="K255" s="133">
        <v>14</v>
      </c>
      <c r="L255" s="58">
        <v>787270.21000000008</v>
      </c>
      <c r="M255" s="96">
        <v>0</v>
      </c>
      <c r="N255" s="96">
        <v>0</v>
      </c>
      <c r="O255" s="96">
        <v>0</v>
      </c>
      <c r="P255" s="96">
        <v>787270.21000000008</v>
      </c>
      <c r="Q255" s="58">
        <f t="shared" ref="Q255:Q260" si="25">L255/I255</f>
        <v>5125.4570963541673</v>
      </c>
      <c r="R255" s="58">
        <v>5870</v>
      </c>
      <c r="S255" s="114" t="s">
        <v>40</v>
      </c>
      <c r="T255" s="143"/>
      <c r="U255" s="143"/>
      <c r="V255" s="143"/>
    </row>
    <row r="256" spans="1:22" ht="25.5">
      <c r="A256" s="21">
        <v>218</v>
      </c>
      <c r="B256" s="44" t="s">
        <v>124</v>
      </c>
      <c r="C256" s="88">
        <v>1926</v>
      </c>
      <c r="D256" s="77"/>
      <c r="E256" s="88" t="s">
        <v>39</v>
      </c>
      <c r="F256" s="75">
        <v>1</v>
      </c>
      <c r="G256" s="75">
        <v>3</v>
      </c>
      <c r="H256" s="66">
        <v>337.04</v>
      </c>
      <c r="I256" s="58">
        <v>306.39999999999998</v>
      </c>
      <c r="J256" s="58">
        <v>306.39999999999998</v>
      </c>
      <c r="K256" s="133">
        <v>25</v>
      </c>
      <c r="L256" s="58">
        <v>1502517</v>
      </c>
      <c r="M256" s="96">
        <v>0</v>
      </c>
      <c r="N256" s="96">
        <v>0</v>
      </c>
      <c r="O256" s="96">
        <v>0</v>
      </c>
      <c r="P256" s="96">
        <v>1502517</v>
      </c>
      <c r="Q256" s="58">
        <f t="shared" si="25"/>
        <v>4903.7761096605745</v>
      </c>
      <c r="R256" s="58">
        <v>5870</v>
      </c>
      <c r="S256" s="114" t="s">
        <v>40</v>
      </c>
      <c r="T256" s="143"/>
      <c r="U256" s="143"/>
      <c r="V256" s="143"/>
    </row>
    <row r="257" spans="1:22" ht="25.5">
      <c r="A257" s="21">
        <v>219</v>
      </c>
      <c r="B257" s="44" t="s">
        <v>125</v>
      </c>
      <c r="C257" s="88">
        <v>1931</v>
      </c>
      <c r="D257" s="77"/>
      <c r="E257" s="88" t="s">
        <v>39</v>
      </c>
      <c r="F257" s="75">
        <v>1</v>
      </c>
      <c r="G257" s="75">
        <v>2</v>
      </c>
      <c r="H257" s="66">
        <v>315.5</v>
      </c>
      <c r="I257" s="58">
        <v>283.60000000000002</v>
      </c>
      <c r="J257" s="58">
        <v>283.60000000000002</v>
      </c>
      <c r="K257" s="133">
        <v>20</v>
      </c>
      <c r="L257" s="58">
        <v>1772132.24</v>
      </c>
      <c r="M257" s="96">
        <v>0</v>
      </c>
      <c r="N257" s="96">
        <v>0</v>
      </c>
      <c r="O257" s="96">
        <v>0</v>
      </c>
      <c r="P257" s="58">
        <v>1772132.24</v>
      </c>
      <c r="Q257" s="58">
        <f t="shared" si="25"/>
        <v>6248.703244005641</v>
      </c>
      <c r="R257" s="58">
        <v>8450</v>
      </c>
      <c r="S257" s="114" t="s">
        <v>40</v>
      </c>
      <c r="T257" s="143"/>
      <c r="U257" s="143"/>
      <c r="V257" s="143"/>
    </row>
    <row r="258" spans="1:22" ht="25.5">
      <c r="A258" s="21">
        <v>220</v>
      </c>
      <c r="B258" s="20" t="s">
        <v>571</v>
      </c>
      <c r="C258" s="71">
        <v>1966</v>
      </c>
      <c r="D258" s="77"/>
      <c r="E258" s="88" t="s">
        <v>39</v>
      </c>
      <c r="F258" s="62">
        <v>2</v>
      </c>
      <c r="G258" s="62">
        <v>3</v>
      </c>
      <c r="H258" s="72">
        <v>262.60000000000002</v>
      </c>
      <c r="I258" s="72">
        <v>209.4</v>
      </c>
      <c r="J258" s="72">
        <v>209.4</v>
      </c>
      <c r="K258" s="131">
        <v>19</v>
      </c>
      <c r="L258" s="58">
        <v>30839.03</v>
      </c>
      <c r="M258" s="96">
        <v>0</v>
      </c>
      <c r="N258" s="96">
        <v>0</v>
      </c>
      <c r="O258" s="96">
        <v>0</v>
      </c>
      <c r="P258" s="96">
        <v>30839.03</v>
      </c>
      <c r="Q258" s="58">
        <f t="shared" si="25"/>
        <v>147.27330468003819</v>
      </c>
      <c r="R258" s="58">
        <v>179</v>
      </c>
      <c r="S258" s="114" t="s">
        <v>40</v>
      </c>
      <c r="T258" s="143"/>
      <c r="U258" s="143"/>
      <c r="V258" s="143"/>
    </row>
    <row r="259" spans="1:22" ht="25.5">
      <c r="A259" s="21">
        <v>221</v>
      </c>
      <c r="B259" s="20" t="s">
        <v>572</v>
      </c>
      <c r="C259" s="71">
        <v>1968</v>
      </c>
      <c r="D259" s="77"/>
      <c r="E259" s="88" t="s">
        <v>39</v>
      </c>
      <c r="F259" s="62">
        <v>2</v>
      </c>
      <c r="G259" s="62">
        <v>2</v>
      </c>
      <c r="H259" s="72">
        <v>413.6</v>
      </c>
      <c r="I259" s="72">
        <v>366.4</v>
      </c>
      <c r="J259" s="72">
        <v>366.4</v>
      </c>
      <c r="K259" s="131">
        <v>14</v>
      </c>
      <c r="L259" s="58">
        <v>53961.02</v>
      </c>
      <c r="M259" s="96">
        <v>0</v>
      </c>
      <c r="N259" s="96">
        <v>0</v>
      </c>
      <c r="O259" s="96">
        <v>0</v>
      </c>
      <c r="P259" s="96">
        <v>53961.02</v>
      </c>
      <c r="Q259" s="58">
        <f t="shared" si="25"/>
        <v>147.27352620087336</v>
      </c>
      <c r="R259" s="58">
        <v>179</v>
      </c>
      <c r="S259" s="114" t="s">
        <v>40</v>
      </c>
      <c r="T259" s="143"/>
      <c r="U259" s="143"/>
      <c r="V259" s="143"/>
    </row>
    <row r="260" spans="1:22" ht="25.5">
      <c r="A260" s="21">
        <v>222</v>
      </c>
      <c r="B260" s="20" t="s">
        <v>573</v>
      </c>
      <c r="C260" s="71">
        <v>1969</v>
      </c>
      <c r="D260" s="77"/>
      <c r="E260" s="88" t="s">
        <v>39</v>
      </c>
      <c r="F260" s="62">
        <v>2</v>
      </c>
      <c r="G260" s="62">
        <v>3</v>
      </c>
      <c r="H260" s="72">
        <v>428.3</v>
      </c>
      <c r="I260" s="72">
        <v>380.9</v>
      </c>
      <c r="J260" s="72">
        <v>380.9</v>
      </c>
      <c r="K260" s="131">
        <v>14</v>
      </c>
      <c r="L260" s="58">
        <v>29291.040000000001</v>
      </c>
      <c r="M260" s="96">
        <v>0</v>
      </c>
      <c r="N260" s="96">
        <v>0</v>
      </c>
      <c r="O260" s="96">
        <v>0</v>
      </c>
      <c r="P260" s="96">
        <v>29291.040000000001</v>
      </c>
      <c r="Q260" s="58">
        <f t="shared" si="25"/>
        <v>76.899553688632196</v>
      </c>
      <c r="R260" s="58">
        <v>179</v>
      </c>
      <c r="S260" s="114" t="s">
        <v>40</v>
      </c>
      <c r="T260" s="143"/>
      <c r="U260" s="143"/>
      <c r="V260" s="143"/>
    </row>
    <row r="261" spans="1:22">
      <c r="A261" s="40" t="s">
        <v>327</v>
      </c>
      <c r="B261" s="44"/>
      <c r="C261" s="60" t="s">
        <v>37</v>
      </c>
      <c r="D261" s="89" t="s">
        <v>37</v>
      </c>
      <c r="E261" s="60" t="s">
        <v>37</v>
      </c>
      <c r="F261" s="89" t="s">
        <v>37</v>
      </c>
      <c r="G261" s="89" t="s">
        <v>37</v>
      </c>
      <c r="H261" s="59">
        <f>SUM(H262:H569)</f>
        <v>1089234.0109999997</v>
      </c>
      <c r="I261" s="59">
        <f t="shared" ref="I261:P261" si="26">SUM(I262:I569)</f>
        <v>928705.90000000084</v>
      </c>
      <c r="J261" s="59">
        <f t="shared" si="26"/>
        <v>928621.80000000086</v>
      </c>
      <c r="K261" s="111">
        <f t="shared" si="26"/>
        <v>44007</v>
      </c>
      <c r="L261" s="59">
        <f t="shared" si="26"/>
        <v>1167252325.3000002</v>
      </c>
      <c r="M261" s="59">
        <f t="shared" si="26"/>
        <v>0</v>
      </c>
      <c r="N261" s="59">
        <f t="shared" si="26"/>
        <v>0</v>
      </c>
      <c r="O261" s="59">
        <f t="shared" si="26"/>
        <v>0</v>
      </c>
      <c r="P261" s="59">
        <f t="shared" si="26"/>
        <v>1167252325.3000002</v>
      </c>
      <c r="Q261" s="59">
        <f>L261/I261</f>
        <v>1256.8589531949772</v>
      </c>
      <c r="R261" s="59">
        <f>MAX(R262:R569)</f>
        <v>11630</v>
      </c>
      <c r="S261" s="113" t="s">
        <v>37</v>
      </c>
      <c r="T261" s="143"/>
      <c r="U261" s="143"/>
      <c r="V261" s="143"/>
    </row>
    <row r="262" spans="1:22">
      <c r="A262" s="21">
        <v>223</v>
      </c>
      <c r="B262" s="81" t="s">
        <v>126</v>
      </c>
      <c r="C262" s="88">
        <v>1970</v>
      </c>
      <c r="D262" s="77"/>
      <c r="E262" s="88" t="s">
        <v>90</v>
      </c>
      <c r="F262" s="77">
        <v>5</v>
      </c>
      <c r="G262" s="77">
        <v>6</v>
      </c>
      <c r="H262" s="58">
        <v>5018.2000000000007</v>
      </c>
      <c r="I262" s="58">
        <v>4562</v>
      </c>
      <c r="J262" s="112">
        <v>4562</v>
      </c>
      <c r="K262" s="134">
        <v>254</v>
      </c>
      <c r="L262" s="58">
        <v>10308427</v>
      </c>
      <c r="M262" s="96">
        <v>0</v>
      </c>
      <c r="N262" s="96">
        <v>0</v>
      </c>
      <c r="O262" s="96">
        <v>0</v>
      </c>
      <c r="P262" s="96">
        <v>10308427</v>
      </c>
      <c r="Q262" s="58">
        <f t="shared" ref="Q262:Q325" si="27">L262/I262</f>
        <v>2259.6288908373522</v>
      </c>
      <c r="R262" s="58">
        <v>4220</v>
      </c>
      <c r="S262" s="114" t="s">
        <v>40</v>
      </c>
      <c r="T262" s="143"/>
      <c r="U262" s="143"/>
      <c r="V262" s="143"/>
    </row>
    <row r="263" spans="1:22">
      <c r="A263" s="21">
        <v>224</v>
      </c>
      <c r="B263" s="81" t="s">
        <v>127</v>
      </c>
      <c r="C263" s="88">
        <v>1970</v>
      </c>
      <c r="D263" s="77"/>
      <c r="E263" s="88" t="s">
        <v>90</v>
      </c>
      <c r="F263" s="77">
        <v>5</v>
      </c>
      <c r="G263" s="77">
        <v>4</v>
      </c>
      <c r="H263" s="58">
        <v>3117.1800000000003</v>
      </c>
      <c r="I263" s="58">
        <v>2833.8</v>
      </c>
      <c r="J263" s="112">
        <v>2833.8</v>
      </c>
      <c r="K263" s="134">
        <v>150</v>
      </c>
      <c r="L263" s="58">
        <v>6805954</v>
      </c>
      <c r="M263" s="96">
        <v>0</v>
      </c>
      <c r="N263" s="96">
        <v>0</v>
      </c>
      <c r="O263" s="96">
        <v>0</v>
      </c>
      <c r="P263" s="96">
        <v>6805954</v>
      </c>
      <c r="Q263" s="58">
        <f t="shared" si="27"/>
        <v>2401.7058366857223</v>
      </c>
      <c r="R263" s="58">
        <v>4220</v>
      </c>
      <c r="S263" s="114" t="s">
        <v>40</v>
      </c>
      <c r="T263" s="143"/>
      <c r="U263" s="143"/>
      <c r="V263" s="143"/>
    </row>
    <row r="264" spans="1:22">
      <c r="A264" s="21">
        <v>225</v>
      </c>
      <c r="B264" s="81" t="s">
        <v>128</v>
      </c>
      <c r="C264" s="88">
        <v>1970</v>
      </c>
      <c r="D264" s="77"/>
      <c r="E264" s="88" t="s">
        <v>90</v>
      </c>
      <c r="F264" s="77">
        <v>5</v>
      </c>
      <c r="G264" s="77">
        <v>10</v>
      </c>
      <c r="H264" s="58">
        <v>8047</v>
      </c>
      <c r="I264" s="58">
        <v>7397.7</v>
      </c>
      <c r="J264" s="112">
        <v>7397.7</v>
      </c>
      <c r="K264" s="134">
        <v>381</v>
      </c>
      <c r="L264" s="58">
        <v>18031686</v>
      </c>
      <c r="M264" s="96">
        <v>0</v>
      </c>
      <c r="N264" s="96">
        <v>0</v>
      </c>
      <c r="O264" s="96">
        <v>0</v>
      </c>
      <c r="P264" s="96">
        <v>18031686</v>
      </c>
      <c r="Q264" s="58">
        <f t="shared" si="27"/>
        <v>2437.4719169471591</v>
      </c>
      <c r="R264" s="58">
        <v>4220</v>
      </c>
      <c r="S264" s="114" t="s">
        <v>40</v>
      </c>
      <c r="T264" s="143"/>
      <c r="U264" s="143"/>
      <c r="V264" s="143"/>
    </row>
    <row r="265" spans="1:22">
      <c r="A265" s="21">
        <v>226</v>
      </c>
      <c r="B265" s="81" t="s">
        <v>129</v>
      </c>
      <c r="C265" s="88">
        <v>1970</v>
      </c>
      <c r="D265" s="77"/>
      <c r="E265" s="88" t="s">
        <v>90</v>
      </c>
      <c r="F265" s="77">
        <v>5</v>
      </c>
      <c r="G265" s="77">
        <v>4</v>
      </c>
      <c r="H265" s="58">
        <v>3017.5970000000002</v>
      </c>
      <c r="I265" s="58">
        <v>2743.27</v>
      </c>
      <c r="J265" s="112">
        <v>2743.27</v>
      </c>
      <c r="K265" s="134">
        <v>124</v>
      </c>
      <c r="L265" s="58">
        <v>6937332</v>
      </c>
      <c r="M265" s="96">
        <v>0</v>
      </c>
      <c r="N265" s="96">
        <v>0</v>
      </c>
      <c r="O265" s="96">
        <v>0</v>
      </c>
      <c r="P265" s="96">
        <v>6937332</v>
      </c>
      <c r="Q265" s="58">
        <f t="shared" si="27"/>
        <v>2528.8549796410853</v>
      </c>
      <c r="R265" s="58">
        <v>4220</v>
      </c>
      <c r="S265" s="114" t="s">
        <v>40</v>
      </c>
      <c r="T265" s="143"/>
      <c r="U265" s="143"/>
      <c r="V265" s="143"/>
    </row>
    <row r="266" spans="1:22">
      <c r="A266" s="21">
        <v>227</v>
      </c>
      <c r="B266" s="81" t="s">
        <v>130</v>
      </c>
      <c r="C266" s="88">
        <v>1972</v>
      </c>
      <c r="D266" s="77"/>
      <c r="E266" s="88" t="s">
        <v>90</v>
      </c>
      <c r="F266" s="77">
        <v>5</v>
      </c>
      <c r="G266" s="77">
        <v>6</v>
      </c>
      <c r="H266" s="58">
        <v>4842.6400000000003</v>
      </c>
      <c r="I266" s="58">
        <v>4402.3999999999996</v>
      </c>
      <c r="J266" s="112">
        <v>4402.3999999999996</v>
      </c>
      <c r="K266" s="134">
        <v>224</v>
      </c>
      <c r="L266" s="58">
        <v>9496254</v>
      </c>
      <c r="M266" s="96">
        <v>0</v>
      </c>
      <c r="N266" s="96">
        <v>0</v>
      </c>
      <c r="O266" s="96">
        <v>0</v>
      </c>
      <c r="P266" s="96">
        <v>9496254</v>
      </c>
      <c r="Q266" s="58">
        <f t="shared" si="27"/>
        <v>2157.0629656550973</v>
      </c>
      <c r="R266" s="58">
        <v>4220</v>
      </c>
      <c r="S266" s="114" t="s">
        <v>40</v>
      </c>
      <c r="T266" s="143"/>
      <c r="U266" s="143"/>
      <c r="V266" s="143"/>
    </row>
    <row r="267" spans="1:22">
      <c r="A267" s="21">
        <v>228</v>
      </c>
      <c r="B267" s="81" t="s">
        <v>131</v>
      </c>
      <c r="C267" s="88">
        <v>1972</v>
      </c>
      <c r="D267" s="77"/>
      <c r="E267" s="88" t="s">
        <v>90</v>
      </c>
      <c r="F267" s="77">
        <v>5</v>
      </c>
      <c r="G267" s="77">
        <v>5</v>
      </c>
      <c r="H267" s="58">
        <v>3471.6</v>
      </c>
      <c r="I267" s="58">
        <v>3133.4</v>
      </c>
      <c r="J267" s="112">
        <v>3133.4</v>
      </c>
      <c r="K267" s="134">
        <v>166</v>
      </c>
      <c r="L267" s="58">
        <v>8733029</v>
      </c>
      <c r="M267" s="96">
        <v>0</v>
      </c>
      <c r="N267" s="96">
        <v>0</v>
      </c>
      <c r="O267" s="96">
        <v>0</v>
      </c>
      <c r="P267" s="96">
        <v>8733029</v>
      </c>
      <c r="Q267" s="58">
        <f t="shared" si="27"/>
        <v>2787.0776153698857</v>
      </c>
      <c r="R267" s="58">
        <v>4220</v>
      </c>
      <c r="S267" s="114" t="s">
        <v>40</v>
      </c>
      <c r="T267" s="143"/>
      <c r="U267" s="143"/>
      <c r="V267" s="143"/>
    </row>
    <row r="268" spans="1:22">
      <c r="A268" s="21">
        <v>229</v>
      </c>
      <c r="B268" s="81" t="s">
        <v>132</v>
      </c>
      <c r="C268" s="88">
        <v>1972</v>
      </c>
      <c r="D268" s="77"/>
      <c r="E268" s="88" t="s">
        <v>90</v>
      </c>
      <c r="F268" s="77">
        <v>5</v>
      </c>
      <c r="G268" s="77">
        <v>7</v>
      </c>
      <c r="H268" s="58">
        <v>5361.29</v>
      </c>
      <c r="I268" s="58">
        <v>4873.8999999999996</v>
      </c>
      <c r="J268" s="112">
        <v>4873.8999999999996</v>
      </c>
      <c r="K268" s="134">
        <v>276</v>
      </c>
      <c r="L268" s="58">
        <v>13551029</v>
      </c>
      <c r="M268" s="96">
        <v>0</v>
      </c>
      <c r="N268" s="96">
        <v>0</v>
      </c>
      <c r="O268" s="96">
        <v>0</v>
      </c>
      <c r="P268" s="96">
        <v>13551029</v>
      </c>
      <c r="Q268" s="58">
        <f t="shared" si="27"/>
        <v>2780.325611932949</v>
      </c>
      <c r="R268" s="58">
        <v>4220</v>
      </c>
      <c r="S268" s="114" t="s">
        <v>40</v>
      </c>
      <c r="T268" s="143"/>
      <c r="U268" s="143"/>
      <c r="V268" s="143"/>
    </row>
    <row r="269" spans="1:22">
      <c r="A269" s="21">
        <v>230</v>
      </c>
      <c r="B269" s="81" t="s">
        <v>133</v>
      </c>
      <c r="C269" s="88">
        <v>1972</v>
      </c>
      <c r="D269" s="77">
        <v>2004</v>
      </c>
      <c r="E269" s="88" t="s">
        <v>90</v>
      </c>
      <c r="F269" s="77">
        <v>5</v>
      </c>
      <c r="G269" s="77">
        <v>8</v>
      </c>
      <c r="H269" s="58">
        <v>6242.8</v>
      </c>
      <c r="I269" s="58">
        <v>5680.6</v>
      </c>
      <c r="J269" s="112">
        <v>5680.6</v>
      </c>
      <c r="K269" s="134">
        <v>308</v>
      </c>
      <c r="L269" s="58">
        <v>13544525</v>
      </c>
      <c r="M269" s="96">
        <v>0</v>
      </c>
      <c r="N269" s="96">
        <v>0</v>
      </c>
      <c r="O269" s="96">
        <v>0</v>
      </c>
      <c r="P269" s="96">
        <v>13544525</v>
      </c>
      <c r="Q269" s="58">
        <f t="shared" si="27"/>
        <v>2384.3476041263243</v>
      </c>
      <c r="R269" s="58">
        <v>4220</v>
      </c>
      <c r="S269" s="114" t="s">
        <v>40</v>
      </c>
      <c r="T269" s="143"/>
      <c r="U269" s="143"/>
      <c r="V269" s="143"/>
    </row>
    <row r="270" spans="1:22">
      <c r="A270" s="21">
        <v>231</v>
      </c>
      <c r="B270" s="81" t="s">
        <v>134</v>
      </c>
      <c r="C270" s="88">
        <v>1973</v>
      </c>
      <c r="D270" s="77"/>
      <c r="E270" s="88" t="s">
        <v>90</v>
      </c>
      <c r="F270" s="77">
        <v>5</v>
      </c>
      <c r="G270" s="77">
        <v>2</v>
      </c>
      <c r="H270" s="58">
        <v>1859.7700000000002</v>
      </c>
      <c r="I270" s="58">
        <v>1690.7</v>
      </c>
      <c r="J270" s="112">
        <v>1690.7</v>
      </c>
      <c r="K270" s="134">
        <v>95</v>
      </c>
      <c r="L270" s="58">
        <v>4575860.1400000006</v>
      </c>
      <c r="M270" s="96">
        <v>0</v>
      </c>
      <c r="N270" s="96">
        <v>0</v>
      </c>
      <c r="O270" s="96">
        <v>0</v>
      </c>
      <c r="P270" s="96">
        <v>4575860.1400000006</v>
      </c>
      <c r="Q270" s="58">
        <f t="shared" si="27"/>
        <v>2706.4885195481165</v>
      </c>
      <c r="R270" s="58">
        <v>4220</v>
      </c>
      <c r="S270" s="114" t="s">
        <v>40</v>
      </c>
      <c r="T270" s="143"/>
      <c r="U270" s="143"/>
      <c r="V270" s="143"/>
    </row>
    <row r="271" spans="1:22" ht="25.5">
      <c r="A271" s="21">
        <v>232</v>
      </c>
      <c r="B271" s="81" t="s">
        <v>135</v>
      </c>
      <c r="C271" s="88">
        <v>1972</v>
      </c>
      <c r="D271" s="77">
        <v>2008</v>
      </c>
      <c r="E271" s="88" t="s">
        <v>39</v>
      </c>
      <c r="F271" s="77">
        <v>9</v>
      </c>
      <c r="G271" s="77">
        <v>1</v>
      </c>
      <c r="H271" s="58">
        <v>2278</v>
      </c>
      <c r="I271" s="58">
        <v>1984.7</v>
      </c>
      <c r="J271" s="112">
        <v>1984.7</v>
      </c>
      <c r="K271" s="134">
        <v>104</v>
      </c>
      <c r="L271" s="58">
        <v>5819896</v>
      </c>
      <c r="M271" s="96">
        <v>0</v>
      </c>
      <c r="N271" s="96">
        <v>0</v>
      </c>
      <c r="O271" s="96">
        <v>0</v>
      </c>
      <c r="P271" s="96">
        <v>5819896</v>
      </c>
      <c r="Q271" s="58">
        <f t="shared" si="27"/>
        <v>2932.3807124502441</v>
      </c>
      <c r="R271" s="58">
        <v>3922</v>
      </c>
      <c r="S271" s="114" t="s">
        <v>40</v>
      </c>
      <c r="T271" s="143"/>
      <c r="U271" s="143"/>
      <c r="V271" s="143"/>
    </row>
    <row r="272" spans="1:22">
      <c r="A272" s="21">
        <v>233</v>
      </c>
      <c r="B272" s="81" t="s">
        <v>136</v>
      </c>
      <c r="C272" s="88">
        <v>1973</v>
      </c>
      <c r="D272" s="77"/>
      <c r="E272" s="88" t="s">
        <v>90</v>
      </c>
      <c r="F272" s="77">
        <v>5</v>
      </c>
      <c r="G272" s="77">
        <v>2</v>
      </c>
      <c r="H272" s="58">
        <v>1888.7</v>
      </c>
      <c r="I272" s="58">
        <v>1717</v>
      </c>
      <c r="J272" s="112">
        <v>1717</v>
      </c>
      <c r="K272" s="134">
        <v>82</v>
      </c>
      <c r="L272" s="58">
        <v>4681226</v>
      </c>
      <c r="M272" s="96">
        <v>0</v>
      </c>
      <c r="N272" s="96">
        <v>0</v>
      </c>
      <c r="O272" s="96">
        <v>0</v>
      </c>
      <c r="P272" s="96">
        <v>4681226</v>
      </c>
      <c r="Q272" s="58">
        <f t="shared" si="27"/>
        <v>2726.3983692486895</v>
      </c>
      <c r="R272" s="58">
        <v>4220</v>
      </c>
      <c r="S272" s="114" t="s">
        <v>40</v>
      </c>
      <c r="T272" s="143"/>
      <c r="U272" s="143"/>
      <c r="V272" s="143"/>
    </row>
    <row r="273" spans="1:22">
      <c r="A273" s="21">
        <v>234</v>
      </c>
      <c r="B273" s="81" t="s">
        <v>137</v>
      </c>
      <c r="C273" s="88">
        <v>1973</v>
      </c>
      <c r="D273" s="77"/>
      <c r="E273" s="88" t="s">
        <v>90</v>
      </c>
      <c r="F273" s="77">
        <v>5</v>
      </c>
      <c r="G273" s="77">
        <v>2</v>
      </c>
      <c r="H273" s="58">
        <v>1867.1400000000003</v>
      </c>
      <c r="I273" s="58">
        <v>1697.4</v>
      </c>
      <c r="J273" s="112">
        <v>1697.4</v>
      </c>
      <c r="K273" s="134">
        <v>96</v>
      </c>
      <c r="L273" s="58">
        <v>4681226</v>
      </c>
      <c r="M273" s="96">
        <v>0</v>
      </c>
      <c r="N273" s="96">
        <v>0</v>
      </c>
      <c r="O273" s="96">
        <v>0</v>
      </c>
      <c r="P273" s="96">
        <v>4681226</v>
      </c>
      <c r="Q273" s="58">
        <f t="shared" si="27"/>
        <v>2757.8802874985272</v>
      </c>
      <c r="R273" s="58">
        <v>4220</v>
      </c>
      <c r="S273" s="114" t="s">
        <v>40</v>
      </c>
      <c r="T273" s="143"/>
      <c r="U273" s="143"/>
      <c r="V273" s="143"/>
    </row>
    <row r="274" spans="1:22">
      <c r="A274" s="21">
        <v>235</v>
      </c>
      <c r="B274" s="81" t="s">
        <v>138</v>
      </c>
      <c r="C274" s="88">
        <v>1973</v>
      </c>
      <c r="D274" s="77"/>
      <c r="E274" s="88" t="s">
        <v>90</v>
      </c>
      <c r="F274" s="77">
        <v>5</v>
      </c>
      <c r="G274" s="77">
        <v>4</v>
      </c>
      <c r="H274" s="58">
        <v>3069.5</v>
      </c>
      <c r="I274" s="58">
        <v>2703.5</v>
      </c>
      <c r="J274" s="112">
        <v>2703.5</v>
      </c>
      <c r="K274" s="134">
        <v>115</v>
      </c>
      <c r="L274" s="58">
        <v>7568694</v>
      </c>
      <c r="M274" s="96">
        <v>0</v>
      </c>
      <c r="N274" s="96">
        <v>0</v>
      </c>
      <c r="O274" s="96">
        <v>0</v>
      </c>
      <c r="P274" s="96">
        <v>7568694</v>
      </c>
      <c r="Q274" s="58">
        <f t="shared" si="27"/>
        <v>2799.590900684298</v>
      </c>
      <c r="R274" s="58">
        <v>4220</v>
      </c>
      <c r="S274" s="114" t="s">
        <v>40</v>
      </c>
      <c r="T274" s="143"/>
      <c r="U274" s="143"/>
      <c r="V274" s="143"/>
    </row>
    <row r="275" spans="1:22" ht="25.5">
      <c r="A275" s="21">
        <v>236</v>
      </c>
      <c r="B275" s="81" t="s">
        <v>139</v>
      </c>
      <c r="C275" s="88">
        <v>1973</v>
      </c>
      <c r="D275" s="77">
        <v>2007</v>
      </c>
      <c r="E275" s="88" t="s">
        <v>39</v>
      </c>
      <c r="F275" s="77">
        <v>9</v>
      </c>
      <c r="G275" s="77">
        <v>1</v>
      </c>
      <c r="H275" s="58">
        <v>2281.3000000000002</v>
      </c>
      <c r="I275" s="58">
        <v>1984.5</v>
      </c>
      <c r="J275" s="112">
        <v>1984.5</v>
      </c>
      <c r="K275" s="134">
        <v>98</v>
      </c>
      <c r="L275" s="58">
        <v>5740054</v>
      </c>
      <c r="M275" s="96">
        <v>0</v>
      </c>
      <c r="N275" s="96">
        <v>0</v>
      </c>
      <c r="O275" s="96">
        <v>0</v>
      </c>
      <c r="P275" s="96">
        <v>5740054</v>
      </c>
      <c r="Q275" s="58">
        <f t="shared" si="27"/>
        <v>2892.4434366339128</v>
      </c>
      <c r="R275" s="58">
        <v>3922</v>
      </c>
      <c r="S275" s="114" t="s">
        <v>40</v>
      </c>
      <c r="T275" s="143"/>
      <c r="U275" s="143"/>
      <c r="V275" s="143"/>
    </row>
    <row r="276" spans="1:22" ht="25.5">
      <c r="A276" s="21">
        <v>237</v>
      </c>
      <c r="B276" s="81" t="s">
        <v>255</v>
      </c>
      <c r="C276" s="88">
        <v>1960</v>
      </c>
      <c r="D276" s="77"/>
      <c r="E276" s="88" t="s">
        <v>39</v>
      </c>
      <c r="F276" s="77">
        <v>3</v>
      </c>
      <c r="G276" s="77">
        <v>3</v>
      </c>
      <c r="H276" s="58">
        <v>1843.0500000000002</v>
      </c>
      <c r="I276" s="58">
        <v>1675.5</v>
      </c>
      <c r="J276" s="112">
        <v>1675.5</v>
      </c>
      <c r="K276" s="134">
        <v>53</v>
      </c>
      <c r="L276" s="58">
        <v>8551292</v>
      </c>
      <c r="M276" s="96">
        <v>0</v>
      </c>
      <c r="N276" s="96">
        <v>0</v>
      </c>
      <c r="O276" s="96">
        <v>0</v>
      </c>
      <c r="P276" s="96">
        <v>8551292</v>
      </c>
      <c r="Q276" s="58">
        <f t="shared" si="27"/>
        <v>5103.7254550880334</v>
      </c>
      <c r="R276" s="58">
        <v>11630</v>
      </c>
      <c r="S276" s="114" t="s">
        <v>40</v>
      </c>
      <c r="T276" s="143"/>
      <c r="U276" s="143"/>
      <c r="V276" s="143"/>
    </row>
    <row r="277" spans="1:22" ht="25.5">
      <c r="A277" s="21">
        <v>238</v>
      </c>
      <c r="B277" s="81" t="s">
        <v>256</v>
      </c>
      <c r="C277" s="88">
        <v>1962</v>
      </c>
      <c r="D277" s="77">
        <v>2003</v>
      </c>
      <c r="E277" s="88" t="s">
        <v>39</v>
      </c>
      <c r="F277" s="77">
        <v>4</v>
      </c>
      <c r="G277" s="77">
        <v>3</v>
      </c>
      <c r="H277" s="58">
        <v>2189.33</v>
      </c>
      <c r="I277" s="58">
        <v>1990.3</v>
      </c>
      <c r="J277" s="112">
        <v>1990.3</v>
      </c>
      <c r="K277" s="134">
        <v>92</v>
      </c>
      <c r="L277" s="58">
        <v>8716727</v>
      </c>
      <c r="M277" s="96">
        <v>0</v>
      </c>
      <c r="N277" s="96">
        <v>0</v>
      </c>
      <c r="O277" s="96">
        <v>0</v>
      </c>
      <c r="P277" s="96">
        <v>8716727</v>
      </c>
      <c r="Q277" s="58">
        <f t="shared" si="27"/>
        <v>4379.6045822237857</v>
      </c>
      <c r="R277" s="58">
        <v>6904</v>
      </c>
      <c r="S277" s="114" t="s">
        <v>40</v>
      </c>
      <c r="T277" s="143"/>
      <c r="U277" s="143"/>
      <c r="V277" s="143"/>
    </row>
    <row r="278" spans="1:22" ht="25.5">
      <c r="A278" s="21">
        <v>239</v>
      </c>
      <c r="B278" s="81" t="s">
        <v>257</v>
      </c>
      <c r="C278" s="88">
        <v>1962</v>
      </c>
      <c r="D278" s="77"/>
      <c r="E278" s="88" t="s">
        <v>39</v>
      </c>
      <c r="F278" s="77">
        <v>5</v>
      </c>
      <c r="G278" s="77">
        <v>4</v>
      </c>
      <c r="H278" s="58">
        <v>3635.9400000000005</v>
      </c>
      <c r="I278" s="58">
        <v>3305.4</v>
      </c>
      <c r="J278" s="112">
        <v>3305.4</v>
      </c>
      <c r="K278" s="134">
        <v>135</v>
      </c>
      <c r="L278" s="58">
        <v>14151622</v>
      </c>
      <c r="M278" s="96">
        <v>0</v>
      </c>
      <c r="N278" s="96">
        <v>0</v>
      </c>
      <c r="O278" s="96">
        <v>0</v>
      </c>
      <c r="P278" s="96">
        <v>14151622</v>
      </c>
      <c r="Q278" s="58">
        <f t="shared" si="27"/>
        <v>4281.3644339565562</v>
      </c>
      <c r="R278" s="58">
        <v>8226</v>
      </c>
      <c r="S278" s="114" t="s">
        <v>40</v>
      </c>
      <c r="T278" s="143"/>
      <c r="U278" s="143"/>
      <c r="V278" s="143"/>
    </row>
    <row r="279" spans="1:22">
      <c r="A279" s="21">
        <v>240</v>
      </c>
      <c r="B279" s="81" t="s">
        <v>258</v>
      </c>
      <c r="C279" s="88">
        <v>1963</v>
      </c>
      <c r="D279" s="77"/>
      <c r="E279" s="88" t="s">
        <v>90</v>
      </c>
      <c r="F279" s="77">
        <v>5</v>
      </c>
      <c r="G279" s="77">
        <v>3</v>
      </c>
      <c r="H279" s="58">
        <v>3200</v>
      </c>
      <c r="I279" s="58">
        <v>2515.5</v>
      </c>
      <c r="J279" s="112">
        <v>2515.5</v>
      </c>
      <c r="K279" s="134">
        <v>128</v>
      </c>
      <c r="L279" s="58">
        <v>21771646</v>
      </c>
      <c r="M279" s="96">
        <v>0</v>
      </c>
      <c r="N279" s="96">
        <v>0</v>
      </c>
      <c r="O279" s="96">
        <v>0</v>
      </c>
      <c r="P279" s="96">
        <v>21771646</v>
      </c>
      <c r="Q279" s="58">
        <f t="shared" si="27"/>
        <v>8654.9974160206712</v>
      </c>
      <c r="R279" s="58">
        <v>10283</v>
      </c>
      <c r="S279" s="114" t="s">
        <v>40</v>
      </c>
      <c r="T279" s="143"/>
      <c r="U279" s="143"/>
      <c r="V279" s="143"/>
    </row>
    <row r="280" spans="1:22">
      <c r="A280" s="21">
        <v>241</v>
      </c>
      <c r="B280" s="81" t="s">
        <v>259</v>
      </c>
      <c r="C280" s="88">
        <v>1963</v>
      </c>
      <c r="D280" s="77"/>
      <c r="E280" s="88" t="s">
        <v>90</v>
      </c>
      <c r="F280" s="77">
        <v>5</v>
      </c>
      <c r="G280" s="77">
        <v>3</v>
      </c>
      <c r="H280" s="58">
        <v>3251.2</v>
      </c>
      <c r="I280" s="58">
        <v>2549.9</v>
      </c>
      <c r="J280" s="112">
        <v>2549.9</v>
      </c>
      <c r="K280" s="134">
        <v>127</v>
      </c>
      <c r="L280" s="58">
        <v>21014496</v>
      </c>
      <c r="M280" s="96">
        <v>0</v>
      </c>
      <c r="N280" s="96">
        <v>0</v>
      </c>
      <c r="O280" s="96">
        <v>0</v>
      </c>
      <c r="P280" s="96">
        <v>21014496</v>
      </c>
      <c r="Q280" s="58">
        <f t="shared" si="27"/>
        <v>8241.3020118436016</v>
      </c>
      <c r="R280" s="58">
        <v>10283</v>
      </c>
      <c r="S280" s="114" t="s">
        <v>40</v>
      </c>
      <c r="T280" s="143"/>
      <c r="U280" s="143"/>
      <c r="V280" s="143"/>
    </row>
    <row r="281" spans="1:22">
      <c r="A281" s="21">
        <v>242</v>
      </c>
      <c r="B281" s="81" t="s">
        <v>260</v>
      </c>
      <c r="C281" s="88">
        <v>1964</v>
      </c>
      <c r="D281" s="77"/>
      <c r="E281" s="88" t="s">
        <v>90</v>
      </c>
      <c r="F281" s="77">
        <v>5</v>
      </c>
      <c r="G281" s="77">
        <v>3</v>
      </c>
      <c r="H281" s="58">
        <v>3304.5</v>
      </c>
      <c r="I281" s="58">
        <v>2588.6</v>
      </c>
      <c r="J281" s="112">
        <v>2588.6</v>
      </c>
      <c r="K281" s="134">
        <v>112</v>
      </c>
      <c r="L281" s="58">
        <v>13356798</v>
      </c>
      <c r="M281" s="96">
        <v>0</v>
      </c>
      <c r="N281" s="96">
        <v>0</v>
      </c>
      <c r="O281" s="96">
        <v>0</v>
      </c>
      <c r="P281" s="96">
        <v>13356798</v>
      </c>
      <c r="Q281" s="58">
        <f t="shared" si="27"/>
        <v>5159.8539751216877</v>
      </c>
      <c r="R281" s="58">
        <v>10283</v>
      </c>
      <c r="S281" s="114" t="s">
        <v>40</v>
      </c>
      <c r="T281" s="143"/>
      <c r="U281" s="143"/>
      <c r="V281" s="143"/>
    </row>
    <row r="282" spans="1:22">
      <c r="A282" s="21">
        <v>243</v>
      </c>
      <c r="B282" s="81" t="s">
        <v>280</v>
      </c>
      <c r="C282" s="88">
        <v>1964</v>
      </c>
      <c r="D282" s="77"/>
      <c r="E282" s="88" t="s">
        <v>268</v>
      </c>
      <c r="F282" s="77">
        <v>5</v>
      </c>
      <c r="G282" s="77">
        <v>4</v>
      </c>
      <c r="H282" s="58">
        <v>4254.3999999999996</v>
      </c>
      <c r="I282" s="58">
        <v>3243.5</v>
      </c>
      <c r="J282" s="112">
        <v>3243.5</v>
      </c>
      <c r="K282" s="134">
        <v>141</v>
      </c>
      <c r="L282" s="58">
        <v>15652537</v>
      </c>
      <c r="M282" s="96">
        <v>0</v>
      </c>
      <c r="N282" s="96">
        <v>0</v>
      </c>
      <c r="O282" s="96">
        <v>0</v>
      </c>
      <c r="P282" s="96">
        <v>15652537</v>
      </c>
      <c r="Q282" s="58">
        <f t="shared" si="27"/>
        <v>4825.816864498227</v>
      </c>
      <c r="R282" s="58">
        <v>9861</v>
      </c>
      <c r="S282" s="114" t="s">
        <v>40</v>
      </c>
      <c r="T282" s="143"/>
      <c r="U282" s="143"/>
      <c r="V282" s="143"/>
    </row>
    <row r="283" spans="1:22" ht="25.5">
      <c r="A283" s="21">
        <v>244</v>
      </c>
      <c r="B283" s="81" t="s">
        <v>261</v>
      </c>
      <c r="C283" s="88">
        <v>1964</v>
      </c>
      <c r="D283" s="77"/>
      <c r="E283" s="88" t="s">
        <v>39</v>
      </c>
      <c r="F283" s="77">
        <v>5</v>
      </c>
      <c r="G283" s="77">
        <v>4</v>
      </c>
      <c r="H283" s="58">
        <v>3971.8800000000006</v>
      </c>
      <c r="I283" s="58">
        <v>3610.8</v>
      </c>
      <c r="J283" s="112">
        <v>3610.8</v>
      </c>
      <c r="K283" s="134">
        <v>62</v>
      </c>
      <c r="L283" s="58">
        <v>17202370</v>
      </c>
      <c r="M283" s="96">
        <v>0</v>
      </c>
      <c r="N283" s="96">
        <v>0</v>
      </c>
      <c r="O283" s="96">
        <v>0</v>
      </c>
      <c r="P283" s="96">
        <v>17202370</v>
      </c>
      <c r="Q283" s="58">
        <f t="shared" si="27"/>
        <v>4764.143680070898</v>
      </c>
      <c r="R283" s="58">
        <v>6719</v>
      </c>
      <c r="S283" s="114" t="s">
        <v>40</v>
      </c>
      <c r="T283" s="143"/>
      <c r="U283" s="143"/>
      <c r="V283" s="143"/>
    </row>
    <row r="284" spans="1:22" ht="25.5">
      <c r="A284" s="21">
        <v>245</v>
      </c>
      <c r="B284" s="47" t="s">
        <v>140</v>
      </c>
      <c r="C284" s="88">
        <v>1960</v>
      </c>
      <c r="D284" s="77"/>
      <c r="E284" s="88" t="s">
        <v>39</v>
      </c>
      <c r="F284" s="62">
        <v>2</v>
      </c>
      <c r="G284" s="62">
        <v>3</v>
      </c>
      <c r="H284" s="58">
        <v>855.80000000000007</v>
      </c>
      <c r="I284" s="58">
        <v>778</v>
      </c>
      <c r="J284" s="112">
        <v>778</v>
      </c>
      <c r="K284" s="134">
        <v>46</v>
      </c>
      <c r="L284" s="58">
        <v>4589645</v>
      </c>
      <c r="M284" s="96">
        <v>0</v>
      </c>
      <c r="N284" s="96">
        <v>0</v>
      </c>
      <c r="O284" s="96">
        <v>0</v>
      </c>
      <c r="P284" s="96">
        <v>4589645</v>
      </c>
      <c r="Q284" s="58">
        <f t="shared" si="27"/>
        <v>5899.2866323907456</v>
      </c>
      <c r="R284" s="58">
        <v>9737</v>
      </c>
      <c r="S284" s="114" t="s">
        <v>40</v>
      </c>
      <c r="T284" s="143"/>
      <c r="U284" s="143"/>
      <c r="V284" s="143"/>
    </row>
    <row r="285" spans="1:22" ht="25.5">
      <c r="A285" s="21">
        <v>246</v>
      </c>
      <c r="B285" s="47" t="s">
        <v>141</v>
      </c>
      <c r="C285" s="88">
        <v>1961</v>
      </c>
      <c r="D285" s="77"/>
      <c r="E285" s="88" t="s">
        <v>39</v>
      </c>
      <c r="F285" s="62">
        <v>2</v>
      </c>
      <c r="G285" s="62">
        <v>3</v>
      </c>
      <c r="H285" s="58">
        <v>887.7</v>
      </c>
      <c r="I285" s="58">
        <v>807</v>
      </c>
      <c r="J285" s="112">
        <v>807</v>
      </c>
      <c r="K285" s="134">
        <v>53</v>
      </c>
      <c r="L285" s="58">
        <v>4733031</v>
      </c>
      <c r="M285" s="96">
        <v>0</v>
      </c>
      <c r="N285" s="96">
        <v>0</v>
      </c>
      <c r="O285" s="96">
        <v>0</v>
      </c>
      <c r="P285" s="96">
        <v>4733031</v>
      </c>
      <c r="Q285" s="58">
        <f t="shared" si="27"/>
        <v>5864.9702602230482</v>
      </c>
      <c r="R285" s="58">
        <v>9737</v>
      </c>
      <c r="S285" s="114" t="s">
        <v>40</v>
      </c>
      <c r="T285" s="143"/>
      <c r="U285" s="143"/>
      <c r="V285" s="143"/>
    </row>
    <row r="286" spans="1:22" ht="25.5">
      <c r="A286" s="21">
        <v>247</v>
      </c>
      <c r="B286" s="47" t="s">
        <v>142</v>
      </c>
      <c r="C286" s="88">
        <v>1961</v>
      </c>
      <c r="D286" s="77"/>
      <c r="E286" s="88" t="s">
        <v>39</v>
      </c>
      <c r="F286" s="62">
        <v>2</v>
      </c>
      <c r="G286" s="62">
        <v>3</v>
      </c>
      <c r="H286" s="58">
        <v>997.7</v>
      </c>
      <c r="I286" s="58">
        <v>907</v>
      </c>
      <c r="J286" s="112">
        <v>907</v>
      </c>
      <c r="K286" s="134">
        <v>46</v>
      </c>
      <c r="L286" s="58">
        <v>5269158</v>
      </c>
      <c r="M286" s="96">
        <v>0</v>
      </c>
      <c r="N286" s="96">
        <v>0</v>
      </c>
      <c r="O286" s="96">
        <v>0</v>
      </c>
      <c r="P286" s="96">
        <v>5269158</v>
      </c>
      <c r="Q286" s="58">
        <f t="shared" si="27"/>
        <v>5809.4355016538038</v>
      </c>
      <c r="R286" s="58">
        <v>9737</v>
      </c>
      <c r="S286" s="114" t="s">
        <v>40</v>
      </c>
      <c r="T286" s="143"/>
      <c r="U286" s="143"/>
      <c r="V286" s="143"/>
    </row>
    <row r="287" spans="1:22" ht="25.5">
      <c r="A287" s="21">
        <v>248</v>
      </c>
      <c r="B287" s="47" t="s">
        <v>143</v>
      </c>
      <c r="C287" s="88">
        <v>1961</v>
      </c>
      <c r="D287" s="77"/>
      <c r="E287" s="88" t="s">
        <v>39</v>
      </c>
      <c r="F287" s="62">
        <v>2</v>
      </c>
      <c r="G287" s="62">
        <v>1</v>
      </c>
      <c r="H287" s="58">
        <v>280.5</v>
      </c>
      <c r="I287" s="58">
        <v>255</v>
      </c>
      <c r="J287" s="112">
        <v>255</v>
      </c>
      <c r="K287" s="134">
        <v>17</v>
      </c>
      <c r="L287" s="58">
        <v>2152233</v>
      </c>
      <c r="M287" s="96">
        <v>0</v>
      </c>
      <c r="N287" s="96">
        <v>0</v>
      </c>
      <c r="O287" s="96">
        <v>0</v>
      </c>
      <c r="P287" s="96">
        <v>2152233</v>
      </c>
      <c r="Q287" s="58">
        <f t="shared" si="27"/>
        <v>8440.1294117647067</v>
      </c>
      <c r="R287" s="58">
        <v>11459</v>
      </c>
      <c r="S287" s="114" t="s">
        <v>40</v>
      </c>
      <c r="T287" s="143"/>
      <c r="U287" s="143"/>
      <c r="V287" s="143"/>
    </row>
    <row r="288" spans="1:22">
      <c r="A288" s="21">
        <v>249</v>
      </c>
      <c r="B288" s="47" t="s">
        <v>144</v>
      </c>
      <c r="C288" s="88">
        <v>1976</v>
      </c>
      <c r="D288" s="77"/>
      <c r="E288" s="88" t="s">
        <v>90</v>
      </c>
      <c r="F288" s="62">
        <v>5</v>
      </c>
      <c r="G288" s="62">
        <v>6</v>
      </c>
      <c r="H288" s="58">
        <v>4744.3</v>
      </c>
      <c r="I288" s="58">
        <v>4313</v>
      </c>
      <c r="J288" s="112">
        <v>4313</v>
      </c>
      <c r="K288" s="134">
        <v>253</v>
      </c>
      <c r="L288" s="58">
        <v>12324059</v>
      </c>
      <c r="M288" s="96">
        <v>0</v>
      </c>
      <c r="N288" s="96">
        <v>0</v>
      </c>
      <c r="O288" s="96">
        <v>0</v>
      </c>
      <c r="P288" s="96">
        <v>12324059</v>
      </c>
      <c r="Q288" s="58">
        <f t="shared" si="27"/>
        <v>2857.4215163459307</v>
      </c>
      <c r="R288" s="58">
        <v>4066</v>
      </c>
      <c r="S288" s="114" t="s">
        <v>40</v>
      </c>
      <c r="T288" s="143"/>
      <c r="U288" s="143"/>
      <c r="V288" s="143"/>
    </row>
    <row r="289" spans="1:22">
      <c r="A289" s="21">
        <v>250</v>
      </c>
      <c r="B289" s="47" t="s">
        <v>145</v>
      </c>
      <c r="C289" s="88">
        <v>1975</v>
      </c>
      <c r="D289" s="77"/>
      <c r="E289" s="88" t="s">
        <v>90</v>
      </c>
      <c r="F289" s="62">
        <v>5</v>
      </c>
      <c r="G289" s="62">
        <v>6</v>
      </c>
      <c r="H289" s="58">
        <v>4812.5</v>
      </c>
      <c r="I289" s="58">
        <v>4375</v>
      </c>
      <c r="J289" s="112">
        <v>4375</v>
      </c>
      <c r="K289" s="134">
        <v>263</v>
      </c>
      <c r="L289" s="58">
        <v>11147398</v>
      </c>
      <c r="M289" s="96">
        <v>0</v>
      </c>
      <c r="N289" s="96">
        <v>0</v>
      </c>
      <c r="O289" s="96">
        <v>0</v>
      </c>
      <c r="P289" s="96">
        <v>11147398</v>
      </c>
      <c r="Q289" s="58">
        <f t="shared" si="27"/>
        <v>2547.9766857142858</v>
      </c>
      <c r="R289" s="58">
        <v>4066</v>
      </c>
      <c r="S289" s="114" t="s">
        <v>40</v>
      </c>
      <c r="T289" s="143"/>
      <c r="U289" s="143"/>
      <c r="V289" s="143"/>
    </row>
    <row r="290" spans="1:22">
      <c r="A290" s="21">
        <v>251</v>
      </c>
      <c r="B290" s="47" t="s">
        <v>146</v>
      </c>
      <c r="C290" s="88">
        <v>1974</v>
      </c>
      <c r="D290" s="77">
        <v>2009</v>
      </c>
      <c r="E290" s="88" t="s">
        <v>90</v>
      </c>
      <c r="F290" s="62">
        <v>5</v>
      </c>
      <c r="G290" s="62">
        <v>6</v>
      </c>
      <c r="H290" s="58">
        <v>4831.2</v>
      </c>
      <c r="I290" s="58">
        <v>4358</v>
      </c>
      <c r="J290" s="112">
        <v>4358</v>
      </c>
      <c r="K290" s="134">
        <v>265</v>
      </c>
      <c r="L290" s="58">
        <v>6458240</v>
      </c>
      <c r="M290" s="96">
        <v>0</v>
      </c>
      <c r="N290" s="96">
        <v>0</v>
      </c>
      <c r="O290" s="96">
        <v>0</v>
      </c>
      <c r="P290" s="96">
        <v>6458240</v>
      </c>
      <c r="Q290" s="58">
        <f t="shared" si="27"/>
        <v>1481.9274896741624</v>
      </c>
      <c r="R290" s="58">
        <v>2693</v>
      </c>
      <c r="S290" s="114" t="s">
        <v>40</v>
      </c>
      <c r="T290" s="143"/>
      <c r="U290" s="143"/>
      <c r="V290" s="143"/>
    </row>
    <row r="291" spans="1:22">
      <c r="A291" s="21">
        <v>252</v>
      </c>
      <c r="B291" s="47" t="s">
        <v>147</v>
      </c>
      <c r="C291" s="88">
        <v>1973</v>
      </c>
      <c r="D291" s="77">
        <v>2008</v>
      </c>
      <c r="E291" s="88" t="s">
        <v>90</v>
      </c>
      <c r="F291" s="62">
        <v>5</v>
      </c>
      <c r="G291" s="62">
        <v>4</v>
      </c>
      <c r="H291" s="58">
        <v>2986</v>
      </c>
      <c r="I291" s="58">
        <v>2707</v>
      </c>
      <c r="J291" s="112">
        <v>2707</v>
      </c>
      <c r="K291" s="134">
        <v>148</v>
      </c>
      <c r="L291" s="58">
        <v>6897158</v>
      </c>
      <c r="M291" s="96">
        <v>0</v>
      </c>
      <c r="N291" s="96">
        <v>0</v>
      </c>
      <c r="O291" s="96">
        <v>0</v>
      </c>
      <c r="P291" s="96">
        <v>6897158</v>
      </c>
      <c r="Q291" s="58">
        <f t="shared" si="27"/>
        <v>2547.8973032877725</v>
      </c>
      <c r="R291" s="58">
        <v>4066</v>
      </c>
      <c r="S291" s="114" t="s">
        <v>40</v>
      </c>
      <c r="T291" s="143"/>
      <c r="U291" s="143"/>
      <c r="V291" s="143"/>
    </row>
    <row r="292" spans="1:22" ht="25.5">
      <c r="A292" s="21">
        <v>253</v>
      </c>
      <c r="B292" s="47" t="s">
        <v>149</v>
      </c>
      <c r="C292" s="88">
        <v>1963</v>
      </c>
      <c r="D292" s="77">
        <v>2005</v>
      </c>
      <c r="E292" s="88" t="s">
        <v>39</v>
      </c>
      <c r="F292" s="62">
        <v>4</v>
      </c>
      <c r="G292" s="62">
        <v>2</v>
      </c>
      <c r="H292" s="58">
        <v>1485.0000000000002</v>
      </c>
      <c r="I292" s="58">
        <v>1350</v>
      </c>
      <c r="J292" s="112">
        <v>1350</v>
      </c>
      <c r="K292" s="134">
        <v>48</v>
      </c>
      <c r="L292" s="58">
        <v>6475817</v>
      </c>
      <c r="M292" s="96">
        <v>0</v>
      </c>
      <c r="N292" s="96">
        <v>0</v>
      </c>
      <c r="O292" s="96">
        <v>0</v>
      </c>
      <c r="P292" s="96">
        <v>6475817</v>
      </c>
      <c r="Q292" s="58">
        <f t="shared" si="27"/>
        <v>4796.9014814814818</v>
      </c>
      <c r="R292" s="58">
        <v>9631</v>
      </c>
      <c r="S292" s="114" t="s">
        <v>40</v>
      </c>
      <c r="T292" s="143"/>
      <c r="U292" s="143"/>
      <c r="V292" s="143"/>
    </row>
    <row r="293" spans="1:22" ht="25.5">
      <c r="A293" s="21">
        <v>254</v>
      </c>
      <c r="B293" s="47" t="s">
        <v>150</v>
      </c>
      <c r="C293" s="88">
        <v>1964</v>
      </c>
      <c r="D293" s="77"/>
      <c r="E293" s="88" t="s">
        <v>39</v>
      </c>
      <c r="F293" s="62">
        <v>5</v>
      </c>
      <c r="G293" s="62">
        <v>3</v>
      </c>
      <c r="H293" s="58">
        <v>2743.7300000000005</v>
      </c>
      <c r="I293" s="58">
        <v>2494.3000000000002</v>
      </c>
      <c r="J293" s="112">
        <v>2494.3000000000002</v>
      </c>
      <c r="K293" s="134">
        <v>113</v>
      </c>
      <c r="L293" s="58">
        <v>10274852</v>
      </c>
      <c r="M293" s="96">
        <v>0</v>
      </c>
      <c r="N293" s="96">
        <v>0</v>
      </c>
      <c r="O293" s="96">
        <v>0</v>
      </c>
      <c r="P293" s="96">
        <v>10274852</v>
      </c>
      <c r="Q293" s="58">
        <f t="shared" si="27"/>
        <v>4119.3328789640373</v>
      </c>
      <c r="R293" s="58">
        <v>7324</v>
      </c>
      <c r="S293" s="114" t="s">
        <v>40</v>
      </c>
      <c r="T293" s="143"/>
      <c r="U293" s="143"/>
      <c r="V293" s="143"/>
    </row>
    <row r="294" spans="1:22" ht="25.5">
      <c r="A294" s="21">
        <v>255</v>
      </c>
      <c r="B294" s="47" t="s">
        <v>151</v>
      </c>
      <c r="C294" s="88">
        <v>1963</v>
      </c>
      <c r="D294" s="77">
        <v>2006</v>
      </c>
      <c r="E294" s="88" t="s">
        <v>39</v>
      </c>
      <c r="F294" s="62">
        <v>5</v>
      </c>
      <c r="G294" s="62">
        <v>4</v>
      </c>
      <c r="H294" s="58">
        <v>3511.42</v>
      </c>
      <c r="I294" s="58">
        <v>3192.2</v>
      </c>
      <c r="J294" s="112">
        <v>3192.2</v>
      </c>
      <c r="K294" s="134">
        <v>152</v>
      </c>
      <c r="L294" s="58">
        <v>21985889</v>
      </c>
      <c r="M294" s="96">
        <v>0</v>
      </c>
      <c r="N294" s="96">
        <v>0</v>
      </c>
      <c r="O294" s="96">
        <v>0</v>
      </c>
      <c r="P294" s="96">
        <v>21985889</v>
      </c>
      <c r="Q294" s="58">
        <f t="shared" si="27"/>
        <v>6887.3782970991797</v>
      </c>
      <c r="R294" s="58">
        <v>10038</v>
      </c>
      <c r="S294" s="114" t="s">
        <v>40</v>
      </c>
      <c r="T294" s="143"/>
      <c r="U294" s="143"/>
      <c r="V294" s="143"/>
    </row>
    <row r="295" spans="1:22" ht="25.5">
      <c r="A295" s="21">
        <v>256</v>
      </c>
      <c r="B295" s="81" t="s">
        <v>152</v>
      </c>
      <c r="C295" s="88">
        <v>1963</v>
      </c>
      <c r="D295" s="77"/>
      <c r="E295" s="88" t="s">
        <v>39</v>
      </c>
      <c r="F295" s="77">
        <v>4</v>
      </c>
      <c r="G295" s="77">
        <v>3</v>
      </c>
      <c r="H295" s="58">
        <v>2210.34</v>
      </c>
      <c r="I295" s="58">
        <v>2009.4</v>
      </c>
      <c r="J295" s="112">
        <v>2009.4</v>
      </c>
      <c r="K295" s="134">
        <v>115</v>
      </c>
      <c r="L295" s="58">
        <v>8814063</v>
      </c>
      <c r="M295" s="96">
        <v>0</v>
      </c>
      <c r="N295" s="96">
        <v>0</v>
      </c>
      <c r="O295" s="96">
        <v>0</v>
      </c>
      <c r="P295" s="96">
        <v>8814063</v>
      </c>
      <c r="Q295" s="58">
        <f t="shared" si="27"/>
        <v>4386.4153478650342</v>
      </c>
      <c r="R295" s="58">
        <v>7324</v>
      </c>
      <c r="S295" s="114" t="s">
        <v>40</v>
      </c>
      <c r="T295" s="143"/>
      <c r="U295" s="143"/>
      <c r="V295" s="143"/>
    </row>
    <row r="296" spans="1:22" ht="25.5">
      <c r="A296" s="21">
        <v>257</v>
      </c>
      <c r="B296" s="81" t="s">
        <v>153</v>
      </c>
      <c r="C296" s="88">
        <v>1961</v>
      </c>
      <c r="D296" s="77">
        <v>2004</v>
      </c>
      <c r="E296" s="88" t="s">
        <v>39</v>
      </c>
      <c r="F296" s="77">
        <v>4</v>
      </c>
      <c r="G296" s="77">
        <v>3</v>
      </c>
      <c r="H296" s="58">
        <v>2197.4700000000003</v>
      </c>
      <c r="I296" s="58">
        <v>1997.7</v>
      </c>
      <c r="J296" s="112">
        <v>1997.7</v>
      </c>
      <c r="K296" s="134">
        <v>91</v>
      </c>
      <c r="L296" s="58">
        <v>8855390</v>
      </c>
      <c r="M296" s="96">
        <v>0</v>
      </c>
      <c r="N296" s="96">
        <v>0</v>
      </c>
      <c r="O296" s="96">
        <v>0</v>
      </c>
      <c r="P296" s="96">
        <v>8855390</v>
      </c>
      <c r="Q296" s="58">
        <f t="shared" si="27"/>
        <v>4432.792711618361</v>
      </c>
      <c r="R296" s="58">
        <v>8448</v>
      </c>
      <c r="S296" s="114" t="s">
        <v>40</v>
      </c>
      <c r="T296" s="143"/>
      <c r="U296" s="143"/>
      <c r="V296" s="143"/>
    </row>
    <row r="297" spans="1:22" ht="25.5">
      <c r="A297" s="21">
        <v>258</v>
      </c>
      <c r="B297" s="81" t="s">
        <v>154</v>
      </c>
      <c r="C297" s="88">
        <v>1961</v>
      </c>
      <c r="D297" s="77">
        <v>2006</v>
      </c>
      <c r="E297" s="88" t="s">
        <v>39</v>
      </c>
      <c r="F297" s="77">
        <v>4</v>
      </c>
      <c r="G297" s="77">
        <v>3</v>
      </c>
      <c r="H297" s="58">
        <v>2190.98</v>
      </c>
      <c r="I297" s="58">
        <v>1991.8</v>
      </c>
      <c r="J297" s="112">
        <v>1991.8</v>
      </c>
      <c r="K297" s="134">
        <v>96</v>
      </c>
      <c r="L297" s="58">
        <v>8949819.5</v>
      </c>
      <c r="M297" s="96">
        <v>0</v>
      </c>
      <c r="N297" s="96">
        <v>0</v>
      </c>
      <c r="O297" s="96">
        <v>0</v>
      </c>
      <c r="P297" s="96">
        <v>8949819.5</v>
      </c>
      <c r="Q297" s="58">
        <f t="shared" si="27"/>
        <v>4493.3324128928607</v>
      </c>
      <c r="R297" s="58">
        <v>9026</v>
      </c>
      <c r="S297" s="114" t="s">
        <v>40</v>
      </c>
      <c r="T297" s="143"/>
      <c r="U297" s="143"/>
      <c r="V297" s="143"/>
    </row>
    <row r="298" spans="1:22" ht="25.5">
      <c r="A298" s="21">
        <v>259</v>
      </c>
      <c r="B298" s="81" t="s">
        <v>155</v>
      </c>
      <c r="C298" s="88">
        <v>1964</v>
      </c>
      <c r="D298" s="77"/>
      <c r="E298" s="88" t="s">
        <v>39</v>
      </c>
      <c r="F298" s="77">
        <v>5</v>
      </c>
      <c r="G298" s="77">
        <v>4</v>
      </c>
      <c r="H298" s="58">
        <v>3547.7200000000003</v>
      </c>
      <c r="I298" s="58">
        <v>3225.2</v>
      </c>
      <c r="J298" s="112">
        <v>3225.2</v>
      </c>
      <c r="K298" s="134">
        <v>122</v>
      </c>
      <c r="L298" s="58">
        <v>22612979</v>
      </c>
      <c r="M298" s="96">
        <v>0</v>
      </c>
      <c r="N298" s="96">
        <v>0</v>
      </c>
      <c r="O298" s="96">
        <v>0</v>
      </c>
      <c r="P298" s="58">
        <v>22612979</v>
      </c>
      <c r="Q298" s="58">
        <f t="shared" si="27"/>
        <v>7011.3416222249789</v>
      </c>
      <c r="R298" s="58">
        <v>8787</v>
      </c>
      <c r="S298" s="114" t="s">
        <v>40</v>
      </c>
      <c r="T298" s="143"/>
      <c r="U298" s="143"/>
      <c r="V298" s="143"/>
    </row>
    <row r="299" spans="1:22" ht="25.5">
      <c r="A299" s="21">
        <v>260</v>
      </c>
      <c r="B299" s="81" t="s">
        <v>156</v>
      </c>
      <c r="C299" s="88">
        <v>1962</v>
      </c>
      <c r="D299" s="77"/>
      <c r="E299" s="88" t="s">
        <v>39</v>
      </c>
      <c r="F299" s="77">
        <v>4</v>
      </c>
      <c r="G299" s="77">
        <v>3</v>
      </c>
      <c r="H299" s="58">
        <v>2219.58</v>
      </c>
      <c r="I299" s="58">
        <v>2017.8</v>
      </c>
      <c r="J299" s="112">
        <v>2017.8</v>
      </c>
      <c r="K299" s="134">
        <v>108</v>
      </c>
      <c r="L299" s="58">
        <v>7623793</v>
      </c>
      <c r="M299" s="96">
        <v>0</v>
      </c>
      <c r="N299" s="96">
        <v>0</v>
      </c>
      <c r="O299" s="96">
        <v>0</v>
      </c>
      <c r="P299" s="58">
        <v>7623793</v>
      </c>
      <c r="Q299" s="58">
        <f t="shared" si="27"/>
        <v>3778.2698979086135</v>
      </c>
      <c r="R299" s="58">
        <v>6480</v>
      </c>
      <c r="S299" s="114" t="s">
        <v>40</v>
      </c>
      <c r="T299" s="143"/>
      <c r="U299" s="143"/>
      <c r="V299" s="143"/>
    </row>
    <row r="300" spans="1:22" ht="25.5">
      <c r="A300" s="21">
        <v>261</v>
      </c>
      <c r="B300" s="81" t="s">
        <v>157</v>
      </c>
      <c r="C300" s="88">
        <v>1961</v>
      </c>
      <c r="D300" s="77"/>
      <c r="E300" s="88" t="s">
        <v>39</v>
      </c>
      <c r="F300" s="77">
        <v>5</v>
      </c>
      <c r="G300" s="77">
        <v>3</v>
      </c>
      <c r="H300" s="58">
        <v>2792.57</v>
      </c>
      <c r="I300" s="58">
        <v>2538.6999999999998</v>
      </c>
      <c r="J300" s="112">
        <v>2538.6999999999998</v>
      </c>
      <c r="K300" s="134">
        <v>127</v>
      </c>
      <c r="L300" s="58">
        <v>10260507</v>
      </c>
      <c r="M300" s="96">
        <v>0</v>
      </c>
      <c r="N300" s="96">
        <v>0</v>
      </c>
      <c r="O300" s="96">
        <v>0</v>
      </c>
      <c r="P300" s="96">
        <v>10260507</v>
      </c>
      <c r="Q300" s="58">
        <f t="shared" si="27"/>
        <v>4041.6382400441175</v>
      </c>
      <c r="R300" s="58">
        <v>7324</v>
      </c>
      <c r="S300" s="114" t="s">
        <v>40</v>
      </c>
      <c r="T300" s="143"/>
      <c r="U300" s="143"/>
      <c r="V300" s="143"/>
    </row>
    <row r="301" spans="1:22" ht="25.5">
      <c r="A301" s="21">
        <v>262</v>
      </c>
      <c r="B301" s="81" t="s">
        <v>158</v>
      </c>
      <c r="C301" s="88">
        <v>1959</v>
      </c>
      <c r="D301" s="77">
        <v>2006</v>
      </c>
      <c r="E301" s="88" t="s">
        <v>39</v>
      </c>
      <c r="F301" s="77">
        <v>4</v>
      </c>
      <c r="G301" s="77">
        <v>4</v>
      </c>
      <c r="H301" s="58">
        <v>4051.7400000000002</v>
      </c>
      <c r="I301" s="58">
        <v>3683.4</v>
      </c>
      <c r="J301" s="112">
        <v>3683.4</v>
      </c>
      <c r="K301" s="134">
        <v>133</v>
      </c>
      <c r="L301" s="58">
        <v>15576016</v>
      </c>
      <c r="M301" s="96">
        <v>0</v>
      </c>
      <c r="N301" s="96">
        <v>0</v>
      </c>
      <c r="O301" s="96">
        <v>0</v>
      </c>
      <c r="P301" s="96">
        <v>15576016</v>
      </c>
      <c r="Q301" s="58">
        <f t="shared" si="27"/>
        <v>4228.7060867676601</v>
      </c>
      <c r="R301" s="58">
        <v>7802</v>
      </c>
      <c r="S301" s="114" t="s">
        <v>40</v>
      </c>
      <c r="T301" s="143"/>
      <c r="U301" s="143"/>
      <c r="V301" s="143"/>
    </row>
    <row r="302" spans="1:22" ht="25.5">
      <c r="A302" s="21">
        <v>263</v>
      </c>
      <c r="B302" s="81" t="s">
        <v>159</v>
      </c>
      <c r="C302" s="88">
        <v>1962</v>
      </c>
      <c r="D302" s="77"/>
      <c r="E302" s="88" t="s">
        <v>39</v>
      </c>
      <c r="F302" s="77">
        <v>5</v>
      </c>
      <c r="G302" s="77">
        <v>4</v>
      </c>
      <c r="H302" s="58">
        <v>3477.32</v>
      </c>
      <c r="I302" s="58">
        <v>3161.2</v>
      </c>
      <c r="J302" s="112">
        <v>3161.2</v>
      </c>
      <c r="K302" s="134">
        <v>141</v>
      </c>
      <c r="L302" s="58">
        <v>14387153</v>
      </c>
      <c r="M302" s="96">
        <v>0</v>
      </c>
      <c r="N302" s="96">
        <v>0</v>
      </c>
      <c r="O302" s="96">
        <v>0</v>
      </c>
      <c r="P302" s="96">
        <v>14387153</v>
      </c>
      <c r="Q302" s="58">
        <f t="shared" si="27"/>
        <v>4551.1682272554726</v>
      </c>
      <c r="R302" s="58">
        <v>7675</v>
      </c>
      <c r="S302" s="114" t="s">
        <v>40</v>
      </c>
      <c r="T302" s="143"/>
      <c r="U302" s="143"/>
      <c r="V302" s="143"/>
    </row>
    <row r="303" spans="1:22" ht="25.5">
      <c r="A303" s="21">
        <v>264</v>
      </c>
      <c r="B303" s="81" t="s">
        <v>162</v>
      </c>
      <c r="C303" s="88">
        <v>1954</v>
      </c>
      <c r="D303" s="77"/>
      <c r="E303" s="88" t="s">
        <v>39</v>
      </c>
      <c r="F303" s="77">
        <v>3</v>
      </c>
      <c r="G303" s="77">
        <v>2</v>
      </c>
      <c r="H303" s="58">
        <v>1036.7</v>
      </c>
      <c r="I303" s="58">
        <v>936</v>
      </c>
      <c r="J303" s="112">
        <v>936</v>
      </c>
      <c r="K303" s="134">
        <v>36</v>
      </c>
      <c r="L303" s="58">
        <v>5476701</v>
      </c>
      <c r="M303" s="96">
        <v>0</v>
      </c>
      <c r="N303" s="96">
        <v>0</v>
      </c>
      <c r="O303" s="96">
        <v>0</v>
      </c>
      <c r="P303" s="96">
        <v>5476701</v>
      </c>
      <c r="Q303" s="58">
        <f t="shared" si="27"/>
        <v>5851.1762820512822</v>
      </c>
      <c r="R303" s="58">
        <v>8700</v>
      </c>
      <c r="S303" s="114" t="s">
        <v>40</v>
      </c>
      <c r="T303" s="143"/>
      <c r="U303" s="143"/>
      <c r="V303" s="143"/>
    </row>
    <row r="304" spans="1:22" ht="25.5">
      <c r="A304" s="21">
        <v>265</v>
      </c>
      <c r="B304" s="81" t="s">
        <v>163</v>
      </c>
      <c r="C304" s="88">
        <v>1963</v>
      </c>
      <c r="D304" s="77"/>
      <c r="E304" s="88" t="s">
        <v>39</v>
      </c>
      <c r="F304" s="77">
        <v>4</v>
      </c>
      <c r="G304" s="77">
        <v>2</v>
      </c>
      <c r="H304" s="58">
        <v>1380.5</v>
      </c>
      <c r="I304" s="58">
        <v>1255</v>
      </c>
      <c r="J304" s="112">
        <v>1255</v>
      </c>
      <c r="K304" s="134">
        <v>65</v>
      </c>
      <c r="L304" s="58">
        <v>5320103</v>
      </c>
      <c r="M304" s="96">
        <v>0</v>
      </c>
      <c r="N304" s="96">
        <v>0</v>
      </c>
      <c r="O304" s="96">
        <v>0</v>
      </c>
      <c r="P304" s="96">
        <v>5320103</v>
      </c>
      <c r="Q304" s="58">
        <f t="shared" si="27"/>
        <v>4239.1258964143426</v>
      </c>
      <c r="R304" s="58">
        <v>7793</v>
      </c>
      <c r="S304" s="114" t="s">
        <v>40</v>
      </c>
      <c r="T304" s="143"/>
      <c r="U304" s="143"/>
      <c r="V304" s="143"/>
    </row>
    <row r="305" spans="1:22" ht="25.5">
      <c r="A305" s="21">
        <v>266</v>
      </c>
      <c r="B305" s="81" t="s">
        <v>164</v>
      </c>
      <c r="C305" s="88">
        <v>1964</v>
      </c>
      <c r="D305" s="77"/>
      <c r="E305" s="88" t="s">
        <v>39</v>
      </c>
      <c r="F305" s="77">
        <v>5</v>
      </c>
      <c r="G305" s="77">
        <v>3</v>
      </c>
      <c r="H305" s="58">
        <v>2776.5</v>
      </c>
      <c r="I305" s="58">
        <v>2489.3000000000002</v>
      </c>
      <c r="J305" s="112">
        <v>2489.3000000000002</v>
      </c>
      <c r="K305" s="134">
        <v>151</v>
      </c>
      <c r="L305" s="58">
        <v>8821776</v>
      </c>
      <c r="M305" s="96">
        <v>0</v>
      </c>
      <c r="N305" s="96">
        <v>0</v>
      </c>
      <c r="O305" s="96">
        <v>0</v>
      </c>
      <c r="P305" s="96">
        <v>8821776</v>
      </c>
      <c r="Q305" s="58">
        <f t="shared" si="27"/>
        <v>3543.8781986903946</v>
      </c>
      <c r="R305" s="58">
        <v>7793</v>
      </c>
      <c r="S305" s="114" t="s">
        <v>40</v>
      </c>
      <c r="T305" s="143"/>
      <c r="U305" s="143"/>
      <c r="V305" s="143"/>
    </row>
    <row r="306" spans="1:22" ht="25.5">
      <c r="A306" s="21">
        <v>267</v>
      </c>
      <c r="B306" s="81" t="s">
        <v>165</v>
      </c>
      <c r="C306" s="88">
        <v>1963</v>
      </c>
      <c r="D306" s="77"/>
      <c r="E306" s="88" t="s">
        <v>39</v>
      </c>
      <c r="F306" s="77">
        <v>5</v>
      </c>
      <c r="G306" s="77">
        <v>4</v>
      </c>
      <c r="H306" s="58">
        <v>5715.7</v>
      </c>
      <c r="I306" s="58">
        <v>3681.7</v>
      </c>
      <c r="J306" s="112">
        <v>3681.7</v>
      </c>
      <c r="K306" s="134">
        <v>139</v>
      </c>
      <c r="L306" s="58">
        <v>10564355</v>
      </c>
      <c r="M306" s="96">
        <v>0</v>
      </c>
      <c r="N306" s="96">
        <v>0</v>
      </c>
      <c r="O306" s="96">
        <v>0</v>
      </c>
      <c r="P306" s="96">
        <v>10564355</v>
      </c>
      <c r="Q306" s="58">
        <f t="shared" si="27"/>
        <v>2869.4230925930956</v>
      </c>
      <c r="R306" s="58">
        <v>7793</v>
      </c>
      <c r="S306" s="114" t="s">
        <v>40</v>
      </c>
      <c r="T306" s="143"/>
      <c r="U306" s="143"/>
      <c r="V306" s="143"/>
    </row>
    <row r="307" spans="1:22" ht="25.5">
      <c r="A307" s="21">
        <v>268</v>
      </c>
      <c r="B307" s="81" t="s">
        <v>166</v>
      </c>
      <c r="C307" s="88">
        <v>1961</v>
      </c>
      <c r="D307" s="77"/>
      <c r="E307" s="88" t="s">
        <v>39</v>
      </c>
      <c r="F307" s="75">
        <v>4</v>
      </c>
      <c r="G307" s="75">
        <v>2</v>
      </c>
      <c r="H307" s="58">
        <v>1434.0700000000002</v>
      </c>
      <c r="I307" s="58">
        <v>1303.7</v>
      </c>
      <c r="J307" s="112">
        <v>1303.7</v>
      </c>
      <c r="K307" s="134">
        <v>63</v>
      </c>
      <c r="L307" s="58">
        <v>5399452</v>
      </c>
      <c r="M307" s="96">
        <v>0</v>
      </c>
      <c r="N307" s="96">
        <v>0</v>
      </c>
      <c r="O307" s="96">
        <v>0</v>
      </c>
      <c r="P307" s="96">
        <v>5399452</v>
      </c>
      <c r="Q307" s="58">
        <f t="shared" si="27"/>
        <v>4141.6368796502265</v>
      </c>
      <c r="R307" s="58">
        <v>7793</v>
      </c>
      <c r="S307" s="114" t="s">
        <v>40</v>
      </c>
      <c r="T307" s="143"/>
      <c r="U307" s="143"/>
      <c r="V307" s="143"/>
    </row>
    <row r="308" spans="1:22" ht="25.5">
      <c r="A308" s="21">
        <v>269</v>
      </c>
      <c r="B308" s="81" t="s">
        <v>167</v>
      </c>
      <c r="C308" s="88">
        <v>1961</v>
      </c>
      <c r="D308" s="77"/>
      <c r="E308" s="88" t="s">
        <v>39</v>
      </c>
      <c r="F308" s="77">
        <v>4</v>
      </c>
      <c r="G308" s="77">
        <v>2</v>
      </c>
      <c r="H308" s="58">
        <v>1409.2</v>
      </c>
      <c r="I308" s="58">
        <v>1255.8</v>
      </c>
      <c r="J308" s="112">
        <v>1255.8</v>
      </c>
      <c r="K308" s="134">
        <v>76</v>
      </c>
      <c r="L308" s="58">
        <v>5321406</v>
      </c>
      <c r="M308" s="96">
        <v>0</v>
      </c>
      <c r="N308" s="96">
        <v>0</v>
      </c>
      <c r="O308" s="96">
        <v>0</v>
      </c>
      <c r="P308" s="96">
        <v>5321406</v>
      </c>
      <c r="Q308" s="58">
        <f t="shared" si="27"/>
        <v>4237.4629718107981</v>
      </c>
      <c r="R308" s="58">
        <v>7793</v>
      </c>
      <c r="S308" s="114" t="s">
        <v>40</v>
      </c>
      <c r="T308" s="143"/>
      <c r="U308" s="143"/>
      <c r="V308" s="143"/>
    </row>
    <row r="309" spans="1:22" ht="25.5">
      <c r="A309" s="21">
        <v>270</v>
      </c>
      <c r="B309" s="81" t="s">
        <v>168</v>
      </c>
      <c r="C309" s="88">
        <v>1961</v>
      </c>
      <c r="D309" s="77"/>
      <c r="E309" s="88" t="s">
        <v>39</v>
      </c>
      <c r="F309" s="75">
        <v>4</v>
      </c>
      <c r="G309" s="75">
        <v>2</v>
      </c>
      <c r="H309" s="58">
        <v>1395.2400000000002</v>
      </c>
      <c r="I309" s="58">
        <v>1268.4000000000001</v>
      </c>
      <c r="J309" s="112">
        <v>1268.4000000000001</v>
      </c>
      <c r="K309" s="134">
        <v>69</v>
      </c>
      <c r="L309" s="58">
        <v>5341936</v>
      </c>
      <c r="M309" s="96">
        <v>0</v>
      </c>
      <c r="N309" s="96">
        <v>0</v>
      </c>
      <c r="O309" s="96">
        <v>0</v>
      </c>
      <c r="P309" s="96">
        <v>5341936</v>
      </c>
      <c r="Q309" s="58">
        <f t="shared" si="27"/>
        <v>4211.5547146010722</v>
      </c>
      <c r="R309" s="58">
        <v>7793</v>
      </c>
      <c r="S309" s="114" t="s">
        <v>40</v>
      </c>
      <c r="T309" s="143"/>
      <c r="U309" s="143"/>
      <c r="V309" s="143"/>
    </row>
    <row r="310" spans="1:22" ht="25.5">
      <c r="A310" s="21">
        <v>271</v>
      </c>
      <c r="B310" s="81" t="s">
        <v>418</v>
      </c>
      <c r="C310" s="88">
        <v>1964</v>
      </c>
      <c r="D310" s="77"/>
      <c r="E310" s="88" t="s">
        <v>39</v>
      </c>
      <c r="F310" s="75">
        <v>5</v>
      </c>
      <c r="G310" s="75">
        <v>4</v>
      </c>
      <c r="H310" s="58">
        <v>3512.96</v>
      </c>
      <c r="I310" s="58">
        <v>3193.6</v>
      </c>
      <c r="J310" s="112">
        <v>3193.6</v>
      </c>
      <c r="K310" s="134">
        <v>172</v>
      </c>
      <c r="L310" s="58">
        <v>12313092</v>
      </c>
      <c r="M310" s="96">
        <v>0</v>
      </c>
      <c r="N310" s="96">
        <v>0</v>
      </c>
      <c r="O310" s="96">
        <v>0</v>
      </c>
      <c r="P310" s="96">
        <v>12313092</v>
      </c>
      <c r="Q310" s="58">
        <f t="shared" si="27"/>
        <v>3855.552354709419</v>
      </c>
      <c r="R310" s="58">
        <v>5573</v>
      </c>
      <c r="S310" s="114" t="s">
        <v>40</v>
      </c>
      <c r="T310" s="143"/>
      <c r="U310" s="143"/>
      <c r="V310" s="143"/>
    </row>
    <row r="311" spans="1:22" ht="25.5">
      <c r="A311" s="21">
        <v>272</v>
      </c>
      <c r="B311" s="81" t="s">
        <v>263</v>
      </c>
      <c r="C311" s="88">
        <v>1958</v>
      </c>
      <c r="D311" s="77">
        <v>2005</v>
      </c>
      <c r="E311" s="88" t="s">
        <v>39</v>
      </c>
      <c r="F311" s="77">
        <v>4</v>
      </c>
      <c r="G311" s="77">
        <v>4</v>
      </c>
      <c r="H311" s="58">
        <v>4896.3</v>
      </c>
      <c r="I311" s="58">
        <v>3933.5</v>
      </c>
      <c r="J311" s="112">
        <v>3933.5</v>
      </c>
      <c r="K311" s="134">
        <v>160</v>
      </c>
      <c r="L311" s="58">
        <v>18508262</v>
      </c>
      <c r="M311" s="96">
        <v>0</v>
      </c>
      <c r="N311" s="96">
        <v>0</v>
      </c>
      <c r="O311" s="96">
        <v>0</v>
      </c>
      <c r="P311" s="96">
        <v>18508262</v>
      </c>
      <c r="Q311" s="58">
        <f t="shared" si="27"/>
        <v>4705.2909622473626</v>
      </c>
      <c r="R311" s="58">
        <v>7802</v>
      </c>
      <c r="S311" s="114" t="s">
        <v>40</v>
      </c>
      <c r="T311" s="143"/>
      <c r="U311" s="143"/>
      <c r="V311" s="143"/>
    </row>
    <row r="312" spans="1:22" ht="25.5">
      <c r="A312" s="21">
        <v>273</v>
      </c>
      <c r="B312" s="81" t="s">
        <v>169</v>
      </c>
      <c r="C312" s="88">
        <v>1961</v>
      </c>
      <c r="D312" s="77"/>
      <c r="E312" s="88" t="s">
        <v>39</v>
      </c>
      <c r="F312" s="77">
        <v>5</v>
      </c>
      <c r="G312" s="77">
        <v>4</v>
      </c>
      <c r="H312" s="58">
        <v>3960.3</v>
      </c>
      <c r="I312" s="58">
        <v>3185.4</v>
      </c>
      <c r="J312" s="112">
        <v>3185.4</v>
      </c>
      <c r="K312" s="134">
        <v>153</v>
      </c>
      <c r="L312" s="58">
        <v>12816678</v>
      </c>
      <c r="M312" s="96">
        <v>0</v>
      </c>
      <c r="N312" s="96">
        <v>0</v>
      </c>
      <c r="O312" s="96">
        <v>0</v>
      </c>
      <c r="P312" s="96">
        <v>12816678</v>
      </c>
      <c r="Q312" s="58">
        <f t="shared" si="27"/>
        <v>4023.5694104351101</v>
      </c>
      <c r="R312" s="58">
        <v>7666</v>
      </c>
      <c r="S312" s="114" t="s">
        <v>40</v>
      </c>
      <c r="T312" s="143"/>
      <c r="U312" s="143"/>
      <c r="V312" s="143"/>
    </row>
    <row r="313" spans="1:22" ht="25.5">
      <c r="A313" s="21">
        <v>274</v>
      </c>
      <c r="B313" s="81" t="s">
        <v>264</v>
      </c>
      <c r="C313" s="88">
        <v>1963</v>
      </c>
      <c r="D313" s="77">
        <v>2005</v>
      </c>
      <c r="E313" s="88" t="s">
        <v>39</v>
      </c>
      <c r="F313" s="77">
        <v>5</v>
      </c>
      <c r="G313" s="77">
        <v>2</v>
      </c>
      <c r="H313" s="58">
        <v>3286.3</v>
      </c>
      <c r="I313" s="58">
        <v>2168.5</v>
      </c>
      <c r="J313" s="112">
        <v>2168.5</v>
      </c>
      <c r="K313" s="134">
        <v>189</v>
      </c>
      <c r="L313" s="58">
        <v>11644891</v>
      </c>
      <c r="M313" s="96">
        <v>0</v>
      </c>
      <c r="N313" s="96">
        <v>0</v>
      </c>
      <c r="O313" s="96">
        <v>0</v>
      </c>
      <c r="P313" s="96">
        <v>11644891</v>
      </c>
      <c r="Q313" s="58">
        <f t="shared" si="27"/>
        <v>5370.0212128199219</v>
      </c>
      <c r="R313" s="58">
        <v>8629</v>
      </c>
      <c r="S313" s="114" t="s">
        <v>40</v>
      </c>
      <c r="T313" s="143"/>
      <c r="U313" s="143"/>
      <c r="V313" s="143"/>
    </row>
    <row r="314" spans="1:22" ht="25.5">
      <c r="A314" s="21">
        <v>275</v>
      </c>
      <c r="B314" s="81" t="s">
        <v>265</v>
      </c>
      <c r="C314" s="88">
        <v>1962</v>
      </c>
      <c r="D314" s="77"/>
      <c r="E314" s="88" t="s">
        <v>39</v>
      </c>
      <c r="F314" s="77">
        <v>5</v>
      </c>
      <c r="G314" s="77">
        <v>3</v>
      </c>
      <c r="H314" s="58">
        <v>2983.7</v>
      </c>
      <c r="I314" s="58">
        <v>2479</v>
      </c>
      <c r="J314" s="112">
        <v>2479</v>
      </c>
      <c r="K314" s="134">
        <v>108</v>
      </c>
      <c r="L314" s="58">
        <v>10257228</v>
      </c>
      <c r="M314" s="96">
        <v>0</v>
      </c>
      <c r="N314" s="96">
        <v>0</v>
      </c>
      <c r="O314" s="96">
        <v>0</v>
      </c>
      <c r="P314" s="96">
        <v>10257228</v>
      </c>
      <c r="Q314" s="58">
        <f t="shared" si="27"/>
        <v>4137.6474384832591</v>
      </c>
      <c r="R314" s="58">
        <v>8151</v>
      </c>
      <c r="S314" s="114" t="s">
        <v>40</v>
      </c>
      <c r="T314" s="143"/>
      <c r="U314" s="143"/>
      <c r="V314" s="143"/>
    </row>
    <row r="315" spans="1:22" ht="25.5">
      <c r="A315" s="21">
        <v>276</v>
      </c>
      <c r="B315" s="81" t="s">
        <v>266</v>
      </c>
      <c r="C315" s="88">
        <v>1962</v>
      </c>
      <c r="D315" s="77"/>
      <c r="E315" s="88" t="s">
        <v>39</v>
      </c>
      <c r="F315" s="77">
        <v>5</v>
      </c>
      <c r="G315" s="77">
        <v>2</v>
      </c>
      <c r="H315" s="58">
        <v>2000.4</v>
      </c>
      <c r="I315" s="58">
        <v>1574.2</v>
      </c>
      <c r="J315" s="112">
        <v>1574.2</v>
      </c>
      <c r="K315" s="134">
        <v>79</v>
      </c>
      <c r="L315" s="58">
        <v>7253578</v>
      </c>
      <c r="M315" s="96">
        <v>0</v>
      </c>
      <c r="N315" s="96">
        <v>0</v>
      </c>
      <c r="O315" s="96">
        <v>0</v>
      </c>
      <c r="P315" s="96">
        <v>7253578</v>
      </c>
      <c r="Q315" s="58">
        <f t="shared" si="27"/>
        <v>4607.7868123491298</v>
      </c>
      <c r="R315" s="58">
        <v>8278</v>
      </c>
      <c r="S315" s="114" t="s">
        <v>40</v>
      </c>
      <c r="T315" s="143"/>
      <c r="U315" s="143"/>
      <c r="V315" s="143"/>
    </row>
    <row r="316" spans="1:22" ht="25.5">
      <c r="A316" s="21">
        <v>277</v>
      </c>
      <c r="B316" s="81" t="s">
        <v>267</v>
      </c>
      <c r="C316" s="88">
        <v>1960</v>
      </c>
      <c r="D316" s="77">
        <v>2004</v>
      </c>
      <c r="E316" s="88" t="s">
        <v>39</v>
      </c>
      <c r="F316" s="77">
        <v>4</v>
      </c>
      <c r="G316" s="77">
        <v>2</v>
      </c>
      <c r="H316" s="58">
        <v>1713.6</v>
      </c>
      <c r="I316" s="58">
        <v>1269.4000000000001</v>
      </c>
      <c r="J316" s="112">
        <v>1269.4000000000001</v>
      </c>
      <c r="K316" s="134">
        <v>71</v>
      </c>
      <c r="L316" s="58">
        <v>6411517</v>
      </c>
      <c r="M316" s="96">
        <v>0</v>
      </c>
      <c r="N316" s="96">
        <v>0</v>
      </c>
      <c r="O316" s="96">
        <v>0</v>
      </c>
      <c r="P316" s="96">
        <v>6411517</v>
      </c>
      <c r="Q316" s="58">
        <f t="shared" si="27"/>
        <v>5050.8247991176931</v>
      </c>
      <c r="R316" s="58">
        <v>8629</v>
      </c>
      <c r="S316" s="114" t="s">
        <v>40</v>
      </c>
      <c r="T316" s="143"/>
      <c r="U316" s="143"/>
      <c r="V316" s="143"/>
    </row>
    <row r="317" spans="1:22" ht="25.5">
      <c r="A317" s="21">
        <v>278</v>
      </c>
      <c r="B317" s="81" t="s">
        <v>170</v>
      </c>
      <c r="C317" s="88">
        <v>1963</v>
      </c>
      <c r="D317" s="77"/>
      <c r="E317" s="88" t="s">
        <v>39</v>
      </c>
      <c r="F317" s="77">
        <v>5</v>
      </c>
      <c r="G317" s="77">
        <v>4</v>
      </c>
      <c r="H317" s="58">
        <v>4204.8</v>
      </c>
      <c r="I317" s="58">
        <v>3148.3</v>
      </c>
      <c r="J317" s="112">
        <v>3148.3</v>
      </c>
      <c r="K317" s="134">
        <v>164</v>
      </c>
      <c r="L317" s="58">
        <v>12645732</v>
      </c>
      <c r="M317" s="96">
        <v>0</v>
      </c>
      <c r="N317" s="96">
        <v>0</v>
      </c>
      <c r="O317" s="96">
        <v>0</v>
      </c>
      <c r="P317" s="96">
        <v>12645732</v>
      </c>
      <c r="Q317" s="58">
        <f t="shared" si="27"/>
        <v>4016.685830448178</v>
      </c>
      <c r="R317" s="58">
        <v>8278</v>
      </c>
      <c r="S317" s="114" t="s">
        <v>40</v>
      </c>
      <c r="T317" s="143"/>
      <c r="U317" s="143"/>
      <c r="V317" s="143"/>
    </row>
    <row r="318" spans="1:22" ht="25.5">
      <c r="A318" s="21">
        <v>279</v>
      </c>
      <c r="B318" s="81" t="s">
        <v>171</v>
      </c>
      <c r="C318" s="88">
        <v>1963</v>
      </c>
      <c r="D318" s="77"/>
      <c r="E318" s="88" t="s">
        <v>39</v>
      </c>
      <c r="F318" s="77">
        <v>5</v>
      </c>
      <c r="G318" s="77">
        <v>4</v>
      </c>
      <c r="H318" s="58">
        <v>4047.5</v>
      </c>
      <c r="I318" s="58">
        <v>3186.1</v>
      </c>
      <c r="J318" s="112">
        <v>3186.1</v>
      </c>
      <c r="K318" s="134">
        <v>178</v>
      </c>
      <c r="L318" s="58">
        <v>12338118</v>
      </c>
      <c r="M318" s="96">
        <v>0</v>
      </c>
      <c r="N318" s="96">
        <v>0</v>
      </c>
      <c r="O318" s="96">
        <v>0</v>
      </c>
      <c r="P318" s="96">
        <v>12338118</v>
      </c>
      <c r="Q318" s="58">
        <f t="shared" si="27"/>
        <v>3872.4829729135936</v>
      </c>
      <c r="R318" s="58">
        <v>8271</v>
      </c>
      <c r="S318" s="114" t="s">
        <v>40</v>
      </c>
      <c r="T318" s="143"/>
      <c r="U318" s="143"/>
      <c r="V318" s="143"/>
    </row>
    <row r="319" spans="1:22" ht="25.5">
      <c r="A319" s="21">
        <v>280</v>
      </c>
      <c r="B319" s="81" t="s">
        <v>172</v>
      </c>
      <c r="C319" s="88">
        <v>1975</v>
      </c>
      <c r="D319" s="77"/>
      <c r="E319" s="88" t="s">
        <v>39</v>
      </c>
      <c r="F319" s="77">
        <v>9</v>
      </c>
      <c r="G319" s="77">
        <v>1</v>
      </c>
      <c r="H319" s="58">
        <v>3976.2800000000007</v>
      </c>
      <c r="I319" s="58">
        <v>3614.8</v>
      </c>
      <c r="J319" s="112">
        <v>3614.8</v>
      </c>
      <c r="K319" s="134">
        <v>95</v>
      </c>
      <c r="L319" s="58">
        <v>8311992</v>
      </c>
      <c r="M319" s="96">
        <v>0</v>
      </c>
      <c r="N319" s="96">
        <v>0</v>
      </c>
      <c r="O319" s="96">
        <v>0</v>
      </c>
      <c r="P319" s="96">
        <v>8311992</v>
      </c>
      <c r="Q319" s="58">
        <f t="shared" si="27"/>
        <v>2299.4334403009848</v>
      </c>
      <c r="R319" s="58">
        <v>4708</v>
      </c>
      <c r="S319" s="114" t="s">
        <v>40</v>
      </c>
      <c r="T319" s="143"/>
      <c r="U319" s="143"/>
      <c r="V319" s="143"/>
    </row>
    <row r="320" spans="1:22" ht="25.5">
      <c r="A320" s="21">
        <v>281</v>
      </c>
      <c r="B320" s="81" t="s">
        <v>173</v>
      </c>
      <c r="C320" s="88">
        <v>1976</v>
      </c>
      <c r="D320" s="77">
        <v>2006</v>
      </c>
      <c r="E320" s="88" t="s">
        <v>39</v>
      </c>
      <c r="F320" s="77">
        <v>9</v>
      </c>
      <c r="G320" s="77">
        <v>1</v>
      </c>
      <c r="H320" s="58">
        <v>3880.9100000000003</v>
      </c>
      <c r="I320" s="58">
        <v>3528.1</v>
      </c>
      <c r="J320" s="112">
        <v>3528.1</v>
      </c>
      <c r="K320" s="134">
        <v>104</v>
      </c>
      <c r="L320" s="58">
        <v>8461655</v>
      </c>
      <c r="M320" s="96">
        <v>0</v>
      </c>
      <c r="N320" s="96">
        <v>0</v>
      </c>
      <c r="O320" s="96">
        <v>0</v>
      </c>
      <c r="P320" s="96">
        <v>8461655</v>
      </c>
      <c r="Q320" s="58">
        <f t="shared" si="27"/>
        <v>2398.3603072475271</v>
      </c>
      <c r="R320" s="58">
        <v>4708</v>
      </c>
      <c r="S320" s="114" t="s">
        <v>40</v>
      </c>
      <c r="T320" s="143"/>
      <c r="U320" s="143"/>
      <c r="V320" s="143"/>
    </row>
    <row r="321" spans="1:22" ht="25.5">
      <c r="A321" s="21">
        <v>282</v>
      </c>
      <c r="B321" s="81" t="s">
        <v>174</v>
      </c>
      <c r="C321" s="88">
        <v>1977</v>
      </c>
      <c r="D321" s="77">
        <v>2009</v>
      </c>
      <c r="E321" s="88" t="s">
        <v>39</v>
      </c>
      <c r="F321" s="77">
        <v>9</v>
      </c>
      <c r="G321" s="77">
        <v>1</v>
      </c>
      <c r="H321" s="58">
        <v>3819.8</v>
      </c>
      <c r="I321" s="58">
        <v>3297.5</v>
      </c>
      <c r="J321" s="112">
        <v>3297.5</v>
      </c>
      <c r="K321" s="134">
        <v>107</v>
      </c>
      <c r="L321" s="58">
        <v>7860558</v>
      </c>
      <c r="M321" s="96">
        <v>0</v>
      </c>
      <c r="N321" s="96">
        <v>0</v>
      </c>
      <c r="O321" s="96">
        <v>0</v>
      </c>
      <c r="P321" s="96">
        <v>7860558</v>
      </c>
      <c r="Q321" s="58">
        <f t="shared" si="27"/>
        <v>2383.7931766489764</v>
      </c>
      <c r="R321" s="58">
        <v>4154</v>
      </c>
      <c r="S321" s="114" t="s">
        <v>40</v>
      </c>
      <c r="T321" s="143"/>
      <c r="U321" s="143"/>
      <c r="V321" s="143"/>
    </row>
    <row r="322" spans="1:22">
      <c r="A322" s="21">
        <v>283</v>
      </c>
      <c r="B322" s="81" t="s">
        <v>175</v>
      </c>
      <c r="C322" s="88">
        <v>1963</v>
      </c>
      <c r="D322" s="77">
        <v>2003</v>
      </c>
      <c r="E322" s="88" t="s">
        <v>90</v>
      </c>
      <c r="F322" s="77">
        <v>5</v>
      </c>
      <c r="G322" s="77">
        <v>4</v>
      </c>
      <c r="H322" s="58">
        <v>4567.1000000000004</v>
      </c>
      <c r="I322" s="58">
        <v>3700.4</v>
      </c>
      <c r="J322" s="112">
        <v>3700.4</v>
      </c>
      <c r="K322" s="134">
        <v>164</v>
      </c>
      <c r="L322" s="58">
        <v>12067857</v>
      </c>
      <c r="M322" s="96">
        <v>0</v>
      </c>
      <c r="N322" s="96">
        <v>0</v>
      </c>
      <c r="O322" s="96">
        <v>0</v>
      </c>
      <c r="P322" s="96">
        <v>12067857</v>
      </c>
      <c r="Q322" s="58">
        <f t="shared" si="27"/>
        <v>3261.2304075235111</v>
      </c>
      <c r="R322" s="58">
        <v>7880</v>
      </c>
      <c r="S322" s="114" t="s">
        <v>40</v>
      </c>
      <c r="T322" s="143"/>
      <c r="U322" s="143"/>
      <c r="V322" s="143"/>
    </row>
    <row r="323" spans="1:22">
      <c r="A323" s="21">
        <v>284</v>
      </c>
      <c r="B323" s="81" t="s">
        <v>176</v>
      </c>
      <c r="C323" s="88">
        <v>1963</v>
      </c>
      <c r="D323" s="77">
        <v>2003</v>
      </c>
      <c r="E323" s="88" t="s">
        <v>90</v>
      </c>
      <c r="F323" s="77">
        <v>5</v>
      </c>
      <c r="G323" s="77">
        <v>3</v>
      </c>
      <c r="H323" s="58">
        <v>3285</v>
      </c>
      <c r="I323" s="58">
        <v>2620.8000000000002</v>
      </c>
      <c r="J323" s="112">
        <v>2620.8000000000002</v>
      </c>
      <c r="K323" s="134">
        <v>120</v>
      </c>
      <c r="L323" s="58">
        <v>10860593</v>
      </c>
      <c r="M323" s="96">
        <v>0</v>
      </c>
      <c r="N323" s="96">
        <v>0</v>
      </c>
      <c r="O323" s="96">
        <v>0</v>
      </c>
      <c r="P323" s="96">
        <v>10860593</v>
      </c>
      <c r="Q323" s="58">
        <f t="shared" si="27"/>
        <v>4143.9991605616606</v>
      </c>
      <c r="R323" s="58">
        <v>8365</v>
      </c>
      <c r="S323" s="114" t="s">
        <v>40</v>
      </c>
      <c r="T323" s="143"/>
      <c r="U323" s="143"/>
      <c r="V323" s="143"/>
    </row>
    <row r="324" spans="1:22">
      <c r="A324" s="21">
        <v>285</v>
      </c>
      <c r="B324" s="81" t="s">
        <v>177</v>
      </c>
      <c r="C324" s="88">
        <v>1963</v>
      </c>
      <c r="D324" s="77"/>
      <c r="E324" s="88" t="s">
        <v>90</v>
      </c>
      <c r="F324" s="77">
        <v>5</v>
      </c>
      <c r="G324" s="77">
        <v>3</v>
      </c>
      <c r="H324" s="58">
        <v>2983.9</v>
      </c>
      <c r="I324" s="58">
        <v>2579.8000000000002</v>
      </c>
      <c r="J324" s="112">
        <v>2579.8000000000002</v>
      </c>
      <c r="K324" s="134">
        <v>131</v>
      </c>
      <c r="L324" s="58">
        <v>19769951</v>
      </c>
      <c r="M324" s="96">
        <v>0</v>
      </c>
      <c r="N324" s="96">
        <v>0</v>
      </c>
      <c r="O324" s="96">
        <v>0</v>
      </c>
      <c r="P324" s="96">
        <v>19769951</v>
      </c>
      <c r="Q324" s="58">
        <f t="shared" si="27"/>
        <v>7663.3657647879672</v>
      </c>
      <c r="R324" s="58">
        <v>9718</v>
      </c>
      <c r="S324" s="114" t="s">
        <v>40</v>
      </c>
      <c r="T324" s="143"/>
      <c r="U324" s="143"/>
      <c r="V324" s="143"/>
    </row>
    <row r="325" spans="1:22">
      <c r="A325" s="21">
        <v>286</v>
      </c>
      <c r="B325" s="81" t="s">
        <v>178</v>
      </c>
      <c r="C325" s="88">
        <v>1963</v>
      </c>
      <c r="D325" s="77"/>
      <c r="E325" s="88" t="s">
        <v>90</v>
      </c>
      <c r="F325" s="77">
        <v>5</v>
      </c>
      <c r="G325" s="77">
        <v>3</v>
      </c>
      <c r="H325" s="58">
        <v>2972.9</v>
      </c>
      <c r="I325" s="58">
        <v>2604.5</v>
      </c>
      <c r="J325" s="112">
        <v>2604.5</v>
      </c>
      <c r="K325" s="134">
        <v>121</v>
      </c>
      <c r="L325" s="58">
        <v>10560450</v>
      </c>
      <c r="M325" s="96">
        <v>0</v>
      </c>
      <c r="N325" s="96">
        <v>0</v>
      </c>
      <c r="O325" s="96">
        <v>0</v>
      </c>
      <c r="P325" s="96">
        <v>10560450</v>
      </c>
      <c r="Q325" s="58">
        <f t="shared" si="27"/>
        <v>4054.6937991937034</v>
      </c>
      <c r="R325" s="58">
        <v>8365</v>
      </c>
      <c r="S325" s="114" t="s">
        <v>40</v>
      </c>
      <c r="T325" s="143"/>
      <c r="U325" s="143"/>
      <c r="V325" s="143"/>
    </row>
    <row r="326" spans="1:22">
      <c r="A326" s="21">
        <v>287</v>
      </c>
      <c r="B326" s="81" t="s">
        <v>179</v>
      </c>
      <c r="C326" s="88">
        <v>1963</v>
      </c>
      <c r="D326" s="77">
        <v>2006</v>
      </c>
      <c r="E326" s="88" t="s">
        <v>90</v>
      </c>
      <c r="F326" s="77">
        <v>5</v>
      </c>
      <c r="G326" s="77">
        <v>3</v>
      </c>
      <c r="H326" s="58">
        <v>3365.5</v>
      </c>
      <c r="I326" s="58">
        <v>2603.6999999999998</v>
      </c>
      <c r="J326" s="112">
        <v>2603.6999999999998</v>
      </c>
      <c r="K326" s="134">
        <v>141</v>
      </c>
      <c r="L326" s="58">
        <v>10085623</v>
      </c>
      <c r="M326" s="96">
        <v>0</v>
      </c>
      <c r="N326" s="96">
        <v>0</v>
      </c>
      <c r="O326" s="96">
        <v>0</v>
      </c>
      <c r="P326" s="96">
        <v>10085623</v>
      </c>
      <c r="Q326" s="58">
        <f t="shared" ref="Q326:Q389" si="28">L326/I326</f>
        <v>3873.5733763490421</v>
      </c>
      <c r="R326" s="58">
        <v>7880</v>
      </c>
      <c r="S326" s="114" t="s">
        <v>40</v>
      </c>
      <c r="T326" s="143"/>
      <c r="U326" s="143"/>
      <c r="V326" s="143"/>
    </row>
    <row r="327" spans="1:22" ht="25.5">
      <c r="A327" s="21">
        <v>288</v>
      </c>
      <c r="B327" s="81" t="s">
        <v>180</v>
      </c>
      <c r="C327" s="88">
        <v>1962</v>
      </c>
      <c r="D327" s="77">
        <v>2007</v>
      </c>
      <c r="E327" s="88" t="s">
        <v>39</v>
      </c>
      <c r="F327" s="62">
        <v>4</v>
      </c>
      <c r="G327" s="62">
        <v>3</v>
      </c>
      <c r="H327" s="58">
        <v>4161.5200000000004</v>
      </c>
      <c r="I327" s="58">
        <v>3783.2</v>
      </c>
      <c r="J327" s="112">
        <v>3783.2</v>
      </c>
      <c r="K327" s="134">
        <v>69</v>
      </c>
      <c r="L327" s="58">
        <v>10850482</v>
      </c>
      <c r="M327" s="96">
        <v>0</v>
      </c>
      <c r="N327" s="96">
        <v>0</v>
      </c>
      <c r="O327" s="96">
        <v>0</v>
      </c>
      <c r="P327" s="96">
        <v>10850482</v>
      </c>
      <c r="Q327" s="58">
        <f t="shared" si="28"/>
        <v>2868.0698879255656</v>
      </c>
      <c r="R327" s="58">
        <v>8629</v>
      </c>
      <c r="S327" s="114" t="s">
        <v>40</v>
      </c>
      <c r="T327" s="143"/>
      <c r="U327" s="143"/>
      <c r="V327" s="143"/>
    </row>
    <row r="328" spans="1:22" ht="25.5">
      <c r="A328" s="21">
        <v>289</v>
      </c>
      <c r="B328" s="81" t="s">
        <v>181</v>
      </c>
      <c r="C328" s="88">
        <v>1962</v>
      </c>
      <c r="D328" s="77"/>
      <c r="E328" s="88" t="s">
        <v>39</v>
      </c>
      <c r="F328" s="77">
        <v>5</v>
      </c>
      <c r="G328" s="77">
        <v>4</v>
      </c>
      <c r="H328" s="58">
        <v>3788.4</v>
      </c>
      <c r="I328" s="58">
        <v>3276.7</v>
      </c>
      <c r="J328" s="112">
        <v>3276.7</v>
      </c>
      <c r="K328" s="134">
        <v>181</v>
      </c>
      <c r="L328" s="58">
        <v>15016114</v>
      </c>
      <c r="M328" s="96">
        <v>0</v>
      </c>
      <c r="N328" s="96">
        <v>0</v>
      </c>
      <c r="O328" s="96">
        <v>0</v>
      </c>
      <c r="P328" s="96">
        <v>15016114</v>
      </c>
      <c r="Q328" s="58">
        <f t="shared" si="28"/>
        <v>4582.6941740165412</v>
      </c>
      <c r="R328" s="58">
        <v>9982</v>
      </c>
      <c r="S328" s="114" t="s">
        <v>40</v>
      </c>
      <c r="T328" s="143"/>
      <c r="U328" s="143"/>
      <c r="V328" s="143"/>
    </row>
    <row r="329" spans="1:22" ht="25.5">
      <c r="A329" s="21">
        <v>290</v>
      </c>
      <c r="B329" s="81" t="s">
        <v>182</v>
      </c>
      <c r="C329" s="88">
        <v>1962</v>
      </c>
      <c r="D329" s="77">
        <v>2005</v>
      </c>
      <c r="E329" s="88" t="s">
        <v>39</v>
      </c>
      <c r="F329" s="77">
        <v>5</v>
      </c>
      <c r="G329" s="77">
        <v>4</v>
      </c>
      <c r="H329" s="58">
        <v>3820</v>
      </c>
      <c r="I329" s="58">
        <v>3239.8</v>
      </c>
      <c r="J329" s="112">
        <v>3239.8</v>
      </c>
      <c r="K329" s="134">
        <v>154</v>
      </c>
      <c r="L329" s="58">
        <v>14982916</v>
      </c>
      <c r="M329" s="96">
        <v>0</v>
      </c>
      <c r="N329" s="96">
        <v>0</v>
      </c>
      <c r="O329" s="96">
        <v>0</v>
      </c>
      <c r="P329" s="96">
        <v>14982916</v>
      </c>
      <c r="Q329" s="58">
        <f t="shared" si="28"/>
        <v>4624.6422618680162</v>
      </c>
      <c r="R329" s="58">
        <v>10109</v>
      </c>
      <c r="S329" s="114" t="s">
        <v>40</v>
      </c>
      <c r="T329" s="143"/>
      <c r="U329" s="143"/>
      <c r="V329" s="143"/>
    </row>
    <row r="330" spans="1:22" ht="25.5">
      <c r="A330" s="21">
        <v>291</v>
      </c>
      <c r="B330" s="81" t="s">
        <v>271</v>
      </c>
      <c r="C330" s="88">
        <v>1977</v>
      </c>
      <c r="D330" s="77">
        <v>2005</v>
      </c>
      <c r="E330" s="88" t="s">
        <v>39</v>
      </c>
      <c r="F330" s="77">
        <v>5</v>
      </c>
      <c r="G330" s="77">
        <v>2</v>
      </c>
      <c r="H330" s="58">
        <v>4036.1</v>
      </c>
      <c r="I330" s="58">
        <v>2775.7</v>
      </c>
      <c r="J330" s="112">
        <v>2775.7</v>
      </c>
      <c r="K330" s="134">
        <v>308</v>
      </c>
      <c r="L330" s="58">
        <v>9355542</v>
      </c>
      <c r="M330" s="96">
        <v>0</v>
      </c>
      <c r="N330" s="96">
        <v>0</v>
      </c>
      <c r="O330" s="96">
        <v>0</v>
      </c>
      <c r="P330" s="58">
        <v>9355542</v>
      </c>
      <c r="Q330" s="58">
        <f t="shared" si="28"/>
        <v>3370.5162661670934</v>
      </c>
      <c r="R330" s="58">
        <v>5417</v>
      </c>
      <c r="S330" s="114" t="s">
        <v>40</v>
      </c>
      <c r="T330" s="143"/>
      <c r="U330" s="143"/>
      <c r="V330" s="143"/>
    </row>
    <row r="331" spans="1:22" ht="25.5">
      <c r="A331" s="21">
        <v>292</v>
      </c>
      <c r="B331" s="81" t="s">
        <v>183</v>
      </c>
      <c r="C331" s="88">
        <v>1960</v>
      </c>
      <c r="D331" s="77">
        <v>2008</v>
      </c>
      <c r="E331" s="88" t="s">
        <v>39</v>
      </c>
      <c r="F331" s="77">
        <v>4</v>
      </c>
      <c r="G331" s="77">
        <v>3</v>
      </c>
      <c r="H331" s="58">
        <v>2536</v>
      </c>
      <c r="I331" s="58">
        <v>2018.5</v>
      </c>
      <c r="J331" s="112">
        <v>2018.5</v>
      </c>
      <c r="K331" s="134">
        <v>241</v>
      </c>
      <c r="L331" s="58">
        <v>10323569</v>
      </c>
      <c r="M331" s="96">
        <v>0</v>
      </c>
      <c r="N331" s="96">
        <v>0</v>
      </c>
      <c r="O331" s="96">
        <v>0</v>
      </c>
      <c r="P331" s="96">
        <v>10323569</v>
      </c>
      <c r="Q331" s="58">
        <f t="shared" si="28"/>
        <v>5114.4756006935841</v>
      </c>
      <c r="R331" s="58">
        <v>9495</v>
      </c>
      <c r="S331" s="114" t="s">
        <v>40</v>
      </c>
      <c r="T331" s="143"/>
      <c r="U331" s="143"/>
      <c r="V331" s="143"/>
    </row>
    <row r="332" spans="1:22" ht="25.5">
      <c r="A332" s="21">
        <v>293</v>
      </c>
      <c r="B332" s="81" t="s">
        <v>273</v>
      </c>
      <c r="C332" s="88">
        <v>1957</v>
      </c>
      <c r="D332" s="77">
        <v>2009</v>
      </c>
      <c r="E332" s="88" t="s">
        <v>39</v>
      </c>
      <c r="F332" s="77">
        <v>5</v>
      </c>
      <c r="G332" s="77">
        <v>4</v>
      </c>
      <c r="H332" s="58">
        <v>7212.9</v>
      </c>
      <c r="I332" s="58">
        <v>5042</v>
      </c>
      <c r="J332" s="112">
        <v>5042</v>
      </c>
      <c r="K332" s="134">
        <v>192</v>
      </c>
      <c r="L332" s="58">
        <v>7281840</v>
      </c>
      <c r="M332" s="96">
        <v>0</v>
      </c>
      <c r="N332" s="96">
        <v>0</v>
      </c>
      <c r="O332" s="96">
        <v>0</v>
      </c>
      <c r="P332" s="96">
        <v>7281840</v>
      </c>
      <c r="Q332" s="58">
        <f t="shared" si="28"/>
        <v>1444.2364141213804</v>
      </c>
      <c r="R332" s="58">
        <v>3613</v>
      </c>
      <c r="S332" s="114" t="s">
        <v>40</v>
      </c>
      <c r="T332" s="143"/>
      <c r="U332" s="143"/>
      <c r="V332" s="143"/>
    </row>
    <row r="333" spans="1:22">
      <c r="A333" s="21">
        <v>294</v>
      </c>
      <c r="B333" s="81" t="s">
        <v>274</v>
      </c>
      <c r="C333" s="88">
        <v>1961</v>
      </c>
      <c r="D333" s="77">
        <v>2008</v>
      </c>
      <c r="E333" s="88" t="s">
        <v>90</v>
      </c>
      <c r="F333" s="77">
        <v>5</v>
      </c>
      <c r="G333" s="77">
        <v>4</v>
      </c>
      <c r="H333" s="58">
        <v>3542.4400000000005</v>
      </c>
      <c r="I333" s="58">
        <v>3220.4</v>
      </c>
      <c r="J333" s="112">
        <v>3220.4</v>
      </c>
      <c r="K333" s="134">
        <v>148</v>
      </c>
      <c r="L333" s="58">
        <v>7469027</v>
      </c>
      <c r="M333" s="96">
        <v>0</v>
      </c>
      <c r="N333" s="96">
        <v>0</v>
      </c>
      <c r="O333" s="96">
        <v>0</v>
      </c>
      <c r="P333" s="96">
        <v>7469027</v>
      </c>
      <c r="Q333" s="58">
        <f t="shared" si="28"/>
        <v>2319.2854924854055</v>
      </c>
      <c r="R333" s="58">
        <v>4066</v>
      </c>
      <c r="S333" s="114" t="s">
        <v>40</v>
      </c>
      <c r="T333" s="143"/>
      <c r="U333" s="143"/>
      <c r="V333" s="143"/>
    </row>
    <row r="334" spans="1:22" ht="25.5">
      <c r="A334" s="21">
        <v>295</v>
      </c>
      <c r="B334" s="81" t="s">
        <v>275</v>
      </c>
      <c r="C334" s="88">
        <v>1961</v>
      </c>
      <c r="D334" s="77">
        <v>2007</v>
      </c>
      <c r="E334" s="88" t="s">
        <v>39</v>
      </c>
      <c r="F334" s="77">
        <v>5</v>
      </c>
      <c r="G334" s="77">
        <v>4</v>
      </c>
      <c r="H334" s="58">
        <v>3538.26</v>
      </c>
      <c r="I334" s="58">
        <v>3216.6</v>
      </c>
      <c r="J334" s="112">
        <v>3216.6</v>
      </c>
      <c r="K334" s="134">
        <v>185</v>
      </c>
      <c r="L334" s="58">
        <v>16151162</v>
      </c>
      <c r="M334" s="96">
        <v>0</v>
      </c>
      <c r="N334" s="96">
        <v>0</v>
      </c>
      <c r="O334" s="96">
        <v>0</v>
      </c>
      <c r="P334" s="96">
        <v>16151162</v>
      </c>
      <c r="Q334" s="58">
        <f t="shared" si="28"/>
        <v>5021.1906982528135</v>
      </c>
      <c r="R334" s="58">
        <v>9026</v>
      </c>
      <c r="S334" s="114" t="s">
        <v>40</v>
      </c>
      <c r="T334" s="143"/>
      <c r="U334" s="143"/>
      <c r="V334" s="143"/>
    </row>
    <row r="335" spans="1:22">
      <c r="A335" s="21">
        <v>296</v>
      </c>
      <c r="B335" s="81" t="s">
        <v>276</v>
      </c>
      <c r="C335" s="88">
        <v>1961</v>
      </c>
      <c r="D335" s="77">
        <v>2005</v>
      </c>
      <c r="E335" s="88" t="s">
        <v>90</v>
      </c>
      <c r="F335" s="77">
        <v>4</v>
      </c>
      <c r="G335" s="77">
        <v>3</v>
      </c>
      <c r="H335" s="58">
        <v>3286.5</v>
      </c>
      <c r="I335" s="58">
        <v>2039</v>
      </c>
      <c r="J335" s="112">
        <v>2039</v>
      </c>
      <c r="K335" s="134">
        <v>109</v>
      </c>
      <c r="L335" s="58">
        <v>10054315</v>
      </c>
      <c r="M335" s="96">
        <v>0</v>
      </c>
      <c r="N335" s="96">
        <v>0</v>
      </c>
      <c r="O335" s="96">
        <v>0</v>
      </c>
      <c r="P335" s="96">
        <v>10054315</v>
      </c>
      <c r="Q335" s="58">
        <f t="shared" si="28"/>
        <v>4931.0029426189312</v>
      </c>
      <c r="R335" s="58">
        <v>7675</v>
      </c>
      <c r="S335" s="114" t="s">
        <v>40</v>
      </c>
      <c r="T335" s="143"/>
      <c r="U335" s="143"/>
      <c r="V335" s="143"/>
    </row>
    <row r="336" spans="1:22" ht="25.5">
      <c r="A336" s="21">
        <v>297</v>
      </c>
      <c r="B336" s="81" t="s">
        <v>184</v>
      </c>
      <c r="C336" s="88">
        <v>1959</v>
      </c>
      <c r="D336" s="77"/>
      <c r="E336" s="88" t="s">
        <v>39</v>
      </c>
      <c r="F336" s="77">
        <v>4</v>
      </c>
      <c r="G336" s="77">
        <v>3</v>
      </c>
      <c r="H336" s="58">
        <v>3283.06</v>
      </c>
      <c r="I336" s="58">
        <v>2984.6</v>
      </c>
      <c r="J336" s="58">
        <v>2984.6</v>
      </c>
      <c r="K336" s="134">
        <v>118</v>
      </c>
      <c r="L336" s="58">
        <v>9336086</v>
      </c>
      <c r="M336" s="96">
        <v>0</v>
      </c>
      <c r="N336" s="96">
        <v>0</v>
      </c>
      <c r="O336" s="96">
        <v>0</v>
      </c>
      <c r="P336" s="96">
        <v>9336086</v>
      </c>
      <c r="Q336" s="58">
        <f t="shared" si="28"/>
        <v>3128.0861757019366</v>
      </c>
      <c r="R336" s="58">
        <v>8756</v>
      </c>
      <c r="S336" s="114" t="s">
        <v>40</v>
      </c>
      <c r="T336" s="143"/>
      <c r="U336" s="143"/>
      <c r="V336" s="143"/>
    </row>
    <row r="337" spans="1:22" ht="25.5">
      <c r="A337" s="21">
        <v>298</v>
      </c>
      <c r="B337" s="81" t="s">
        <v>185</v>
      </c>
      <c r="C337" s="88">
        <v>1959</v>
      </c>
      <c r="D337" s="77">
        <v>2006</v>
      </c>
      <c r="E337" s="88" t="s">
        <v>39</v>
      </c>
      <c r="F337" s="77">
        <v>4</v>
      </c>
      <c r="G337" s="77">
        <v>2</v>
      </c>
      <c r="H337" s="58">
        <v>1706.8</v>
      </c>
      <c r="I337" s="58">
        <v>1267.0999999999999</v>
      </c>
      <c r="J337" s="58">
        <v>1267.0999999999999</v>
      </c>
      <c r="K337" s="134">
        <v>70</v>
      </c>
      <c r="L337" s="58">
        <v>6434607</v>
      </c>
      <c r="M337" s="96">
        <v>0</v>
      </c>
      <c r="N337" s="96">
        <v>0</v>
      </c>
      <c r="O337" s="96">
        <v>0</v>
      </c>
      <c r="P337" s="96">
        <v>6434607</v>
      </c>
      <c r="Q337" s="58">
        <f t="shared" si="28"/>
        <v>5078.2156104490568</v>
      </c>
      <c r="R337" s="58">
        <v>8756</v>
      </c>
      <c r="S337" s="114" t="s">
        <v>40</v>
      </c>
      <c r="T337" s="143"/>
      <c r="U337" s="143"/>
      <c r="V337" s="143"/>
    </row>
    <row r="338" spans="1:22" ht="25.5">
      <c r="A338" s="21">
        <v>299</v>
      </c>
      <c r="B338" s="81" t="s">
        <v>186</v>
      </c>
      <c r="C338" s="88">
        <v>1981</v>
      </c>
      <c r="D338" s="77">
        <v>2001</v>
      </c>
      <c r="E338" s="88" t="s">
        <v>39</v>
      </c>
      <c r="F338" s="77">
        <v>9</v>
      </c>
      <c r="G338" s="77">
        <v>8</v>
      </c>
      <c r="H338" s="88">
        <v>21056.400000000001</v>
      </c>
      <c r="I338" s="88">
        <v>16671.599999999999</v>
      </c>
      <c r="J338" s="88">
        <v>16671.599999999999</v>
      </c>
      <c r="K338" s="134">
        <v>861</v>
      </c>
      <c r="L338" s="58">
        <v>37626032</v>
      </c>
      <c r="M338" s="96">
        <v>0</v>
      </c>
      <c r="N338" s="96">
        <v>0</v>
      </c>
      <c r="O338" s="96">
        <v>0</v>
      </c>
      <c r="P338" s="96">
        <v>37626032</v>
      </c>
      <c r="Q338" s="58">
        <f t="shared" si="28"/>
        <v>2256.8938794116943</v>
      </c>
      <c r="R338" s="58">
        <v>3768</v>
      </c>
      <c r="S338" s="114" t="s">
        <v>40</v>
      </c>
      <c r="T338" s="143"/>
      <c r="U338" s="143"/>
      <c r="V338" s="143"/>
    </row>
    <row r="339" spans="1:22" ht="25.5">
      <c r="A339" s="21">
        <v>300</v>
      </c>
      <c r="B339" s="81" t="s">
        <v>279</v>
      </c>
      <c r="C339" s="88">
        <v>1982</v>
      </c>
      <c r="D339" s="77"/>
      <c r="E339" s="88" t="s">
        <v>39</v>
      </c>
      <c r="F339" s="77">
        <v>5</v>
      </c>
      <c r="G339" s="77">
        <v>4</v>
      </c>
      <c r="H339" s="58">
        <v>5504.2</v>
      </c>
      <c r="I339" s="58">
        <v>4103.6000000000004</v>
      </c>
      <c r="J339" s="58">
        <v>4103.6000000000004</v>
      </c>
      <c r="K339" s="134">
        <v>225</v>
      </c>
      <c r="L339" s="58">
        <v>2580792</v>
      </c>
      <c r="M339" s="96">
        <v>0</v>
      </c>
      <c r="N339" s="96">
        <v>0</v>
      </c>
      <c r="O339" s="96">
        <v>0</v>
      </c>
      <c r="P339" s="96">
        <v>2580792</v>
      </c>
      <c r="Q339" s="58">
        <f t="shared" si="28"/>
        <v>628.90925041427033</v>
      </c>
      <c r="R339" s="58">
        <v>663</v>
      </c>
      <c r="S339" s="114" t="s">
        <v>40</v>
      </c>
      <c r="T339" s="143"/>
      <c r="U339" s="143"/>
      <c r="V339" s="143"/>
    </row>
    <row r="340" spans="1:22" ht="25.5">
      <c r="A340" s="21">
        <v>301</v>
      </c>
      <c r="B340" s="44" t="s">
        <v>278</v>
      </c>
      <c r="C340" s="69">
        <v>1975</v>
      </c>
      <c r="D340" s="77"/>
      <c r="E340" s="88" t="s">
        <v>39</v>
      </c>
      <c r="F340" s="75">
        <v>5</v>
      </c>
      <c r="G340" s="75">
        <v>4</v>
      </c>
      <c r="H340" s="66">
        <v>4602</v>
      </c>
      <c r="I340" s="66">
        <v>3628.8</v>
      </c>
      <c r="J340" s="66">
        <v>3628.8</v>
      </c>
      <c r="K340" s="133">
        <v>129</v>
      </c>
      <c r="L340" s="58">
        <v>2684294.37</v>
      </c>
      <c r="M340" s="96">
        <v>0</v>
      </c>
      <c r="N340" s="96">
        <v>0</v>
      </c>
      <c r="O340" s="96">
        <v>0</v>
      </c>
      <c r="P340" s="96">
        <v>2684294.37</v>
      </c>
      <c r="Q340" s="58">
        <f t="shared" si="28"/>
        <v>739.71956845238094</v>
      </c>
      <c r="R340" s="58">
        <v>1838</v>
      </c>
      <c r="S340" s="114" t="s">
        <v>40</v>
      </c>
      <c r="T340" s="143"/>
      <c r="U340" s="143"/>
      <c r="V340" s="143"/>
    </row>
    <row r="341" spans="1:22">
      <c r="A341" s="21">
        <v>302</v>
      </c>
      <c r="B341" s="81" t="s">
        <v>187</v>
      </c>
      <c r="C341" s="88">
        <v>1982</v>
      </c>
      <c r="D341" s="77"/>
      <c r="E341" s="88" t="s">
        <v>90</v>
      </c>
      <c r="F341" s="77">
        <v>9</v>
      </c>
      <c r="G341" s="77">
        <v>5</v>
      </c>
      <c r="H341" s="58">
        <v>12082.4</v>
      </c>
      <c r="I341" s="58">
        <v>10317.4</v>
      </c>
      <c r="J341" s="112">
        <v>10317.4</v>
      </c>
      <c r="K341" s="134">
        <v>506</v>
      </c>
      <c r="L341" s="58">
        <v>8658110</v>
      </c>
      <c r="M341" s="96">
        <v>0</v>
      </c>
      <c r="N341" s="96">
        <v>0</v>
      </c>
      <c r="O341" s="96">
        <v>0</v>
      </c>
      <c r="P341" s="96">
        <v>8658110</v>
      </c>
      <c r="Q341" s="58">
        <f t="shared" si="28"/>
        <v>839.17556748793299</v>
      </c>
      <c r="R341" s="58">
        <v>1058</v>
      </c>
      <c r="S341" s="114" t="s">
        <v>40</v>
      </c>
      <c r="T341" s="143"/>
      <c r="U341" s="143"/>
      <c r="V341" s="143"/>
    </row>
    <row r="342" spans="1:22" ht="25.5">
      <c r="A342" s="21">
        <v>303</v>
      </c>
      <c r="B342" s="81" t="s">
        <v>188</v>
      </c>
      <c r="C342" s="88">
        <v>1978</v>
      </c>
      <c r="D342" s="77">
        <v>2009</v>
      </c>
      <c r="E342" s="88" t="s">
        <v>39</v>
      </c>
      <c r="F342" s="77">
        <v>12</v>
      </c>
      <c r="G342" s="77">
        <v>1</v>
      </c>
      <c r="H342" s="58">
        <v>4942.5</v>
      </c>
      <c r="I342" s="58">
        <v>3900.6</v>
      </c>
      <c r="J342" s="112">
        <v>3900.6</v>
      </c>
      <c r="K342" s="134">
        <v>190</v>
      </c>
      <c r="L342" s="58">
        <v>3882700</v>
      </c>
      <c r="M342" s="96">
        <v>0</v>
      </c>
      <c r="N342" s="96">
        <v>0</v>
      </c>
      <c r="O342" s="96">
        <v>0</v>
      </c>
      <c r="P342" s="96">
        <v>3882700</v>
      </c>
      <c r="Q342" s="58">
        <f t="shared" si="28"/>
        <v>995.41096241603861</v>
      </c>
      <c r="R342" s="58">
        <v>1058</v>
      </c>
      <c r="S342" s="114" t="s">
        <v>40</v>
      </c>
      <c r="T342" s="143"/>
      <c r="U342" s="143"/>
      <c r="V342" s="143"/>
    </row>
    <row r="343" spans="1:22" ht="25.5">
      <c r="A343" s="21">
        <v>304</v>
      </c>
      <c r="B343" s="81" t="s">
        <v>189</v>
      </c>
      <c r="C343" s="88">
        <v>1978</v>
      </c>
      <c r="D343" s="77">
        <v>2008</v>
      </c>
      <c r="E343" s="88" t="s">
        <v>39</v>
      </c>
      <c r="F343" s="77">
        <v>12</v>
      </c>
      <c r="G343" s="77">
        <v>1</v>
      </c>
      <c r="H343" s="58">
        <v>4976.3</v>
      </c>
      <c r="I343" s="58">
        <v>3900.6</v>
      </c>
      <c r="J343" s="112">
        <v>3900.6</v>
      </c>
      <c r="K343" s="134">
        <v>161</v>
      </c>
      <c r="L343" s="58">
        <v>3884990</v>
      </c>
      <c r="M343" s="96">
        <v>0</v>
      </c>
      <c r="N343" s="96">
        <v>0</v>
      </c>
      <c r="O343" s="96">
        <v>0</v>
      </c>
      <c r="P343" s="96">
        <v>3884990</v>
      </c>
      <c r="Q343" s="58">
        <f t="shared" si="28"/>
        <v>995.998051581808</v>
      </c>
      <c r="R343" s="58">
        <v>1058</v>
      </c>
      <c r="S343" s="114" t="s">
        <v>40</v>
      </c>
      <c r="T343" s="143"/>
      <c r="U343" s="143"/>
      <c r="V343" s="143"/>
    </row>
    <row r="344" spans="1:22" ht="25.5">
      <c r="A344" s="21">
        <v>305</v>
      </c>
      <c r="B344" s="81" t="s">
        <v>190</v>
      </c>
      <c r="C344" s="88">
        <v>1978</v>
      </c>
      <c r="D344" s="77"/>
      <c r="E344" s="88" t="s">
        <v>39</v>
      </c>
      <c r="F344" s="77">
        <v>9</v>
      </c>
      <c r="G344" s="77">
        <v>1</v>
      </c>
      <c r="H344" s="58">
        <v>2239.3000000000002</v>
      </c>
      <c r="I344" s="58">
        <v>1967.3</v>
      </c>
      <c r="J344" s="112">
        <v>1967.3</v>
      </c>
      <c r="K344" s="134">
        <v>100</v>
      </c>
      <c r="L344" s="58">
        <v>1731633</v>
      </c>
      <c r="M344" s="96">
        <v>0</v>
      </c>
      <c r="N344" s="96">
        <v>0</v>
      </c>
      <c r="O344" s="96">
        <v>0</v>
      </c>
      <c r="P344" s="96">
        <v>1731633</v>
      </c>
      <c r="Q344" s="58">
        <f t="shared" si="28"/>
        <v>880.20789915112084</v>
      </c>
      <c r="R344" s="58">
        <v>1058</v>
      </c>
      <c r="S344" s="114" t="s">
        <v>40</v>
      </c>
      <c r="T344" s="143"/>
      <c r="U344" s="143"/>
      <c r="V344" s="143"/>
    </row>
    <row r="345" spans="1:22" ht="25.5">
      <c r="A345" s="21">
        <v>306</v>
      </c>
      <c r="B345" s="81" t="s">
        <v>191</v>
      </c>
      <c r="C345" s="88">
        <v>1978</v>
      </c>
      <c r="D345" s="77"/>
      <c r="E345" s="88" t="s">
        <v>39</v>
      </c>
      <c r="F345" s="77">
        <v>9</v>
      </c>
      <c r="G345" s="77">
        <v>1</v>
      </c>
      <c r="H345" s="58">
        <v>2280.5</v>
      </c>
      <c r="I345" s="58">
        <v>2018.5</v>
      </c>
      <c r="J345" s="112">
        <v>2018.5</v>
      </c>
      <c r="K345" s="134">
        <v>121</v>
      </c>
      <c r="L345" s="58">
        <v>1731633</v>
      </c>
      <c r="M345" s="96">
        <v>0</v>
      </c>
      <c r="N345" s="96">
        <v>0</v>
      </c>
      <c r="O345" s="96">
        <v>0</v>
      </c>
      <c r="P345" s="96">
        <v>1731633</v>
      </c>
      <c r="Q345" s="58">
        <f t="shared" si="28"/>
        <v>857.88109982660387</v>
      </c>
      <c r="R345" s="58">
        <v>1058</v>
      </c>
      <c r="S345" s="114" t="s">
        <v>40</v>
      </c>
      <c r="T345" s="143"/>
      <c r="U345" s="143"/>
      <c r="V345" s="143"/>
    </row>
    <row r="346" spans="1:22">
      <c r="A346" s="21">
        <v>307</v>
      </c>
      <c r="B346" s="81" t="s">
        <v>272</v>
      </c>
      <c r="C346" s="88">
        <v>1978</v>
      </c>
      <c r="D346" s="77">
        <v>2004</v>
      </c>
      <c r="E346" s="88" t="s">
        <v>90</v>
      </c>
      <c r="F346" s="77">
        <v>9</v>
      </c>
      <c r="G346" s="77">
        <v>4</v>
      </c>
      <c r="H346" s="58">
        <v>12420.1</v>
      </c>
      <c r="I346" s="58">
        <v>8420.4</v>
      </c>
      <c r="J346" s="112">
        <v>8420.4</v>
      </c>
      <c r="K346" s="134">
        <v>344</v>
      </c>
      <c r="L346" s="58">
        <v>6731214.5199999996</v>
      </c>
      <c r="M346" s="96">
        <v>0</v>
      </c>
      <c r="N346" s="96">
        <v>0</v>
      </c>
      <c r="O346" s="96">
        <v>0</v>
      </c>
      <c r="P346" s="96">
        <v>6731214.5199999996</v>
      </c>
      <c r="Q346" s="58">
        <f t="shared" si="28"/>
        <v>799.39367725998761</v>
      </c>
      <c r="R346" s="58">
        <v>1058</v>
      </c>
      <c r="S346" s="114" t="s">
        <v>40</v>
      </c>
      <c r="T346" s="143"/>
      <c r="U346" s="143"/>
      <c r="V346" s="143"/>
    </row>
    <row r="347" spans="1:22" ht="25.5">
      <c r="A347" s="21">
        <v>308</v>
      </c>
      <c r="B347" s="81" t="s">
        <v>192</v>
      </c>
      <c r="C347" s="88">
        <v>1978</v>
      </c>
      <c r="D347" s="77"/>
      <c r="E347" s="88" t="s">
        <v>39</v>
      </c>
      <c r="F347" s="77">
        <v>9</v>
      </c>
      <c r="G347" s="77">
        <v>1</v>
      </c>
      <c r="H347" s="58">
        <v>5571.4</v>
      </c>
      <c r="I347" s="58">
        <v>3913.1</v>
      </c>
      <c r="J347" s="112">
        <v>3913.1</v>
      </c>
      <c r="K347" s="134">
        <v>78</v>
      </c>
      <c r="L347" s="58">
        <v>1732749.69</v>
      </c>
      <c r="M347" s="96">
        <v>0</v>
      </c>
      <c r="N347" s="96">
        <v>0</v>
      </c>
      <c r="O347" s="96">
        <v>0</v>
      </c>
      <c r="P347" s="96">
        <v>1732749.69</v>
      </c>
      <c r="Q347" s="58">
        <f t="shared" si="28"/>
        <v>442.8074135595819</v>
      </c>
      <c r="R347" s="58">
        <v>1058</v>
      </c>
      <c r="S347" s="114" t="s">
        <v>40</v>
      </c>
      <c r="T347" s="143"/>
      <c r="U347" s="143"/>
      <c r="V347" s="143"/>
    </row>
    <row r="348" spans="1:22" ht="25.5">
      <c r="A348" s="21">
        <v>309</v>
      </c>
      <c r="B348" s="81" t="s">
        <v>193</v>
      </c>
      <c r="C348" s="88">
        <v>1978</v>
      </c>
      <c r="D348" s="77"/>
      <c r="E348" s="88" t="s">
        <v>39</v>
      </c>
      <c r="F348" s="77">
        <v>9</v>
      </c>
      <c r="G348" s="77">
        <v>1</v>
      </c>
      <c r="H348" s="58">
        <v>3017.8500000000004</v>
      </c>
      <c r="I348" s="88">
        <v>2743.5</v>
      </c>
      <c r="J348" s="58">
        <v>2743.5</v>
      </c>
      <c r="K348" s="134">
        <v>96</v>
      </c>
      <c r="L348" s="58">
        <v>1742723.26</v>
      </c>
      <c r="M348" s="96">
        <v>0</v>
      </c>
      <c r="N348" s="96">
        <v>0</v>
      </c>
      <c r="O348" s="96">
        <v>0</v>
      </c>
      <c r="P348" s="96">
        <v>1742723.26</v>
      </c>
      <c r="Q348" s="58">
        <f t="shared" si="28"/>
        <v>635.21897576088941</v>
      </c>
      <c r="R348" s="58">
        <v>1058</v>
      </c>
      <c r="S348" s="114" t="s">
        <v>40</v>
      </c>
      <c r="T348" s="143"/>
      <c r="U348" s="143"/>
      <c r="V348" s="143"/>
    </row>
    <row r="349" spans="1:22" ht="25.5">
      <c r="A349" s="21">
        <v>310</v>
      </c>
      <c r="B349" s="81" t="s">
        <v>194</v>
      </c>
      <c r="C349" s="88">
        <v>1978</v>
      </c>
      <c r="D349" s="77"/>
      <c r="E349" s="88" t="s">
        <v>39</v>
      </c>
      <c r="F349" s="77">
        <v>12</v>
      </c>
      <c r="G349" s="77">
        <v>1</v>
      </c>
      <c r="H349" s="88">
        <v>5614.4000000000005</v>
      </c>
      <c r="I349" s="88">
        <v>5104</v>
      </c>
      <c r="J349" s="88">
        <v>5104</v>
      </c>
      <c r="K349" s="134">
        <v>182</v>
      </c>
      <c r="L349" s="58">
        <v>4348530.71</v>
      </c>
      <c r="M349" s="96">
        <v>0</v>
      </c>
      <c r="N349" s="96">
        <v>0</v>
      </c>
      <c r="O349" s="96">
        <v>0</v>
      </c>
      <c r="P349" s="96">
        <v>4348530.71</v>
      </c>
      <c r="Q349" s="58">
        <f t="shared" si="28"/>
        <v>851.98485697492163</v>
      </c>
      <c r="R349" s="58">
        <v>1058</v>
      </c>
      <c r="S349" s="114" t="s">
        <v>40</v>
      </c>
      <c r="T349" s="143"/>
      <c r="U349" s="143"/>
      <c r="V349" s="143"/>
    </row>
    <row r="350" spans="1:22" ht="25.5">
      <c r="A350" s="21">
        <v>311</v>
      </c>
      <c r="B350" s="81" t="s">
        <v>195</v>
      </c>
      <c r="C350" s="88">
        <v>1978</v>
      </c>
      <c r="D350" s="77"/>
      <c r="E350" s="88" t="s">
        <v>39</v>
      </c>
      <c r="F350" s="77">
        <v>12</v>
      </c>
      <c r="G350" s="77">
        <v>1</v>
      </c>
      <c r="H350" s="58">
        <v>5267.6</v>
      </c>
      <c r="I350" s="58">
        <v>3814.5</v>
      </c>
      <c r="J350" s="112">
        <v>3814.5</v>
      </c>
      <c r="K350" s="134">
        <v>171</v>
      </c>
      <c r="L350" s="58">
        <v>4034012.96</v>
      </c>
      <c r="M350" s="96">
        <v>0</v>
      </c>
      <c r="N350" s="96">
        <v>0</v>
      </c>
      <c r="O350" s="96">
        <v>0</v>
      </c>
      <c r="P350" s="96">
        <v>4034012.96</v>
      </c>
      <c r="Q350" s="58">
        <f t="shared" si="28"/>
        <v>1057.5469812557346</v>
      </c>
      <c r="R350" s="58">
        <v>1058</v>
      </c>
      <c r="S350" s="114" t="s">
        <v>40</v>
      </c>
      <c r="T350" s="143"/>
      <c r="U350" s="143"/>
      <c r="V350" s="143"/>
    </row>
    <row r="351" spans="1:22" ht="25.5">
      <c r="A351" s="21">
        <v>312</v>
      </c>
      <c r="B351" s="81" t="s">
        <v>196</v>
      </c>
      <c r="C351" s="88">
        <v>1978</v>
      </c>
      <c r="D351" s="77"/>
      <c r="E351" s="88" t="s">
        <v>39</v>
      </c>
      <c r="F351" s="77">
        <v>12</v>
      </c>
      <c r="G351" s="77">
        <v>1</v>
      </c>
      <c r="H351" s="58">
        <v>6297.4</v>
      </c>
      <c r="I351" s="58">
        <v>4511.6000000000004</v>
      </c>
      <c r="J351" s="112">
        <v>4511.6000000000004</v>
      </c>
      <c r="K351" s="134">
        <v>182</v>
      </c>
      <c r="L351" s="58">
        <v>4206314.51</v>
      </c>
      <c r="M351" s="96">
        <v>0</v>
      </c>
      <c r="N351" s="96">
        <v>0</v>
      </c>
      <c r="O351" s="96">
        <v>0</v>
      </c>
      <c r="P351" s="96">
        <v>4206314.51</v>
      </c>
      <c r="Q351" s="58">
        <f t="shared" si="28"/>
        <v>932.33320994769031</v>
      </c>
      <c r="R351" s="58">
        <v>1058</v>
      </c>
      <c r="S351" s="114" t="s">
        <v>40</v>
      </c>
      <c r="T351" s="143"/>
      <c r="U351" s="143"/>
      <c r="V351" s="143"/>
    </row>
    <row r="352" spans="1:22">
      <c r="A352" s="21">
        <v>313</v>
      </c>
      <c r="B352" s="81" t="s">
        <v>197</v>
      </c>
      <c r="C352" s="88">
        <v>1983</v>
      </c>
      <c r="D352" s="77"/>
      <c r="E352" s="88" t="s">
        <v>90</v>
      </c>
      <c r="F352" s="77">
        <v>9</v>
      </c>
      <c r="G352" s="77">
        <v>5</v>
      </c>
      <c r="H352" s="58">
        <v>12110</v>
      </c>
      <c r="I352" s="58">
        <v>10341.200000000001</v>
      </c>
      <c r="J352" s="112">
        <v>10341.200000000001</v>
      </c>
      <c r="K352" s="134">
        <v>519</v>
      </c>
      <c r="L352" s="58">
        <v>8658165</v>
      </c>
      <c r="M352" s="96">
        <v>0</v>
      </c>
      <c r="N352" s="96">
        <v>0</v>
      </c>
      <c r="O352" s="96">
        <v>0</v>
      </c>
      <c r="P352" s="96">
        <v>8658165</v>
      </c>
      <c r="Q352" s="58">
        <f t="shared" si="28"/>
        <v>837.24954550729115</v>
      </c>
      <c r="R352" s="58">
        <v>1058</v>
      </c>
      <c r="S352" s="114" t="s">
        <v>40</v>
      </c>
      <c r="T352" s="143"/>
      <c r="U352" s="143"/>
      <c r="V352" s="143"/>
    </row>
    <row r="353" spans="1:22">
      <c r="A353" s="21">
        <v>314</v>
      </c>
      <c r="B353" s="81" t="s">
        <v>198</v>
      </c>
      <c r="C353" s="88">
        <v>1982</v>
      </c>
      <c r="D353" s="77"/>
      <c r="E353" s="88" t="s">
        <v>90</v>
      </c>
      <c r="F353" s="77">
        <v>9</v>
      </c>
      <c r="G353" s="77">
        <v>5</v>
      </c>
      <c r="H353" s="58">
        <v>11640</v>
      </c>
      <c r="I353" s="58">
        <v>10002</v>
      </c>
      <c r="J353" s="112">
        <v>10002</v>
      </c>
      <c r="K353" s="134">
        <v>550</v>
      </c>
      <c r="L353" s="58">
        <v>8658165</v>
      </c>
      <c r="M353" s="96">
        <v>0</v>
      </c>
      <c r="N353" s="96">
        <v>0</v>
      </c>
      <c r="O353" s="96">
        <v>0</v>
      </c>
      <c r="P353" s="96">
        <v>8658165</v>
      </c>
      <c r="Q353" s="58">
        <f t="shared" si="28"/>
        <v>865.64337132573485</v>
      </c>
      <c r="R353" s="58">
        <v>1058</v>
      </c>
      <c r="S353" s="114" t="s">
        <v>40</v>
      </c>
      <c r="T353" s="143"/>
      <c r="U353" s="143"/>
      <c r="V353" s="143"/>
    </row>
    <row r="354" spans="1:22">
      <c r="A354" s="21">
        <v>315</v>
      </c>
      <c r="B354" s="81" t="s">
        <v>199</v>
      </c>
      <c r="C354" s="88">
        <v>1982</v>
      </c>
      <c r="D354" s="77"/>
      <c r="E354" s="88" t="s">
        <v>90</v>
      </c>
      <c r="F354" s="77">
        <v>9</v>
      </c>
      <c r="G354" s="77">
        <v>6</v>
      </c>
      <c r="H354" s="58">
        <v>15223</v>
      </c>
      <c r="I354" s="58">
        <v>12041</v>
      </c>
      <c r="J354" s="112">
        <v>12041</v>
      </c>
      <c r="K354" s="134">
        <v>635</v>
      </c>
      <c r="L354" s="58">
        <v>10389798</v>
      </c>
      <c r="M354" s="96">
        <v>0</v>
      </c>
      <c r="N354" s="96">
        <v>0</v>
      </c>
      <c r="O354" s="96">
        <v>0</v>
      </c>
      <c r="P354" s="96">
        <v>10389798</v>
      </c>
      <c r="Q354" s="58">
        <f t="shared" si="28"/>
        <v>862.86836641474963</v>
      </c>
      <c r="R354" s="58">
        <v>1058</v>
      </c>
      <c r="S354" s="114" t="s">
        <v>40</v>
      </c>
      <c r="T354" s="143"/>
      <c r="U354" s="143"/>
      <c r="V354" s="143"/>
    </row>
    <row r="355" spans="1:22">
      <c r="A355" s="21">
        <v>316</v>
      </c>
      <c r="B355" s="81" t="s">
        <v>200</v>
      </c>
      <c r="C355" s="88">
        <v>1982</v>
      </c>
      <c r="D355" s="77">
        <v>2012</v>
      </c>
      <c r="E355" s="88" t="s">
        <v>90</v>
      </c>
      <c r="F355" s="77">
        <v>9</v>
      </c>
      <c r="G355" s="77">
        <v>3</v>
      </c>
      <c r="H355" s="58">
        <v>8892</v>
      </c>
      <c r="I355" s="58">
        <v>5979.4</v>
      </c>
      <c r="J355" s="112">
        <v>5979.4</v>
      </c>
      <c r="K355" s="134">
        <v>328</v>
      </c>
      <c r="L355" s="58">
        <v>5193489</v>
      </c>
      <c r="M355" s="96">
        <v>0</v>
      </c>
      <c r="N355" s="96">
        <v>0</v>
      </c>
      <c r="O355" s="96">
        <v>0</v>
      </c>
      <c r="P355" s="96">
        <v>5193489</v>
      </c>
      <c r="Q355" s="58">
        <f t="shared" si="28"/>
        <v>868.5635682509951</v>
      </c>
      <c r="R355" s="58">
        <v>1058</v>
      </c>
      <c r="S355" s="114" t="s">
        <v>40</v>
      </c>
      <c r="T355" s="143"/>
      <c r="U355" s="143"/>
      <c r="V355" s="143"/>
    </row>
    <row r="356" spans="1:22">
      <c r="A356" s="21">
        <v>317</v>
      </c>
      <c r="B356" s="81" t="s">
        <v>201</v>
      </c>
      <c r="C356" s="88">
        <v>1978</v>
      </c>
      <c r="D356" s="77">
        <v>2004</v>
      </c>
      <c r="E356" s="88" t="s">
        <v>90</v>
      </c>
      <c r="F356" s="77">
        <v>9</v>
      </c>
      <c r="G356" s="77">
        <v>4</v>
      </c>
      <c r="H356" s="58">
        <v>11256.1</v>
      </c>
      <c r="I356" s="58">
        <v>8117.3</v>
      </c>
      <c r="J356" s="112">
        <v>8117.3</v>
      </c>
      <c r="K356" s="134">
        <v>353</v>
      </c>
      <c r="L356" s="58">
        <v>6732788.5999999996</v>
      </c>
      <c r="M356" s="96">
        <v>0</v>
      </c>
      <c r="N356" s="96">
        <v>0</v>
      </c>
      <c r="O356" s="96">
        <v>0</v>
      </c>
      <c r="P356" s="96">
        <v>6732788.5999999996</v>
      </c>
      <c r="Q356" s="58">
        <f t="shared" si="28"/>
        <v>829.43695563795836</v>
      </c>
      <c r="R356" s="58">
        <v>1058</v>
      </c>
      <c r="S356" s="114" t="s">
        <v>40</v>
      </c>
      <c r="T356" s="143"/>
      <c r="U356" s="143"/>
      <c r="V356" s="143"/>
    </row>
    <row r="357" spans="1:22">
      <c r="A357" s="21">
        <v>318</v>
      </c>
      <c r="B357" s="82" t="s">
        <v>288</v>
      </c>
      <c r="C357" s="88">
        <v>1988</v>
      </c>
      <c r="D357" s="77"/>
      <c r="E357" s="88" t="s">
        <v>90</v>
      </c>
      <c r="F357" s="77">
        <v>5</v>
      </c>
      <c r="G357" s="77">
        <v>4</v>
      </c>
      <c r="H357" s="58">
        <v>5541.7</v>
      </c>
      <c r="I357" s="58">
        <v>4227.7</v>
      </c>
      <c r="J357" s="58">
        <v>4227.7</v>
      </c>
      <c r="K357" s="134">
        <v>224</v>
      </c>
      <c r="L357" s="58">
        <v>2620740</v>
      </c>
      <c r="M357" s="96">
        <v>0</v>
      </c>
      <c r="N357" s="96">
        <v>0</v>
      </c>
      <c r="O357" s="96">
        <v>0</v>
      </c>
      <c r="P357" s="96">
        <v>2620740</v>
      </c>
      <c r="Q357" s="58">
        <f t="shared" si="28"/>
        <v>619.89734370934548</v>
      </c>
      <c r="R357" s="58">
        <v>654</v>
      </c>
      <c r="S357" s="114" t="s">
        <v>40</v>
      </c>
      <c r="T357" s="143"/>
      <c r="U357" s="143"/>
      <c r="V357" s="143"/>
    </row>
    <row r="358" spans="1:22">
      <c r="A358" s="21">
        <v>319</v>
      </c>
      <c r="B358" s="87" t="s">
        <v>404</v>
      </c>
      <c r="C358" s="71">
        <v>1962</v>
      </c>
      <c r="D358" s="77">
        <v>2003</v>
      </c>
      <c r="E358" s="71" t="s">
        <v>90</v>
      </c>
      <c r="F358" s="71">
        <v>5</v>
      </c>
      <c r="G358" s="86">
        <v>3</v>
      </c>
      <c r="H358" s="72">
        <v>3314.1</v>
      </c>
      <c r="I358" s="72">
        <v>2586.9</v>
      </c>
      <c r="J358" s="72">
        <v>2586.9</v>
      </c>
      <c r="K358" s="131">
        <v>131</v>
      </c>
      <c r="L358" s="58">
        <v>8882217.5</v>
      </c>
      <c r="M358" s="96">
        <v>0</v>
      </c>
      <c r="N358" s="96">
        <v>0</v>
      </c>
      <c r="O358" s="96">
        <v>0</v>
      </c>
      <c r="P358" s="96">
        <v>8882217.5</v>
      </c>
      <c r="Q358" s="58">
        <f t="shared" si="28"/>
        <v>3433.5372453515788</v>
      </c>
      <c r="R358" s="72">
        <v>6058</v>
      </c>
      <c r="S358" s="114" t="s">
        <v>40</v>
      </c>
      <c r="T358" s="143"/>
      <c r="U358" s="143"/>
      <c r="V358" s="143"/>
    </row>
    <row r="359" spans="1:22" ht="25.5">
      <c r="A359" s="21">
        <v>320</v>
      </c>
      <c r="B359" s="79" t="s">
        <v>301</v>
      </c>
      <c r="C359" s="88">
        <v>1952</v>
      </c>
      <c r="D359" s="77"/>
      <c r="E359" s="88" t="s">
        <v>39</v>
      </c>
      <c r="F359" s="77">
        <v>4</v>
      </c>
      <c r="G359" s="77">
        <v>4</v>
      </c>
      <c r="H359" s="58">
        <v>4197.2700000000004</v>
      </c>
      <c r="I359" s="58">
        <v>3815.7</v>
      </c>
      <c r="J359" s="58">
        <v>3815.7</v>
      </c>
      <c r="K359" s="134">
        <v>169</v>
      </c>
      <c r="L359" s="58">
        <v>1388050</v>
      </c>
      <c r="M359" s="96">
        <v>0</v>
      </c>
      <c r="N359" s="96">
        <v>0</v>
      </c>
      <c r="O359" s="96">
        <v>0</v>
      </c>
      <c r="P359" s="58">
        <v>1388050</v>
      </c>
      <c r="Q359" s="58">
        <f t="shared" si="28"/>
        <v>363.77335744424352</v>
      </c>
      <c r="R359" s="58">
        <v>1847</v>
      </c>
      <c r="S359" s="114" t="s">
        <v>40</v>
      </c>
      <c r="T359" s="143"/>
      <c r="U359" s="143"/>
      <c r="V359" s="143"/>
    </row>
    <row r="360" spans="1:22" ht="25.5">
      <c r="A360" s="21">
        <v>321</v>
      </c>
      <c r="B360" s="79" t="s">
        <v>302</v>
      </c>
      <c r="C360" s="88">
        <v>1950</v>
      </c>
      <c r="D360" s="77"/>
      <c r="E360" s="88" t="s">
        <v>39</v>
      </c>
      <c r="F360" s="77">
        <v>3</v>
      </c>
      <c r="G360" s="77">
        <v>4</v>
      </c>
      <c r="H360" s="58">
        <v>1786.59</v>
      </c>
      <c r="I360" s="58">
        <v>1595.5</v>
      </c>
      <c r="J360" s="58">
        <v>1595.5</v>
      </c>
      <c r="K360" s="134">
        <v>91</v>
      </c>
      <c r="L360" s="58">
        <v>266968</v>
      </c>
      <c r="M360" s="96">
        <v>0</v>
      </c>
      <c r="N360" s="96">
        <v>0</v>
      </c>
      <c r="O360" s="96">
        <v>0</v>
      </c>
      <c r="P360" s="96">
        <v>266968</v>
      </c>
      <c r="Q360" s="58">
        <f t="shared" si="28"/>
        <v>167.3256032591664</v>
      </c>
      <c r="R360" s="58">
        <v>1901</v>
      </c>
      <c r="S360" s="114" t="s">
        <v>40</v>
      </c>
      <c r="T360" s="143"/>
      <c r="U360" s="143"/>
      <c r="V360" s="143"/>
    </row>
    <row r="361" spans="1:22" ht="25.5">
      <c r="A361" s="21">
        <v>322</v>
      </c>
      <c r="B361" s="79" t="s">
        <v>303</v>
      </c>
      <c r="C361" s="88">
        <v>1951</v>
      </c>
      <c r="D361" s="77"/>
      <c r="E361" s="88" t="s">
        <v>39</v>
      </c>
      <c r="F361" s="77">
        <v>3</v>
      </c>
      <c r="G361" s="77">
        <v>3</v>
      </c>
      <c r="H361" s="58">
        <v>1605.23</v>
      </c>
      <c r="I361" s="58">
        <v>1459.3</v>
      </c>
      <c r="J361" s="58">
        <v>1459.3</v>
      </c>
      <c r="K361" s="134">
        <v>63</v>
      </c>
      <c r="L361" s="58">
        <v>1200846</v>
      </c>
      <c r="M361" s="96">
        <v>0</v>
      </c>
      <c r="N361" s="96">
        <v>0</v>
      </c>
      <c r="O361" s="96">
        <v>0</v>
      </c>
      <c r="P361" s="58">
        <v>1200846</v>
      </c>
      <c r="Q361" s="58">
        <f t="shared" si="28"/>
        <v>822.89179743712737</v>
      </c>
      <c r="R361" s="58">
        <v>1731</v>
      </c>
      <c r="S361" s="114" t="s">
        <v>40</v>
      </c>
      <c r="T361" s="143"/>
      <c r="U361" s="143"/>
      <c r="V361" s="143"/>
    </row>
    <row r="362" spans="1:22" ht="25.5">
      <c r="A362" s="21">
        <v>323</v>
      </c>
      <c r="B362" s="79" t="s">
        <v>304</v>
      </c>
      <c r="C362" s="88">
        <v>1960</v>
      </c>
      <c r="D362" s="77"/>
      <c r="E362" s="88" t="s">
        <v>39</v>
      </c>
      <c r="F362" s="77">
        <v>4</v>
      </c>
      <c r="G362" s="77">
        <v>4</v>
      </c>
      <c r="H362" s="58">
        <v>2878.86</v>
      </c>
      <c r="I362" s="58">
        <v>2533.4</v>
      </c>
      <c r="J362" s="58">
        <v>2533.4</v>
      </c>
      <c r="K362" s="134">
        <v>121</v>
      </c>
      <c r="L362" s="58">
        <v>197181.29</v>
      </c>
      <c r="M362" s="96">
        <v>0</v>
      </c>
      <c r="N362" s="96">
        <v>0</v>
      </c>
      <c r="O362" s="96">
        <v>0</v>
      </c>
      <c r="P362" s="96">
        <v>197181.29</v>
      </c>
      <c r="Q362" s="58">
        <f t="shared" si="28"/>
        <v>77.832671508644509</v>
      </c>
      <c r="R362" s="58">
        <v>1974</v>
      </c>
      <c r="S362" s="114" t="s">
        <v>40</v>
      </c>
      <c r="T362" s="143"/>
      <c r="U362" s="143"/>
      <c r="V362" s="143"/>
    </row>
    <row r="363" spans="1:22" ht="25.5">
      <c r="A363" s="21">
        <v>324</v>
      </c>
      <c r="B363" s="79" t="s">
        <v>305</v>
      </c>
      <c r="C363" s="88">
        <v>1955</v>
      </c>
      <c r="D363" s="77">
        <v>2006</v>
      </c>
      <c r="E363" s="88" t="s">
        <v>39</v>
      </c>
      <c r="F363" s="77">
        <v>4</v>
      </c>
      <c r="G363" s="77">
        <v>6</v>
      </c>
      <c r="H363" s="58">
        <v>4833.29</v>
      </c>
      <c r="I363" s="58">
        <v>4393.8999999999996</v>
      </c>
      <c r="J363" s="58">
        <v>4393.8999999999996</v>
      </c>
      <c r="K363" s="134">
        <v>140</v>
      </c>
      <c r="L363" s="58">
        <v>229733.33</v>
      </c>
      <c r="M363" s="96">
        <v>0</v>
      </c>
      <c r="N363" s="96">
        <v>0</v>
      </c>
      <c r="O363" s="96">
        <v>0</v>
      </c>
      <c r="P363" s="58">
        <v>229733.33</v>
      </c>
      <c r="Q363" s="58">
        <f t="shared" si="28"/>
        <v>52.284605930949731</v>
      </c>
      <c r="R363" s="58">
        <v>1847</v>
      </c>
      <c r="S363" s="114" t="s">
        <v>40</v>
      </c>
      <c r="T363" s="143"/>
      <c r="U363" s="143"/>
      <c r="V363" s="143"/>
    </row>
    <row r="364" spans="1:22" ht="25.5">
      <c r="A364" s="21">
        <v>325</v>
      </c>
      <c r="B364" s="80" t="s">
        <v>306</v>
      </c>
      <c r="C364" s="88">
        <v>1957</v>
      </c>
      <c r="D364" s="77">
        <v>2003</v>
      </c>
      <c r="E364" s="88" t="s">
        <v>39</v>
      </c>
      <c r="F364" s="75">
        <v>5</v>
      </c>
      <c r="G364" s="75">
        <v>3</v>
      </c>
      <c r="H364" s="66">
        <v>3046.8900000000003</v>
      </c>
      <c r="I364" s="58">
        <v>2769.9</v>
      </c>
      <c r="J364" s="58">
        <v>2769.9</v>
      </c>
      <c r="K364" s="133">
        <v>121</v>
      </c>
      <c r="L364" s="58">
        <v>8737833.4699999988</v>
      </c>
      <c r="M364" s="96">
        <v>0</v>
      </c>
      <c r="N364" s="96">
        <v>0</v>
      </c>
      <c r="O364" s="96">
        <v>0</v>
      </c>
      <c r="P364" s="96">
        <v>8737833.4699999988</v>
      </c>
      <c r="Q364" s="58">
        <f t="shared" si="28"/>
        <v>3154.5663995090072</v>
      </c>
      <c r="R364" s="58">
        <v>7076</v>
      </c>
      <c r="S364" s="114" t="s">
        <v>40</v>
      </c>
      <c r="T364" s="143"/>
      <c r="U364" s="143"/>
      <c r="V364" s="143"/>
    </row>
    <row r="365" spans="1:22" ht="25.5">
      <c r="A365" s="21">
        <v>326</v>
      </c>
      <c r="B365" s="80" t="s">
        <v>307</v>
      </c>
      <c r="C365" s="88">
        <v>1960</v>
      </c>
      <c r="D365" s="77"/>
      <c r="E365" s="88" t="s">
        <v>39</v>
      </c>
      <c r="F365" s="75">
        <v>5</v>
      </c>
      <c r="G365" s="75">
        <v>4</v>
      </c>
      <c r="H365" s="66">
        <v>3448.5000000000005</v>
      </c>
      <c r="I365" s="58">
        <v>3135</v>
      </c>
      <c r="J365" s="58">
        <v>3135</v>
      </c>
      <c r="K365" s="133">
        <v>159</v>
      </c>
      <c r="L365" s="58">
        <v>2076853.8000000003</v>
      </c>
      <c r="M365" s="96">
        <v>0</v>
      </c>
      <c r="N365" s="96">
        <v>0</v>
      </c>
      <c r="O365" s="96">
        <v>0</v>
      </c>
      <c r="P365" s="96">
        <v>2076853.8000000003</v>
      </c>
      <c r="Q365" s="58">
        <f t="shared" si="28"/>
        <v>662.47330143540682</v>
      </c>
      <c r="R365" s="58">
        <v>6478</v>
      </c>
      <c r="S365" s="114" t="s">
        <v>40</v>
      </c>
      <c r="T365" s="143"/>
      <c r="U365" s="143"/>
      <c r="V365" s="143"/>
    </row>
    <row r="366" spans="1:22" ht="25.5">
      <c r="A366" s="21">
        <v>327</v>
      </c>
      <c r="B366" s="35" t="s">
        <v>348</v>
      </c>
      <c r="C366" s="88">
        <v>1962</v>
      </c>
      <c r="D366" s="77"/>
      <c r="E366" s="88" t="s">
        <v>39</v>
      </c>
      <c r="F366" s="69">
        <v>2</v>
      </c>
      <c r="G366" s="69">
        <v>3</v>
      </c>
      <c r="H366" s="66">
        <v>1087.1300000000001</v>
      </c>
      <c r="I366" s="58">
        <v>988.3</v>
      </c>
      <c r="J366" s="58">
        <v>988.3</v>
      </c>
      <c r="K366" s="133">
        <v>59</v>
      </c>
      <c r="L366" s="58">
        <v>682791.92999999993</v>
      </c>
      <c r="M366" s="96">
        <v>0</v>
      </c>
      <c r="N366" s="96">
        <v>0</v>
      </c>
      <c r="O366" s="96">
        <v>0</v>
      </c>
      <c r="P366" s="96">
        <v>682791.92999999993</v>
      </c>
      <c r="Q366" s="58">
        <f t="shared" si="28"/>
        <v>690.87516948295047</v>
      </c>
      <c r="R366" s="58">
        <v>5656</v>
      </c>
      <c r="S366" s="114" t="s">
        <v>40</v>
      </c>
      <c r="T366" s="143"/>
      <c r="U366" s="143"/>
      <c r="V366" s="143"/>
    </row>
    <row r="367" spans="1:22" ht="25.5">
      <c r="A367" s="21">
        <v>328</v>
      </c>
      <c r="B367" s="35" t="s">
        <v>349</v>
      </c>
      <c r="C367" s="88">
        <v>1962</v>
      </c>
      <c r="D367" s="77"/>
      <c r="E367" s="88" t="s">
        <v>39</v>
      </c>
      <c r="F367" s="69">
        <v>3</v>
      </c>
      <c r="G367" s="69">
        <v>3</v>
      </c>
      <c r="H367" s="66">
        <v>1610.4</v>
      </c>
      <c r="I367" s="58">
        <v>1464</v>
      </c>
      <c r="J367" s="58">
        <v>1464</v>
      </c>
      <c r="K367" s="133">
        <v>58</v>
      </c>
      <c r="L367" s="58">
        <v>172139</v>
      </c>
      <c r="M367" s="96">
        <v>0</v>
      </c>
      <c r="N367" s="96">
        <v>0</v>
      </c>
      <c r="O367" s="96">
        <v>0</v>
      </c>
      <c r="P367" s="96">
        <v>172139</v>
      </c>
      <c r="Q367" s="58">
        <f t="shared" si="28"/>
        <v>117.58128415300547</v>
      </c>
      <c r="R367" s="58">
        <v>2290</v>
      </c>
      <c r="S367" s="114" t="s">
        <v>40</v>
      </c>
      <c r="T367" s="143"/>
      <c r="U367" s="143"/>
      <c r="V367" s="143"/>
    </row>
    <row r="368" spans="1:22" ht="25.5">
      <c r="A368" s="21">
        <v>329</v>
      </c>
      <c r="B368" s="35" t="s">
        <v>350</v>
      </c>
      <c r="C368" s="88">
        <v>1962</v>
      </c>
      <c r="D368" s="77"/>
      <c r="E368" s="88" t="s">
        <v>39</v>
      </c>
      <c r="F368" s="69">
        <v>2</v>
      </c>
      <c r="G368" s="69">
        <v>3</v>
      </c>
      <c r="H368" s="66">
        <v>1088.67</v>
      </c>
      <c r="I368" s="58">
        <v>989.7</v>
      </c>
      <c r="J368" s="58">
        <v>989.7</v>
      </c>
      <c r="K368" s="133">
        <v>55</v>
      </c>
      <c r="L368" s="58">
        <v>379927.72</v>
      </c>
      <c r="M368" s="96">
        <v>0</v>
      </c>
      <c r="N368" s="96">
        <v>0</v>
      </c>
      <c r="O368" s="96">
        <v>0</v>
      </c>
      <c r="P368" s="96">
        <v>379927.72</v>
      </c>
      <c r="Q368" s="58">
        <f t="shared" si="28"/>
        <v>383.88170152571485</v>
      </c>
      <c r="R368" s="58">
        <v>5046</v>
      </c>
      <c r="S368" s="114" t="s">
        <v>40</v>
      </c>
      <c r="T368" s="143"/>
      <c r="U368" s="143"/>
      <c r="V368" s="143"/>
    </row>
    <row r="369" spans="1:22" ht="25.5">
      <c r="A369" s="21">
        <v>330</v>
      </c>
      <c r="B369" s="35" t="s">
        <v>351</v>
      </c>
      <c r="C369" s="88">
        <v>1961</v>
      </c>
      <c r="D369" s="77">
        <v>2005</v>
      </c>
      <c r="E369" s="88" t="s">
        <v>39</v>
      </c>
      <c r="F369" s="69">
        <v>5</v>
      </c>
      <c r="G369" s="69">
        <v>4</v>
      </c>
      <c r="H369" s="66">
        <v>3541.12</v>
      </c>
      <c r="I369" s="58">
        <v>3219.2</v>
      </c>
      <c r="J369" s="58">
        <v>3219.2</v>
      </c>
      <c r="K369" s="133">
        <v>128</v>
      </c>
      <c r="L369" s="58">
        <v>5931180.5700000003</v>
      </c>
      <c r="M369" s="96">
        <v>0</v>
      </c>
      <c r="N369" s="96">
        <v>0</v>
      </c>
      <c r="O369" s="96">
        <v>0</v>
      </c>
      <c r="P369" s="96">
        <v>5931180.5700000003</v>
      </c>
      <c r="Q369" s="58">
        <f t="shared" si="28"/>
        <v>1842.4392923707755</v>
      </c>
      <c r="R369" s="58">
        <v>4627</v>
      </c>
      <c r="S369" s="114" t="s">
        <v>40</v>
      </c>
      <c r="T369" s="143"/>
      <c r="U369" s="143"/>
      <c r="V369" s="143"/>
    </row>
    <row r="370" spans="1:22" ht="25.5">
      <c r="A370" s="21">
        <v>331</v>
      </c>
      <c r="B370" s="35" t="s">
        <v>352</v>
      </c>
      <c r="C370" s="88">
        <v>1960</v>
      </c>
      <c r="D370" s="77"/>
      <c r="E370" s="88" t="s">
        <v>39</v>
      </c>
      <c r="F370" s="69">
        <v>5</v>
      </c>
      <c r="G370" s="69">
        <v>4</v>
      </c>
      <c r="H370" s="66">
        <v>5123.8999999999996</v>
      </c>
      <c r="I370" s="58">
        <v>3172.8</v>
      </c>
      <c r="J370" s="58">
        <v>3172.8</v>
      </c>
      <c r="K370" s="133">
        <v>154</v>
      </c>
      <c r="L370" s="58">
        <v>5066038.68</v>
      </c>
      <c r="M370" s="96">
        <v>0</v>
      </c>
      <c r="N370" s="96">
        <v>0</v>
      </c>
      <c r="O370" s="96">
        <v>0</v>
      </c>
      <c r="P370" s="58">
        <v>5066038.68</v>
      </c>
      <c r="Q370" s="58">
        <f t="shared" si="28"/>
        <v>1596.7091149773069</v>
      </c>
      <c r="R370" s="58">
        <v>2883</v>
      </c>
      <c r="S370" s="114" t="s">
        <v>40</v>
      </c>
      <c r="T370" s="143"/>
      <c r="U370" s="143"/>
      <c r="V370" s="143"/>
    </row>
    <row r="371" spans="1:22" ht="25.5">
      <c r="A371" s="21">
        <v>332</v>
      </c>
      <c r="B371" s="35" t="s">
        <v>353</v>
      </c>
      <c r="C371" s="88">
        <v>1958</v>
      </c>
      <c r="D371" s="77">
        <v>2005</v>
      </c>
      <c r="E371" s="88" t="s">
        <v>39</v>
      </c>
      <c r="F371" s="69">
        <v>5</v>
      </c>
      <c r="G371" s="69">
        <v>6</v>
      </c>
      <c r="H371" s="66">
        <v>7618.5</v>
      </c>
      <c r="I371" s="58">
        <v>6002.21</v>
      </c>
      <c r="J371" s="58">
        <v>6002.21</v>
      </c>
      <c r="K371" s="133">
        <v>253</v>
      </c>
      <c r="L371" s="58">
        <v>28479959</v>
      </c>
      <c r="M371" s="96">
        <v>0</v>
      </c>
      <c r="N371" s="96">
        <v>0</v>
      </c>
      <c r="O371" s="96">
        <v>0</v>
      </c>
      <c r="P371" s="96">
        <v>28479959</v>
      </c>
      <c r="Q371" s="58">
        <f t="shared" si="28"/>
        <v>4744.9121240343138</v>
      </c>
      <c r="R371" s="58">
        <v>7793</v>
      </c>
      <c r="S371" s="114" t="s">
        <v>40</v>
      </c>
      <c r="T371" s="143"/>
      <c r="U371" s="143"/>
      <c r="V371" s="143"/>
    </row>
    <row r="372" spans="1:22" ht="25.5">
      <c r="A372" s="21">
        <v>333</v>
      </c>
      <c r="B372" s="35" t="s">
        <v>354</v>
      </c>
      <c r="C372" s="88">
        <v>1957</v>
      </c>
      <c r="D372" s="77"/>
      <c r="E372" s="88" t="s">
        <v>39</v>
      </c>
      <c r="F372" s="69">
        <v>4</v>
      </c>
      <c r="G372" s="69">
        <v>7</v>
      </c>
      <c r="H372" s="66">
        <v>6572.8</v>
      </c>
      <c r="I372" s="58">
        <v>4174.7</v>
      </c>
      <c r="J372" s="58">
        <v>4174.7</v>
      </c>
      <c r="K372" s="133">
        <v>214</v>
      </c>
      <c r="L372" s="58">
        <v>7243206.1400000006</v>
      </c>
      <c r="M372" s="96">
        <v>0</v>
      </c>
      <c r="N372" s="96">
        <v>0</v>
      </c>
      <c r="O372" s="96">
        <v>0</v>
      </c>
      <c r="P372" s="96">
        <v>7243206.1400000006</v>
      </c>
      <c r="Q372" s="58">
        <f t="shared" si="28"/>
        <v>1735.0243466596405</v>
      </c>
      <c r="R372" s="58">
        <v>4982</v>
      </c>
      <c r="S372" s="114" t="s">
        <v>40</v>
      </c>
      <c r="T372" s="143"/>
      <c r="U372" s="143"/>
      <c r="V372" s="143"/>
    </row>
    <row r="373" spans="1:22" ht="25.5">
      <c r="A373" s="21">
        <v>334</v>
      </c>
      <c r="B373" s="35" t="s">
        <v>355</v>
      </c>
      <c r="C373" s="88">
        <v>1961</v>
      </c>
      <c r="D373" s="77"/>
      <c r="E373" s="88" t="s">
        <v>39</v>
      </c>
      <c r="F373" s="71">
        <v>4</v>
      </c>
      <c r="G373" s="71">
        <v>3</v>
      </c>
      <c r="H373" s="72">
        <v>2696</v>
      </c>
      <c r="I373" s="58">
        <v>2011.2</v>
      </c>
      <c r="J373" s="58">
        <v>2011.2</v>
      </c>
      <c r="K373" s="131">
        <v>102</v>
      </c>
      <c r="L373" s="58">
        <v>394564.98</v>
      </c>
      <c r="M373" s="96">
        <v>0</v>
      </c>
      <c r="N373" s="96">
        <v>0</v>
      </c>
      <c r="O373" s="96">
        <v>0</v>
      </c>
      <c r="P373" s="96">
        <v>394564.98</v>
      </c>
      <c r="Q373" s="58">
        <f t="shared" si="28"/>
        <v>196.18386038186156</v>
      </c>
      <c r="R373" s="58">
        <v>2221</v>
      </c>
      <c r="S373" s="114" t="s">
        <v>40</v>
      </c>
      <c r="T373" s="143"/>
      <c r="U373" s="143"/>
      <c r="V373" s="143"/>
    </row>
    <row r="374" spans="1:22" ht="25.5">
      <c r="A374" s="21">
        <v>335</v>
      </c>
      <c r="B374" s="35" t="s">
        <v>356</v>
      </c>
      <c r="C374" s="88">
        <v>1963</v>
      </c>
      <c r="D374" s="77">
        <v>2008</v>
      </c>
      <c r="E374" s="88" t="s">
        <v>39</v>
      </c>
      <c r="F374" s="69">
        <v>5</v>
      </c>
      <c r="G374" s="69">
        <v>4</v>
      </c>
      <c r="H374" s="66">
        <v>3469.7300000000005</v>
      </c>
      <c r="I374" s="58">
        <v>3154.3</v>
      </c>
      <c r="J374" s="58">
        <v>3154.3</v>
      </c>
      <c r="K374" s="133">
        <v>183</v>
      </c>
      <c r="L374" s="58">
        <v>579078.21</v>
      </c>
      <c r="M374" s="96">
        <v>0</v>
      </c>
      <c r="N374" s="96">
        <v>0</v>
      </c>
      <c r="O374" s="96">
        <v>0</v>
      </c>
      <c r="P374" s="96">
        <v>579078.21</v>
      </c>
      <c r="Q374" s="58">
        <f t="shared" si="28"/>
        <v>183.58374599752716</v>
      </c>
      <c r="R374" s="58">
        <v>2106</v>
      </c>
      <c r="S374" s="114" t="s">
        <v>40</v>
      </c>
      <c r="T374" s="143"/>
      <c r="U374" s="143"/>
      <c r="V374" s="143"/>
    </row>
    <row r="375" spans="1:22" ht="25.5">
      <c r="A375" s="21">
        <v>336</v>
      </c>
      <c r="B375" s="35" t="s">
        <v>357</v>
      </c>
      <c r="C375" s="88">
        <v>1963</v>
      </c>
      <c r="D375" s="77"/>
      <c r="E375" s="88" t="s">
        <v>39</v>
      </c>
      <c r="F375" s="69">
        <v>5</v>
      </c>
      <c r="G375" s="69">
        <v>4</v>
      </c>
      <c r="H375" s="66">
        <v>4507.3</v>
      </c>
      <c r="I375" s="58">
        <v>3862.4</v>
      </c>
      <c r="J375" s="58">
        <v>3862.4</v>
      </c>
      <c r="K375" s="133">
        <v>143</v>
      </c>
      <c r="L375" s="58">
        <v>6879774.4800000004</v>
      </c>
      <c r="M375" s="96">
        <v>0</v>
      </c>
      <c r="N375" s="96">
        <v>0</v>
      </c>
      <c r="O375" s="96">
        <v>0</v>
      </c>
      <c r="P375" s="58">
        <v>6879774.4800000004</v>
      </c>
      <c r="Q375" s="58">
        <f t="shared" si="28"/>
        <v>1781.2175020712511</v>
      </c>
      <c r="R375" s="58">
        <v>4855</v>
      </c>
      <c r="S375" s="114" t="s">
        <v>40</v>
      </c>
      <c r="T375" s="143"/>
      <c r="U375" s="143"/>
      <c r="V375" s="143"/>
    </row>
    <row r="376" spans="1:22" ht="25.5">
      <c r="A376" s="21">
        <v>337</v>
      </c>
      <c r="B376" s="35" t="s">
        <v>358</v>
      </c>
      <c r="C376" s="88">
        <v>1963</v>
      </c>
      <c r="D376" s="77"/>
      <c r="E376" s="88" t="s">
        <v>39</v>
      </c>
      <c r="F376" s="69">
        <v>5</v>
      </c>
      <c r="G376" s="69">
        <v>4</v>
      </c>
      <c r="H376" s="66">
        <v>3518.7</v>
      </c>
      <c r="I376" s="58">
        <v>3126.9</v>
      </c>
      <c r="J376" s="58">
        <v>3126.9</v>
      </c>
      <c r="K376" s="133">
        <v>168</v>
      </c>
      <c r="L376" s="58">
        <v>5063668.91</v>
      </c>
      <c r="M376" s="96">
        <v>0</v>
      </c>
      <c r="N376" s="96">
        <v>0</v>
      </c>
      <c r="O376" s="96">
        <v>0</v>
      </c>
      <c r="P376" s="58">
        <v>5063668.91</v>
      </c>
      <c r="Q376" s="58">
        <f t="shared" si="28"/>
        <v>1619.3894624068566</v>
      </c>
      <c r="R376" s="58">
        <v>6949</v>
      </c>
      <c r="S376" s="114" t="s">
        <v>40</v>
      </c>
      <c r="T376" s="143"/>
      <c r="U376" s="143"/>
      <c r="V376" s="143"/>
    </row>
    <row r="377" spans="1:22" ht="25.5">
      <c r="A377" s="21">
        <v>338</v>
      </c>
      <c r="B377" s="35" t="s">
        <v>359</v>
      </c>
      <c r="C377" s="71">
        <v>1960</v>
      </c>
      <c r="D377" s="77">
        <v>2009</v>
      </c>
      <c r="E377" s="88" t="s">
        <v>39</v>
      </c>
      <c r="F377" s="71">
        <v>4</v>
      </c>
      <c r="G377" s="71">
        <v>4</v>
      </c>
      <c r="H377" s="72">
        <v>3053.1</v>
      </c>
      <c r="I377" s="66">
        <v>2122.4</v>
      </c>
      <c r="J377" s="66">
        <v>2122.4</v>
      </c>
      <c r="K377" s="131">
        <v>93</v>
      </c>
      <c r="L377" s="58">
        <v>886462</v>
      </c>
      <c r="M377" s="96">
        <v>0</v>
      </c>
      <c r="N377" s="96">
        <v>0</v>
      </c>
      <c r="O377" s="96">
        <v>0</v>
      </c>
      <c r="P377" s="96">
        <v>886462</v>
      </c>
      <c r="Q377" s="58">
        <f t="shared" si="28"/>
        <v>417.66961929890687</v>
      </c>
      <c r="R377" s="58">
        <v>510</v>
      </c>
      <c r="S377" s="114" t="s">
        <v>40</v>
      </c>
      <c r="T377" s="143"/>
      <c r="U377" s="143"/>
      <c r="V377" s="143"/>
    </row>
    <row r="378" spans="1:22" ht="25.5">
      <c r="A378" s="21">
        <v>339</v>
      </c>
      <c r="B378" s="35" t="s">
        <v>360</v>
      </c>
      <c r="C378" s="88">
        <v>1960</v>
      </c>
      <c r="D378" s="77">
        <v>2007</v>
      </c>
      <c r="E378" s="88" t="s">
        <v>39</v>
      </c>
      <c r="F378" s="71">
        <v>4</v>
      </c>
      <c r="G378" s="71">
        <v>4</v>
      </c>
      <c r="H378" s="72">
        <v>2773.87</v>
      </c>
      <c r="I378" s="58">
        <v>2521.6999999999998</v>
      </c>
      <c r="J378" s="58">
        <v>2521.6999999999998</v>
      </c>
      <c r="K378" s="131">
        <v>132</v>
      </c>
      <c r="L378" s="58">
        <v>1840816</v>
      </c>
      <c r="M378" s="96">
        <v>0</v>
      </c>
      <c r="N378" s="96">
        <v>0</v>
      </c>
      <c r="O378" s="96">
        <v>0</v>
      </c>
      <c r="P378" s="58">
        <v>1840816</v>
      </c>
      <c r="Q378" s="58">
        <f t="shared" si="28"/>
        <v>729.99008605305949</v>
      </c>
      <c r="R378" s="58">
        <v>2545</v>
      </c>
      <c r="S378" s="114" t="s">
        <v>40</v>
      </c>
      <c r="T378" s="143"/>
      <c r="U378" s="143"/>
      <c r="V378" s="143"/>
    </row>
    <row r="379" spans="1:22" ht="25.5">
      <c r="A379" s="21">
        <v>340</v>
      </c>
      <c r="B379" s="35" t="s">
        <v>361</v>
      </c>
      <c r="C379" s="88">
        <v>1960</v>
      </c>
      <c r="D379" s="77"/>
      <c r="E379" s="88" t="s">
        <v>39</v>
      </c>
      <c r="F379" s="71">
        <v>4</v>
      </c>
      <c r="G379" s="71">
        <v>2</v>
      </c>
      <c r="H379" s="72">
        <v>1890.1</v>
      </c>
      <c r="I379" s="58">
        <v>1272.4000000000001</v>
      </c>
      <c r="J379" s="58">
        <v>1272.4000000000001</v>
      </c>
      <c r="K379" s="131">
        <v>66</v>
      </c>
      <c r="L379" s="96">
        <v>388965.09</v>
      </c>
      <c r="M379" s="96">
        <v>0</v>
      </c>
      <c r="N379" s="96">
        <v>0</v>
      </c>
      <c r="O379" s="96">
        <v>0</v>
      </c>
      <c r="P379" s="96">
        <v>388965.09</v>
      </c>
      <c r="Q379" s="58">
        <f t="shared" si="28"/>
        <v>305.69403489468721</v>
      </c>
      <c r="R379" s="58">
        <v>3731</v>
      </c>
      <c r="S379" s="114" t="s">
        <v>40</v>
      </c>
      <c r="T379" s="143"/>
      <c r="U379" s="143"/>
      <c r="V379" s="143"/>
    </row>
    <row r="380" spans="1:22" ht="25.5">
      <c r="A380" s="21">
        <v>341</v>
      </c>
      <c r="B380" s="35" t="s">
        <v>362</v>
      </c>
      <c r="C380" s="88">
        <v>1961</v>
      </c>
      <c r="D380" s="77">
        <v>2003</v>
      </c>
      <c r="E380" s="88" t="s">
        <v>39</v>
      </c>
      <c r="F380" s="69">
        <v>5</v>
      </c>
      <c r="G380" s="69">
        <v>2</v>
      </c>
      <c r="H380" s="66">
        <v>1786.95</v>
      </c>
      <c r="I380" s="58">
        <v>1624.5</v>
      </c>
      <c r="J380" s="58">
        <v>1624.5</v>
      </c>
      <c r="K380" s="133">
        <v>91</v>
      </c>
      <c r="L380" s="58">
        <v>571466.42000000004</v>
      </c>
      <c r="M380" s="96">
        <v>0</v>
      </c>
      <c r="N380" s="96">
        <v>0</v>
      </c>
      <c r="O380" s="96">
        <v>0</v>
      </c>
      <c r="P380" s="58">
        <v>571466.42000000004</v>
      </c>
      <c r="Q380" s="58">
        <f t="shared" si="28"/>
        <v>351.77988304093572</v>
      </c>
      <c r="R380" s="58">
        <v>2098</v>
      </c>
      <c r="S380" s="114" t="s">
        <v>40</v>
      </c>
      <c r="T380" s="143"/>
      <c r="U380" s="143"/>
      <c r="V380" s="143"/>
    </row>
    <row r="381" spans="1:22" ht="25.5">
      <c r="A381" s="21">
        <v>342</v>
      </c>
      <c r="B381" s="35" t="s">
        <v>363</v>
      </c>
      <c r="C381" s="88">
        <v>1961</v>
      </c>
      <c r="D381" s="77">
        <v>2005</v>
      </c>
      <c r="E381" s="88" t="s">
        <v>39</v>
      </c>
      <c r="F381" s="69">
        <v>4</v>
      </c>
      <c r="G381" s="69">
        <v>3</v>
      </c>
      <c r="H381" s="66">
        <v>2285.4699999999998</v>
      </c>
      <c r="I381" s="58">
        <v>2077.6999999999998</v>
      </c>
      <c r="J381" s="58">
        <v>2077.6999999999998</v>
      </c>
      <c r="K381" s="133">
        <v>102</v>
      </c>
      <c r="L381" s="58">
        <v>5102869</v>
      </c>
      <c r="M381" s="96">
        <v>0</v>
      </c>
      <c r="N381" s="96">
        <v>0</v>
      </c>
      <c r="O381" s="96">
        <v>0</v>
      </c>
      <c r="P381" s="58">
        <v>5102869</v>
      </c>
      <c r="Q381" s="58">
        <f t="shared" si="28"/>
        <v>2456.018193194398</v>
      </c>
      <c r="R381" s="58">
        <v>4500</v>
      </c>
      <c r="S381" s="114" t="s">
        <v>40</v>
      </c>
      <c r="T381" s="143"/>
      <c r="U381" s="143"/>
      <c r="V381" s="143"/>
    </row>
    <row r="382" spans="1:22" ht="25.5">
      <c r="A382" s="21">
        <v>343</v>
      </c>
      <c r="B382" s="35" t="s">
        <v>364</v>
      </c>
      <c r="C382" s="88">
        <v>1961</v>
      </c>
      <c r="D382" s="77">
        <v>2005</v>
      </c>
      <c r="E382" s="88" t="s">
        <v>39</v>
      </c>
      <c r="F382" s="69">
        <v>4</v>
      </c>
      <c r="G382" s="69">
        <v>2</v>
      </c>
      <c r="H382" s="66">
        <v>2592.6999999999998</v>
      </c>
      <c r="I382" s="58">
        <v>1280.5</v>
      </c>
      <c r="J382" s="58">
        <v>1280.5</v>
      </c>
      <c r="K382" s="133">
        <v>74</v>
      </c>
      <c r="L382" s="58">
        <v>506881</v>
      </c>
      <c r="M382" s="96">
        <v>0</v>
      </c>
      <c r="N382" s="96">
        <v>0</v>
      </c>
      <c r="O382" s="96">
        <v>0</v>
      </c>
      <c r="P382" s="96">
        <v>506881</v>
      </c>
      <c r="Q382" s="58">
        <f t="shared" si="28"/>
        <v>395.84615384615387</v>
      </c>
      <c r="R382" s="58">
        <v>3731</v>
      </c>
      <c r="S382" s="114" t="s">
        <v>40</v>
      </c>
      <c r="T382" s="143"/>
      <c r="U382" s="143"/>
      <c r="V382" s="143"/>
    </row>
    <row r="383" spans="1:22" ht="25.5">
      <c r="A383" s="21">
        <v>344</v>
      </c>
      <c r="B383" s="35" t="s">
        <v>365</v>
      </c>
      <c r="C383" s="88">
        <v>1961</v>
      </c>
      <c r="D383" s="77">
        <v>2008</v>
      </c>
      <c r="E383" s="88" t="s">
        <v>39</v>
      </c>
      <c r="F383" s="69">
        <v>4</v>
      </c>
      <c r="G383" s="69">
        <v>3</v>
      </c>
      <c r="H383" s="66">
        <v>2822.2</v>
      </c>
      <c r="I383" s="58">
        <v>2053.1</v>
      </c>
      <c r="J383" s="58">
        <v>2053.1</v>
      </c>
      <c r="K383" s="133">
        <v>96</v>
      </c>
      <c r="L383" s="58">
        <v>8406203.6999999993</v>
      </c>
      <c r="M383" s="96">
        <v>0</v>
      </c>
      <c r="N383" s="96">
        <v>0</v>
      </c>
      <c r="O383" s="96">
        <v>0</v>
      </c>
      <c r="P383" s="58">
        <v>8406203.6999999993</v>
      </c>
      <c r="Q383" s="58">
        <f t="shared" si="28"/>
        <v>4094.3956456090787</v>
      </c>
      <c r="R383" s="58">
        <v>7085</v>
      </c>
      <c r="S383" s="114" t="s">
        <v>40</v>
      </c>
      <c r="T383" s="143"/>
      <c r="U383" s="143"/>
      <c r="V383" s="143"/>
    </row>
    <row r="384" spans="1:22" ht="25.5">
      <c r="A384" s="21">
        <v>345</v>
      </c>
      <c r="B384" s="35" t="s">
        <v>366</v>
      </c>
      <c r="C384" s="88">
        <v>1960</v>
      </c>
      <c r="D384" s="77">
        <v>2004</v>
      </c>
      <c r="E384" s="88" t="s">
        <v>39</v>
      </c>
      <c r="F384" s="69">
        <v>4</v>
      </c>
      <c r="G384" s="69">
        <v>4</v>
      </c>
      <c r="H384" s="66">
        <v>4315.7400000000007</v>
      </c>
      <c r="I384" s="58">
        <v>3923.4</v>
      </c>
      <c r="J384" s="58">
        <v>3923.4</v>
      </c>
      <c r="K384" s="133">
        <v>164</v>
      </c>
      <c r="L384" s="58">
        <v>10878910.289999999</v>
      </c>
      <c r="M384" s="96">
        <v>0</v>
      </c>
      <c r="N384" s="96">
        <v>0</v>
      </c>
      <c r="O384" s="96">
        <v>0</v>
      </c>
      <c r="P384" s="58">
        <v>10878910.289999999</v>
      </c>
      <c r="Q384" s="58">
        <f t="shared" si="28"/>
        <v>2772.8272136412293</v>
      </c>
      <c r="R384" s="58">
        <v>6949</v>
      </c>
      <c r="S384" s="114" t="s">
        <v>40</v>
      </c>
      <c r="T384" s="143"/>
      <c r="U384" s="143"/>
      <c r="V384" s="143"/>
    </row>
    <row r="385" spans="1:22" ht="25.5">
      <c r="A385" s="21">
        <v>346</v>
      </c>
      <c r="B385" s="35" t="s">
        <v>367</v>
      </c>
      <c r="C385" s="88">
        <v>1960</v>
      </c>
      <c r="D385" s="77"/>
      <c r="E385" s="88" t="s">
        <v>39</v>
      </c>
      <c r="F385" s="191" t="s">
        <v>1053</v>
      </c>
      <c r="G385" s="69">
        <v>3</v>
      </c>
      <c r="H385" s="66">
        <v>1751.6</v>
      </c>
      <c r="I385" s="58">
        <v>1584.4</v>
      </c>
      <c r="J385" s="58">
        <v>1584.4</v>
      </c>
      <c r="K385" s="133">
        <v>70</v>
      </c>
      <c r="L385" s="58">
        <v>2607928</v>
      </c>
      <c r="M385" s="96">
        <v>0</v>
      </c>
      <c r="N385" s="96">
        <v>0</v>
      </c>
      <c r="O385" s="96">
        <v>0</v>
      </c>
      <c r="P385" s="58">
        <v>2607928</v>
      </c>
      <c r="Q385" s="58">
        <f t="shared" si="28"/>
        <v>1646.0035344609946</v>
      </c>
      <c r="R385" s="58">
        <v>3019</v>
      </c>
      <c r="S385" s="114" t="s">
        <v>40</v>
      </c>
      <c r="T385" s="143"/>
      <c r="U385" s="143"/>
      <c r="V385" s="143"/>
    </row>
    <row r="386" spans="1:22" ht="25.5">
      <c r="A386" s="21">
        <v>347</v>
      </c>
      <c r="B386" s="35" t="s">
        <v>368</v>
      </c>
      <c r="C386" s="88">
        <v>1961</v>
      </c>
      <c r="D386" s="77"/>
      <c r="E386" s="88" t="s">
        <v>39</v>
      </c>
      <c r="F386" s="69">
        <v>4</v>
      </c>
      <c r="G386" s="69">
        <v>2</v>
      </c>
      <c r="H386" s="66">
        <v>1380.39</v>
      </c>
      <c r="I386" s="58">
        <v>1254.9000000000001</v>
      </c>
      <c r="J386" s="58">
        <v>1254.9000000000001</v>
      </c>
      <c r="K386" s="133">
        <v>49</v>
      </c>
      <c r="L386" s="58">
        <v>3804030.92</v>
      </c>
      <c r="M386" s="96">
        <v>0</v>
      </c>
      <c r="N386" s="96">
        <v>0</v>
      </c>
      <c r="O386" s="96">
        <v>0</v>
      </c>
      <c r="P386" s="58">
        <v>3804030.92</v>
      </c>
      <c r="Q386" s="58">
        <f t="shared" si="28"/>
        <v>3031.3418758466805</v>
      </c>
      <c r="R386" s="58">
        <v>6471</v>
      </c>
      <c r="S386" s="114" t="s">
        <v>40</v>
      </c>
      <c r="T386" s="143"/>
      <c r="U386" s="143"/>
      <c r="V386" s="143"/>
    </row>
    <row r="387" spans="1:22" ht="25.5">
      <c r="A387" s="21">
        <v>348</v>
      </c>
      <c r="B387" s="35" t="s">
        <v>369</v>
      </c>
      <c r="C387" s="88">
        <v>1961</v>
      </c>
      <c r="D387" s="77">
        <v>2005</v>
      </c>
      <c r="E387" s="88" t="s">
        <v>39</v>
      </c>
      <c r="F387" s="69">
        <v>4</v>
      </c>
      <c r="G387" s="69">
        <v>14</v>
      </c>
      <c r="H387" s="66">
        <v>8110.4</v>
      </c>
      <c r="I387" s="58">
        <v>7499.7</v>
      </c>
      <c r="J387" s="58">
        <v>7499.7</v>
      </c>
      <c r="K387" s="133">
        <v>326</v>
      </c>
      <c r="L387" s="58">
        <v>9911823.3300000001</v>
      </c>
      <c r="M387" s="96">
        <v>0</v>
      </c>
      <c r="N387" s="96">
        <v>0</v>
      </c>
      <c r="O387" s="96">
        <v>0</v>
      </c>
      <c r="P387" s="96">
        <v>9911823.3300000001</v>
      </c>
      <c r="Q387" s="58">
        <f t="shared" si="28"/>
        <v>1321.6293091723669</v>
      </c>
      <c r="R387" s="58">
        <v>3711</v>
      </c>
      <c r="S387" s="114" t="s">
        <v>40</v>
      </c>
      <c r="T387" s="143"/>
      <c r="U387" s="143"/>
      <c r="V387" s="143"/>
    </row>
    <row r="388" spans="1:22" ht="25.5">
      <c r="A388" s="21">
        <v>349</v>
      </c>
      <c r="B388" s="35" t="s">
        <v>370</v>
      </c>
      <c r="C388" s="88">
        <v>1961</v>
      </c>
      <c r="D388" s="77"/>
      <c r="E388" s="88" t="s">
        <v>39</v>
      </c>
      <c r="F388" s="69">
        <v>4</v>
      </c>
      <c r="G388" s="69">
        <v>4</v>
      </c>
      <c r="H388" s="66">
        <v>3000.9100000000003</v>
      </c>
      <c r="I388" s="58">
        <v>2728.1</v>
      </c>
      <c r="J388" s="58">
        <v>2728.1</v>
      </c>
      <c r="K388" s="133">
        <v>121</v>
      </c>
      <c r="L388" s="58">
        <v>1056448</v>
      </c>
      <c r="M388" s="96">
        <v>0</v>
      </c>
      <c r="N388" s="96">
        <v>0</v>
      </c>
      <c r="O388" s="96">
        <v>0</v>
      </c>
      <c r="P388" s="96">
        <v>1056448</v>
      </c>
      <c r="Q388" s="58">
        <f t="shared" si="28"/>
        <v>387.24680180345297</v>
      </c>
      <c r="R388" s="58">
        <v>844</v>
      </c>
      <c r="S388" s="114" t="s">
        <v>40</v>
      </c>
      <c r="T388" s="143"/>
      <c r="U388" s="143"/>
      <c r="V388" s="143"/>
    </row>
    <row r="389" spans="1:22" ht="25.5">
      <c r="A389" s="21">
        <v>350</v>
      </c>
      <c r="B389" s="35" t="s">
        <v>371</v>
      </c>
      <c r="C389" s="88">
        <v>1957</v>
      </c>
      <c r="D389" s="77"/>
      <c r="E389" s="88" t="s">
        <v>39</v>
      </c>
      <c r="F389" s="69">
        <v>3</v>
      </c>
      <c r="G389" s="69">
        <v>4</v>
      </c>
      <c r="H389" s="66">
        <v>3206.5000000000005</v>
      </c>
      <c r="I389" s="58">
        <v>2915</v>
      </c>
      <c r="J389" s="58">
        <v>2915</v>
      </c>
      <c r="K389" s="133">
        <v>95</v>
      </c>
      <c r="L389" s="58">
        <v>7880784.0300000003</v>
      </c>
      <c r="M389" s="96">
        <v>0</v>
      </c>
      <c r="N389" s="96">
        <v>0</v>
      </c>
      <c r="O389" s="96">
        <v>0</v>
      </c>
      <c r="P389" s="96">
        <v>7880784.0300000003</v>
      </c>
      <c r="Q389" s="58">
        <f t="shared" si="28"/>
        <v>2703.5279691252144</v>
      </c>
      <c r="R389" s="58">
        <v>8342</v>
      </c>
      <c r="S389" s="114" t="s">
        <v>40</v>
      </c>
      <c r="T389" s="143"/>
      <c r="U389" s="143"/>
      <c r="V389" s="143"/>
    </row>
    <row r="390" spans="1:22" ht="25.5">
      <c r="A390" s="21">
        <v>351</v>
      </c>
      <c r="B390" s="35" t="s">
        <v>372</v>
      </c>
      <c r="C390" s="88">
        <v>1957</v>
      </c>
      <c r="D390" s="77">
        <v>2007</v>
      </c>
      <c r="E390" s="88" t="s">
        <v>39</v>
      </c>
      <c r="F390" s="69">
        <v>4</v>
      </c>
      <c r="G390" s="69">
        <v>4</v>
      </c>
      <c r="H390" s="66">
        <v>2687</v>
      </c>
      <c r="I390" s="58">
        <v>2381.6999999999998</v>
      </c>
      <c r="J390" s="58">
        <v>2381.6999999999998</v>
      </c>
      <c r="K390" s="133">
        <v>106</v>
      </c>
      <c r="L390" s="58">
        <v>4144897.8200000003</v>
      </c>
      <c r="M390" s="96">
        <v>0</v>
      </c>
      <c r="N390" s="96">
        <v>0</v>
      </c>
      <c r="O390" s="96">
        <v>0</v>
      </c>
      <c r="P390" s="96">
        <v>4144897.8200000003</v>
      </c>
      <c r="Q390" s="58">
        <f t="shared" ref="Q390:Q454" si="29">L390/I390</f>
        <v>1740.3106268631652</v>
      </c>
      <c r="R390" s="58">
        <v>4432</v>
      </c>
      <c r="S390" s="114" t="s">
        <v>40</v>
      </c>
      <c r="T390" s="143"/>
      <c r="U390" s="143"/>
      <c r="V390" s="143"/>
    </row>
    <row r="391" spans="1:22" ht="25.5">
      <c r="A391" s="21">
        <v>352</v>
      </c>
      <c r="B391" s="35" t="s">
        <v>373</v>
      </c>
      <c r="C391" s="88">
        <v>1960</v>
      </c>
      <c r="D391" s="77">
        <v>2004</v>
      </c>
      <c r="E391" s="88" t="s">
        <v>39</v>
      </c>
      <c r="F391" s="69">
        <v>4</v>
      </c>
      <c r="G391" s="69">
        <v>3</v>
      </c>
      <c r="H391" s="66">
        <v>3435.7</v>
      </c>
      <c r="I391" s="58">
        <v>3100.4</v>
      </c>
      <c r="J391" s="58">
        <v>3100.4</v>
      </c>
      <c r="K391" s="133">
        <v>111</v>
      </c>
      <c r="L391" s="58">
        <v>8387150.54</v>
      </c>
      <c r="M391" s="96">
        <v>0</v>
      </c>
      <c r="N391" s="96">
        <v>0</v>
      </c>
      <c r="O391" s="96">
        <v>0</v>
      </c>
      <c r="P391" s="96">
        <v>8387150.54</v>
      </c>
      <c r="Q391" s="58">
        <f t="shared" si="29"/>
        <v>2705.1833763385371</v>
      </c>
      <c r="R391" s="58">
        <v>5962</v>
      </c>
      <c r="S391" s="114" t="s">
        <v>40</v>
      </c>
      <c r="T391" s="143"/>
      <c r="U391" s="143"/>
      <c r="V391" s="143"/>
    </row>
    <row r="392" spans="1:22" ht="25.5">
      <c r="A392" s="21">
        <v>353</v>
      </c>
      <c r="B392" s="35" t="s">
        <v>374</v>
      </c>
      <c r="C392" s="71">
        <v>1965</v>
      </c>
      <c r="D392" s="77">
        <v>2011</v>
      </c>
      <c r="E392" s="88" t="s">
        <v>39</v>
      </c>
      <c r="F392" s="71">
        <v>4</v>
      </c>
      <c r="G392" s="71">
        <v>4</v>
      </c>
      <c r="H392" s="72">
        <v>2855.6000000000004</v>
      </c>
      <c r="I392" s="66">
        <v>2596</v>
      </c>
      <c r="J392" s="66">
        <v>2596</v>
      </c>
      <c r="K392" s="131">
        <v>136</v>
      </c>
      <c r="L392" s="58">
        <v>138913.94</v>
      </c>
      <c r="M392" s="96">
        <v>0</v>
      </c>
      <c r="N392" s="96">
        <v>0</v>
      </c>
      <c r="O392" s="96">
        <v>0</v>
      </c>
      <c r="P392" s="96">
        <v>138913.94</v>
      </c>
      <c r="Q392" s="58">
        <f t="shared" si="29"/>
        <v>53.510762711864409</v>
      </c>
      <c r="R392" s="58">
        <v>2269</v>
      </c>
      <c r="S392" s="114" t="s">
        <v>40</v>
      </c>
      <c r="T392" s="143"/>
      <c r="U392" s="143"/>
      <c r="V392" s="143"/>
    </row>
    <row r="393" spans="1:22" ht="25.5">
      <c r="A393" s="21">
        <v>354</v>
      </c>
      <c r="B393" s="35" t="s">
        <v>375</v>
      </c>
      <c r="C393" s="88">
        <v>1961</v>
      </c>
      <c r="D393" s="77">
        <v>2011</v>
      </c>
      <c r="E393" s="88" t="s">
        <v>39</v>
      </c>
      <c r="F393" s="71">
        <v>4</v>
      </c>
      <c r="G393" s="71">
        <v>2</v>
      </c>
      <c r="H393" s="72">
        <v>1387.98</v>
      </c>
      <c r="I393" s="58">
        <v>1261.8</v>
      </c>
      <c r="J393" s="58">
        <v>1261.8</v>
      </c>
      <c r="K393" s="131">
        <v>59</v>
      </c>
      <c r="L393" s="58">
        <v>4883418.9399999995</v>
      </c>
      <c r="M393" s="96">
        <v>0</v>
      </c>
      <c r="N393" s="96">
        <v>0</v>
      </c>
      <c r="O393" s="96">
        <v>0</v>
      </c>
      <c r="P393" s="96">
        <v>4883418.9399999995</v>
      </c>
      <c r="Q393" s="58">
        <f t="shared" si="29"/>
        <v>3870.2004596608017</v>
      </c>
      <c r="R393" s="58">
        <v>6949</v>
      </c>
      <c r="S393" s="114" t="s">
        <v>40</v>
      </c>
      <c r="T393" s="143"/>
      <c r="U393" s="143"/>
      <c r="V393" s="143"/>
    </row>
    <row r="394" spans="1:22" ht="25.5">
      <c r="A394" s="21">
        <v>355</v>
      </c>
      <c r="B394" s="35" t="s">
        <v>376</v>
      </c>
      <c r="C394" s="88">
        <v>1959</v>
      </c>
      <c r="D394" s="77"/>
      <c r="E394" s="88" t="s">
        <v>39</v>
      </c>
      <c r="F394" s="69">
        <v>4</v>
      </c>
      <c r="G394" s="69">
        <v>2</v>
      </c>
      <c r="H394" s="66">
        <v>1377.7830000000001</v>
      </c>
      <c r="I394" s="58">
        <v>1252.53</v>
      </c>
      <c r="J394" s="58">
        <v>1252.53</v>
      </c>
      <c r="K394" s="133">
        <v>58</v>
      </c>
      <c r="L394" s="58">
        <v>4475520</v>
      </c>
      <c r="M394" s="96">
        <v>0</v>
      </c>
      <c r="N394" s="96">
        <v>0</v>
      </c>
      <c r="O394" s="96">
        <v>0</v>
      </c>
      <c r="P394" s="58">
        <v>4475520</v>
      </c>
      <c r="Q394" s="58">
        <f t="shared" si="29"/>
        <v>3573.1838758353092</v>
      </c>
      <c r="R394" s="58">
        <v>4145</v>
      </c>
      <c r="S394" s="114" t="s">
        <v>40</v>
      </c>
      <c r="T394" s="143"/>
      <c r="U394" s="143"/>
      <c r="V394" s="143"/>
    </row>
    <row r="395" spans="1:22" ht="25.5">
      <c r="A395" s="21">
        <v>356</v>
      </c>
      <c r="B395" s="35" t="s">
        <v>377</v>
      </c>
      <c r="C395" s="88">
        <v>1964</v>
      </c>
      <c r="D395" s="77">
        <v>2005</v>
      </c>
      <c r="E395" s="88" t="s">
        <v>39</v>
      </c>
      <c r="F395" s="69">
        <v>5</v>
      </c>
      <c r="G395" s="69">
        <v>4</v>
      </c>
      <c r="H395" s="66">
        <v>3486.2300000000005</v>
      </c>
      <c r="I395" s="58">
        <v>3169.3</v>
      </c>
      <c r="J395" s="58">
        <v>3169.3</v>
      </c>
      <c r="K395" s="133">
        <v>156</v>
      </c>
      <c r="L395" s="96">
        <v>11663629.99</v>
      </c>
      <c r="M395" s="96">
        <v>0</v>
      </c>
      <c r="N395" s="96">
        <v>0</v>
      </c>
      <c r="O395" s="96">
        <v>0</v>
      </c>
      <c r="P395" s="96">
        <v>11663629.99</v>
      </c>
      <c r="Q395" s="58">
        <f t="shared" si="29"/>
        <v>3680.1912062600572</v>
      </c>
      <c r="R395" s="58">
        <v>6471</v>
      </c>
      <c r="S395" s="114" t="s">
        <v>40</v>
      </c>
      <c r="T395" s="143"/>
      <c r="U395" s="143"/>
      <c r="V395" s="143"/>
    </row>
    <row r="396" spans="1:22" ht="25.5">
      <c r="A396" s="21">
        <v>357</v>
      </c>
      <c r="B396" s="35" t="s">
        <v>378</v>
      </c>
      <c r="C396" s="88">
        <v>1960</v>
      </c>
      <c r="D396" s="77">
        <v>2006</v>
      </c>
      <c r="E396" s="88" t="s">
        <v>39</v>
      </c>
      <c r="F396" s="69">
        <v>4</v>
      </c>
      <c r="G396" s="69">
        <v>2</v>
      </c>
      <c r="H396" s="66">
        <v>1873.3000000000002</v>
      </c>
      <c r="I396" s="58">
        <v>1703</v>
      </c>
      <c r="J396" s="58">
        <v>1703</v>
      </c>
      <c r="K396" s="133">
        <v>65</v>
      </c>
      <c r="L396" s="58">
        <v>5238950</v>
      </c>
      <c r="M396" s="96">
        <v>0</v>
      </c>
      <c r="N396" s="96">
        <v>0</v>
      </c>
      <c r="O396" s="96">
        <v>0</v>
      </c>
      <c r="P396" s="96">
        <v>5238950</v>
      </c>
      <c r="Q396" s="58">
        <f t="shared" si="29"/>
        <v>3076.3065179095715</v>
      </c>
      <c r="R396" s="58">
        <v>4989</v>
      </c>
      <c r="S396" s="114" t="s">
        <v>40</v>
      </c>
      <c r="T396" s="143"/>
      <c r="U396" s="143"/>
      <c r="V396" s="143"/>
    </row>
    <row r="397" spans="1:22" ht="25.5">
      <c r="A397" s="21">
        <v>358</v>
      </c>
      <c r="B397" s="35" t="s">
        <v>379</v>
      </c>
      <c r="C397" s="69">
        <v>1953</v>
      </c>
      <c r="D397" s="77">
        <v>2009</v>
      </c>
      <c r="E397" s="88" t="s">
        <v>39</v>
      </c>
      <c r="F397" s="69">
        <v>3</v>
      </c>
      <c r="G397" s="69">
        <v>3</v>
      </c>
      <c r="H397" s="66">
        <v>2003</v>
      </c>
      <c r="I397" s="66">
        <v>1808.9</v>
      </c>
      <c r="J397" s="66">
        <v>1808.9</v>
      </c>
      <c r="K397" s="133">
        <v>60</v>
      </c>
      <c r="L397" s="58">
        <v>4507694</v>
      </c>
      <c r="M397" s="96">
        <v>0</v>
      </c>
      <c r="N397" s="96">
        <v>0</v>
      </c>
      <c r="O397" s="96">
        <v>0</v>
      </c>
      <c r="P397" s="58">
        <v>4507694</v>
      </c>
      <c r="Q397" s="58">
        <f t="shared" si="29"/>
        <v>2491.9531206810766</v>
      </c>
      <c r="R397" s="58">
        <v>4226</v>
      </c>
      <c r="S397" s="114" t="s">
        <v>40</v>
      </c>
      <c r="T397" s="143"/>
      <c r="U397" s="143"/>
      <c r="V397" s="143"/>
    </row>
    <row r="398" spans="1:22" ht="25.5">
      <c r="A398" s="21">
        <v>359</v>
      </c>
      <c r="B398" s="35" t="s">
        <v>380</v>
      </c>
      <c r="C398" s="88">
        <v>1956</v>
      </c>
      <c r="D398" s="77">
        <v>2003</v>
      </c>
      <c r="E398" s="88" t="s">
        <v>39</v>
      </c>
      <c r="F398" s="69">
        <v>4</v>
      </c>
      <c r="G398" s="69">
        <v>4</v>
      </c>
      <c r="H398" s="66">
        <v>3788.4</v>
      </c>
      <c r="I398" s="58">
        <v>3444</v>
      </c>
      <c r="J398" s="58">
        <v>3444</v>
      </c>
      <c r="K398" s="133">
        <v>158</v>
      </c>
      <c r="L398" s="58">
        <v>3191046.28</v>
      </c>
      <c r="M398" s="96">
        <v>0</v>
      </c>
      <c r="N398" s="96">
        <v>0</v>
      </c>
      <c r="O398" s="96">
        <v>0</v>
      </c>
      <c r="P398" s="96">
        <v>3191046.28</v>
      </c>
      <c r="Q398" s="58">
        <f t="shared" si="29"/>
        <v>926.55234610917535</v>
      </c>
      <c r="R398" s="58">
        <v>2820</v>
      </c>
      <c r="S398" s="114" t="s">
        <v>40</v>
      </c>
      <c r="T398" s="143"/>
      <c r="U398" s="143"/>
      <c r="V398" s="143"/>
    </row>
    <row r="399" spans="1:22" ht="25.5">
      <c r="A399" s="21">
        <v>360</v>
      </c>
      <c r="B399" s="35" t="s">
        <v>381</v>
      </c>
      <c r="C399" s="88">
        <v>1961</v>
      </c>
      <c r="D399" s="77"/>
      <c r="E399" s="88" t="s">
        <v>39</v>
      </c>
      <c r="F399" s="69">
        <v>5</v>
      </c>
      <c r="G399" s="69">
        <v>2</v>
      </c>
      <c r="H399" s="66">
        <v>1998.9</v>
      </c>
      <c r="I399" s="58">
        <v>1661.7</v>
      </c>
      <c r="J399" s="58">
        <v>1661.7</v>
      </c>
      <c r="K399" s="133">
        <v>54</v>
      </c>
      <c r="L399" s="58">
        <v>122005.46</v>
      </c>
      <c r="M399" s="96">
        <v>0</v>
      </c>
      <c r="N399" s="96">
        <v>0</v>
      </c>
      <c r="O399" s="96">
        <v>0</v>
      </c>
      <c r="P399" s="58">
        <v>122005.46</v>
      </c>
      <c r="Q399" s="58">
        <f t="shared" si="29"/>
        <v>73.422073779863993</v>
      </c>
      <c r="R399" s="58">
        <v>1045</v>
      </c>
      <c r="S399" s="114" t="s">
        <v>40</v>
      </c>
      <c r="T399" s="143"/>
      <c r="U399" s="143"/>
      <c r="V399" s="143"/>
    </row>
    <row r="400" spans="1:22" ht="25.5">
      <c r="A400" s="21">
        <v>361</v>
      </c>
      <c r="B400" s="35" t="s">
        <v>382</v>
      </c>
      <c r="C400" s="88">
        <v>1962</v>
      </c>
      <c r="D400" s="77">
        <v>2005</v>
      </c>
      <c r="E400" s="88" t="s">
        <v>39</v>
      </c>
      <c r="F400" s="69">
        <v>5</v>
      </c>
      <c r="G400" s="69">
        <v>4</v>
      </c>
      <c r="H400" s="66">
        <v>3480.5</v>
      </c>
      <c r="I400" s="58">
        <v>2974.3</v>
      </c>
      <c r="J400" s="58">
        <v>2974.3</v>
      </c>
      <c r="K400" s="133">
        <v>163</v>
      </c>
      <c r="L400" s="58">
        <v>3828991.26</v>
      </c>
      <c r="M400" s="96">
        <v>0</v>
      </c>
      <c r="N400" s="96">
        <v>0</v>
      </c>
      <c r="O400" s="96">
        <v>0</v>
      </c>
      <c r="P400" s="96">
        <v>3828991.26</v>
      </c>
      <c r="Q400" s="58">
        <f t="shared" si="29"/>
        <v>1287.3587936657364</v>
      </c>
      <c r="R400" s="58">
        <v>3270</v>
      </c>
      <c r="S400" s="114" t="s">
        <v>40</v>
      </c>
      <c r="T400" s="143"/>
      <c r="U400" s="143"/>
      <c r="V400" s="143"/>
    </row>
    <row r="401" spans="1:22" ht="25.5">
      <c r="A401" s="21">
        <v>362</v>
      </c>
      <c r="B401" s="35" t="s">
        <v>383</v>
      </c>
      <c r="C401" s="88">
        <v>1962</v>
      </c>
      <c r="D401" s="77"/>
      <c r="E401" s="88" t="s">
        <v>39</v>
      </c>
      <c r="F401" s="69">
        <v>5</v>
      </c>
      <c r="G401" s="69">
        <v>2</v>
      </c>
      <c r="H401" s="66">
        <v>1728.8700000000001</v>
      </c>
      <c r="I401" s="58">
        <v>1571.7</v>
      </c>
      <c r="J401" s="58">
        <v>1571.7</v>
      </c>
      <c r="K401" s="133">
        <v>94</v>
      </c>
      <c r="L401" s="58">
        <v>2418575.7599999998</v>
      </c>
      <c r="M401" s="96">
        <v>0</v>
      </c>
      <c r="N401" s="96">
        <v>0</v>
      </c>
      <c r="O401" s="96">
        <v>0</v>
      </c>
      <c r="P401" s="96">
        <v>2418575.7599999998</v>
      </c>
      <c r="Q401" s="58">
        <f t="shared" si="29"/>
        <v>1538.8278679137238</v>
      </c>
      <c r="R401" s="58">
        <v>3270</v>
      </c>
      <c r="S401" s="114" t="s">
        <v>40</v>
      </c>
      <c r="T401" s="143"/>
      <c r="U401" s="143"/>
      <c r="V401" s="143"/>
    </row>
    <row r="402" spans="1:22" ht="25.5">
      <c r="A402" s="21">
        <v>363</v>
      </c>
      <c r="B402" s="80" t="s">
        <v>417</v>
      </c>
      <c r="C402" s="69">
        <v>1936</v>
      </c>
      <c r="D402" s="77"/>
      <c r="E402" s="88" t="s">
        <v>39</v>
      </c>
      <c r="F402" s="69">
        <v>4</v>
      </c>
      <c r="G402" s="69">
        <v>3</v>
      </c>
      <c r="H402" s="66">
        <v>2774.7</v>
      </c>
      <c r="I402" s="66">
        <v>2572.1</v>
      </c>
      <c r="J402" s="66">
        <v>2488</v>
      </c>
      <c r="K402" s="133">
        <v>100</v>
      </c>
      <c r="L402" s="58">
        <v>430243</v>
      </c>
      <c r="M402" s="96">
        <v>0</v>
      </c>
      <c r="N402" s="96">
        <v>0</v>
      </c>
      <c r="O402" s="96">
        <v>0</v>
      </c>
      <c r="P402" s="96">
        <v>430243</v>
      </c>
      <c r="Q402" s="58">
        <f t="shared" si="29"/>
        <v>167.27304537148635</v>
      </c>
      <c r="R402" s="58">
        <v>1838</v>
      </c>
      <c r="S402" s="114" t="s">
        <v>40</v>
      </c>
      <c r="T402" s="143"/>
      <c r="U402" s="143"/>
      <c r="V402" s="143"/>
    </row>
    <row r="403" spans="1:22" ht="25.5">
      <c r="A403" s="21">
        <v>364</v>
      </c>
      <c r="B403" s="35" t="s">
        <v>384</v>
      </c>
      <c r="C403" s="71">
        <v>1976</v>
      </c>
      <c r="D403" s="77">
        <v>2007</v>
      </c>
      <c r="E403" s="88" t="s">
        <v>39</v>
      </c>
      <c r="F403" s="71">
        <v>5</v>
      </c>
      <c r="G403" s="71">
        <v>4</v>
      </c>
      <c r="H403" s="72">
        <v>4511.3</v>
      </c>
      <c r="I403" s="66">
        <v>3760.9</v>
      </c>
      <c r="J403" s="66">
        <v>3760.9</v>
      </c>
      <c r="K403" s="131">
        <v>122</v>
      </c>
      <c r="L403" s="58">
        <v>2459000</v>
      </c>
      <c r="M403" s="96">
        <v>0</v>
      </c>
      <c r="N403" s="96">
        <v>0</v>
      </c>
      <c r="O403" s="96">
        <v>0</v>
      </c>
      <c r="P403" s="96">
        <v>2459000</v>
      </c>
      <c r="Q403" s="58">
        <f t="shared" si="29"/>
        <v>653.83285915605302</v>
      </c>
      <c r="R403" s="58">
        <v>654</v>
      </c>
      <c r="S403" s="114" t="s">
        <v>40</v>
      </c>
      <c r="T403" s="143"/>
      <c r="U403" s="143"/>
      <c r="V403" s="143"/>
    </row>
    <row r="404" spans="1:22">
      <c r="A404" s="21">
        <v>365</v>
      </c>
      <c r="B404" s="35" t="s">
        <v>385</v>
      </c>
      <c r="C404" s="88">
        <v>1964</v>
      </c>
      <c r="D404" s="77">
        <v>2003</v>
      </c>
      <c r="E404" s="88" t="s">
        <v>90</v>
      </c>
      <c r="F404" s="69">
        <v>5</v>
      </c>
      <c r="G404" s="69">
        <v>4</v>
      </c>
      <c r="H404" s="66">
        <v>3500.7</v>
      </c>
      <c r="I404" s="58">
        <v>3137.9</v>
      </c>
      <c r="J404" s="58">
        <v>3137.9</v>
      </c>
      <c r="K404" s="133">
        <v>148</v>
      </c>
      <c r="L404" s="58">
        <v>6831745</v>
      </c>
      <c r="M404" s="96">
        <v>0</v>
      </c>
      <c r="N404" s="96">
        <v>0</v>
      </c>
      <c r="O404" s="96">
        <v>0</v>
      </c>
      <c r="P404" s="96">
        <v>6831745</v>
      </c>
      <c r="Q404" s="58">
        <f t="shared" si="29"/>
        <v>2177.1710379553206</v>
      </c>
      <c r="R404" s="58">
        <v>3872</v>
      </c>
      <c r="S404" s="114" t="s">
        <v>40</v>
      </c>
      <c r="T404" s="143"/>
      <c r="U404" s="143"/>
      <c r="V404" s="143"/>
    </row>
    <row r="405" spans="1:22" ht="25.5">
      <c r="A405" s="21">
        <v>366</v>
      </c>
      <c r="B405" s="35" t="s">
        <v>386</v>
      </c>
      <c r="C405" s="69">
        <v>1989</v>
      </c>
      <c r="D405" s="77"/>
      <c r="E405" s="88" t="s">
        <v>39</v>
      </c>
      <c r="F405" s="69">
        <v>5</v>
      </c>
      <c r="G405" s="69">
        <v>6</v>
      </c>
      <c r="H405" s="66">
        <v>4632.5</v>
      </c>
      <c r="I405" s="66">
        <v>3459.8</v>
      </c>
      <c r="J405" s="66">
        <v>3459.8</v>
      </c>
      <c r="K405" s="133">
        <v>192</v>
      </c>
      <c r="L405" s="58">
        <v>8443888</v>
      </c>
      <c r="M405" s="96">
        <v>0</v>
      </c>
      <c r="N405" s="96">
        <v>0</v>
      </c>
      <c r="O405" s="96">
        <v>0</v>
      </c>
      <c r="P405" s="96">
        <v>8443888</v>
      </c>
      <c r="Q405" s="58">
        <f t="shared" si="29"/>
        <v>2440.5711312792646</v>
      </c>
      <c r="R405" s="58">
        <v>2792</v>
      </c>
      <c r="S405" s="114" t="s">
        <v>40</v>
      </c>
      <c r="T405" s="143"/>
      <c r="U405" s="143"/>
      <c r="V405" s="143"/>
    </row>
    <row r="406" spans="1:22" ht="25.5">
      <c r="A406" s="21">
        <v>367</v>
      </c>
      <c r="B406" s="35" t="s">
        <v>387</v>
      </c>
      <c r="C406" s="88">
        <v>1955</v>
      </c>
      <c r="D406" s="77">
        <v>2008</v>
      </c>
      <c r="E406" s="88" t="s">
        <v>39</v>
      </c>
      <c r="F406" s="71">
        <v>4</v>
      </c>
      <c r="G406" s="71">
        <v>3</v>
      </c>
      <c r="H406" s="72">
        <v>2689</v>
      </c>
      <c r="I406" s="58">
        <v>1975.4</v>
      </c>
      <c r="J406" s="58">
        <v>1975.4</v>
      </c>
      <c r="K406" s="131">
        <v>89</v>
      </c>
      <c r="L406" s="58">
        <v>6629798.1899999995</v>
      </c>
      <c r="M406" s="96">
        <v>0</v>
      </c>
      <c r="N406" s="96">
        <v>0</v>
      </c>
      <c r="O406" s="96">
        <v>0</v>
      </c>
      <c r="P406" s="96">
        <v>6629798.1899999995</v>
      </c>
      <c r="Q406" s="58">
        <f t="shared" si="29"/>
        <v>3356.1801103573957</v>
      </c>
      <c r="R406" s="58">
        <v>5238</v>
      </c>
      <c r="S406" s="114" t="s">
        <v>40</v>
      </c>
      <c r="T406" s="143"/>
      <c r="U406" s="143"/>
      <c r="V406" s="143"/>
    </row>
    <row r="407" spans="1:22" ht="25.5">
      <c r="A407" s="21">
        <v>368</v>
      </c>
      <c r="B407" s="35" t="s">
        <v>388</v>
      </c>
      <c r="C407" s="88">
        <v>1959</v>
      </c>
      <c r="D407" s="77"/>
      <c r="E407" s="88" t="s">
        <v>39</v>
      </c>
      <c r="F407" s="69">
        <v>4</v>
      </c>
      <c r="G407" s="69">
        <v>3</v>
      </c>
      <c r="H407" s="66">
        <v>3503.3900000000003</v>
      </c>
      <c r="I407" s="58">
        <v>3184.9</v>
      </c>
      <c r="J407" s="58">
        <v>3184.9</v>
      </c>
      <c r="K407" s="133">
        <v>127</v>
      </c>
      <c r="L407" s="58">
        <v>2298402</v>
      </c>
      <c r="M407" s="96">
        <v>0</v>
      </c>
      <c r="N407" s="96">
        <v>0</v>
      </c>
      <c r="O407" s="96">
        <v>0</v>
      </c>
      <c r="P407" s="96">
        <v>2298402</v>
      </c>
      <c r="Q407" s="58">
        <f t="shared" si="29"/>
        <v>721.65593896197686</v>
      </c>
      <c r="R407" s="58">
        <v>2225</v>
      </c>
      <c r="S407" s="114" t="s">
        <v>40</v>
      </c>
      <c r="T407" s="143"/>
      <c r="U407" s="143"/>
      <c r="V407" s="143"/>
    </row>
    <row r="408" spans="1:22" ht="25.5">
      <c r="A408" s="21">
        <v>369</v>
      </c>
      <c r="B408" s="35" t="s">
        <v>389</v>
      </c>
      <c r="C408" s="88">
        <v>1955</v>
      </c>
      <c r="D408" s="77"/>
      <c r="E408" s="88" t="s">
        <v>39</v>
      </c>
      <c r="F408" s="71">
        <v>3</v>
      </c>
      <c r="G408" s="71">
        <v>4</v>
      </c>
      <c r="H408" s="72">
        <v>2637.9100000000003</v>
      </c>
      <c r="I408" s="58">
        <v>2398.1</v>
      </c>
      <c r="J408" s="58">
        <v>2398.1</v>
      </c>
      <c r="K408" s="131">
        <v>123</v>
      </c>
      <c r="L408" s="58">
        <v>11313352.859999999</v>
      </c>
      <c r="M408" s="96">
        <v>0</v>
      </c>
      <c r="N408" s="96">
        <v>0</v>
      </c>
      <c r="O408" s="96">
        <v>0</v>
      </c>
      <c r="P408" s="58">
        <v>11313352.859999999</v>
      </c>
      <c r="Q408" s="58">
        <f t="shared" si="29"/>
        <v>4717.6318168550106</v>
      </c>
      <c r="R408" s="58">
        <v>7545</v>
      </c>
      <c r="S408" s="114" t="s">
        <v>40</v>
      </c>
      <c r="T408" s="143"/>
      <c r="U408" s="143"/>
      <c r="V408" s="143"/>
    </row>
    <row r="409" spans="1:22" ht="25.5">
      <c r="A409" s="21">
        <v>370</v>
      </c>
      <c r="B409" s="35" t="s">
        <v>390</v>
      </c>
      <c r="C409" s="88">
        <v>1953</v>
      </c>
      <c r="D409" s="77"/>
      <c r="E409" s="88" t="s">
        <v>39</v>
      </c>
      <c r="F409" s="69">
        <v>2</v>
      </c>
      <c r="G409" s="69">
        <v>2</v>
      </c>
      <c r="H409" s="66">
        <v>720.50000000000011</v>
      </c>
      <c r="I409" s="58">
        <v>655</v>
      </c>
      <c r="J409" s="58">
        <v>655</v>
      </c>
      <c r="K409" s="133">
        <v>35</v>
      </c>
      <c r="L409" s="58">
        <v>3091717</v>
      </c>
      <c r="M409" s="96">
        <v>0</v>
      </c>
      <c r="N409" s="96">
        <v>0</v>
      </c>
      <c r="O409" s="96">
        <v>0</v>
      </c>
      <c r="P409" s="58">
        <v>3091717</v>
      </c>
      <c r="Q409" s="58">
        <f t="shared" si="29"/>
        <v>4720.1786259541987</v>
      </c>
      <c r="R409" s="58">
        <v>7366</v>
      </c>
      <c r="S409" s="114" t="s">
        <v>40</v>
      </c>
      <c r="T409" s="143"/>
      <c r="U409" s="143"/>
      <c r="V409" s="143"/>
    </row>
    <row r="410" spans="1:22">
      <c r="A410" s="21">
        <v>371</v>
      </c>
      <c r="B410" s="35" t="s">
        <v>1052</v>
      </c>
      <c r="C410" s="183">
        <v>1981</v>
      </c>
      <c r="D410" s="182"/>
      <c r="E410" s="182" t="s">
        <v>90</v>
      </c>
      <c r="F410" s="183">
        <v>9</v>
      </c>
      <c r="G410" s="183">
        <v>3</v>
      </c>
      <c r="H410" s="184">
        <v>6038.5</v>
      </c>
      <c r="I410" s="184">
        <v>5434.6</v>
      </c>
      <c r="J410" s="184">
        <v>5434.6</v>
      </c>
      <c r="K410" s="185">
        <v>273</v>
      </c>
      <c r="L410" s="58">
        <v>1600000</v>
      </c>
      <c r="M410" s="96">
        <v>0</v>
      </c>
      <c r="N410" s="96">
        <v>0</v>
      </c>
      <c r="O410" s="96">
        <v>0</v>
      </c>
      <c r="P410" s="96">
        <v>1600000</v>
      </c>
      <c r="Q410" s="58">
        <f t="shared" si="29"/>
        <v>294.409892172377</v>
      </c>
      <c r="R410" s="58">
        <v>1373</v>
      </c>
      <c r="S410" s="114" t="s">
        <v>40</v>
      </c>
      <c r="T410" s="143"/>
      <c r="U410" s="143"/>
      <c r="V410" s="143"/>
    </row>
    <row r="411" spans="1:22" ht="25.5">
      <c r="A411" s="21">
        <v>372</v>
      </c>
      <c r="B411" s="35" t="s">
        <v>1040</v>
      </c>
      <c r="C411" s="88">
        <v>1958</v>
      </c>
      <c r="D411" s="77">
        <v>2008</v>
      </c>
      <c r="E411" s="88" t="s">
        <v>39</v>
      </c>
      <c r="F411" s="69">
        <v>4</v>
      </c>
      <c r="G411" s="69">
        <v>4</v>
      </c>
      <c r="H411" s="66">
        <v>3694.1</v>
      </c>
      <c r="I411" s="58">
        <v>2332.21</v>
      </c>
      <c r="J411" s="58">
        <v>2332.21</v>
      </c>
      <c r="K411" s="133">
        <v>96</v>
      </c>
      <c r="L411" s="58">
        <v>90070</v>
      </c>
      <c r="M411" s="96">
        <v>0</v>
      </c>
      <c r="N411" s="96">
        <v>0</v>
      </c>
      <c r="O411" s="96">
        <v>0</v>
      </c>
      <c r="P411" s="96">
        <v>90070</v>
      </c>
      <c r="Q411" s="58">
        <f t="shared" si="29"/>
        <v>38.620021353137155</v>
      </c>
      <c r="R411" s="58">
        <v>127</v>
      </c>
      <c r="S411" s="114" t="s">
        <v>40</v>
      </c>
      <c r="T411" s="143"/>
      <c r="U411" s="143"/>
      <c r="V411" s="143"/>
    </row>
    <row r="412" spans="1:22">
      <c r="A412" s="21">
        <v>373</v>
      </c>
      <c r="B412" s="87" t="s">
        <v>894</v>
      </c>
      <c r="C412" s="154">
        <v>1962</v>
      </c>
      <c r="D412" s="77">
        <v>2005</v>
      </c>
      <c r="E412" s="71" t="s">
        <v>90</v>
      </c>
      <c r="F412" s="71">
        <v>4</v>
      </c>
      <c r="G412" s="86">
        <v>3</v>
      </c>
      <c r="H412" s="72">
        <v>2281.2900000000004</v>
      </c>
      <c r="I412" s="72">
        <v>2073.9</v>
      </c>
      <c r="J412" s="72">
        <v>2073.9</v>
      </c>
      <c r="K412" s="155">
        <v>123</v>
      </c>
      <c r="L412" s="58">
        <v>160379</v>
      </c>
      <c r="M412" s="96">
        <v>0</v>
      </c>
      <c r="N412" s="96">
        <v>0</v>
      </c>
      <c r="O412" s="96">
        <v>0</v>
      </c>
      <c r="P412" s="96">
        <v>160379</v>
      </c>
      <c r="Q412" s="58">
        <f t="shared" si="29"/>
        <v>77.332079656685465</v>
      </c>
      <c r="R412" s="58">
        <v>127</v>
      </c>
      <c r="S412" s="114" t="s">
        <v>40</v>
      </c>
      <c r="T412" s="143"/>
      <c r="U412" s="143"/>
      <c r="V412" s="143"/>
    </row>
    <row r="413" spans="1:22" ht="25.5">
      <c r="A413" s="21">
        <v>374</v>
      </c>
      <c r="B413" s="87" t="s">
        <v>465</v>
      </c>
      <c r="C413" s="88">
        <v>1975</v>
      </c>
      <c r="D413" s="77">
        <v>2012</v>
      </c>
      <c r="E413" s="88" t="s">
        <v>39</v>
      </c>
      <c r="F413" s="88">
        <v>9</v>
      </c>
      <c r="G413" s="88">
        <v>2</v>
      </c>
      <c r="H413" s="58">
        <v>6392</v>
      </c>
      <c r="I413" s="58">
        <v>5752.8</v>
      </c>
      <c r="J413" s="58">
        <v>5752.8</v>
      </c>
      <c r="K413" s="134">
        <v>522</v>
      </c>
      <c r="L413" s="58">
        <v>544073</v>
      </c>
      <c r="M413" s="96">
        <v>0</v>
      </c>
      <c r="N413" s="96">
        <v>0</v>
      </c>
      <c r="O413" s="96">
        <v>0</v>
      </c>
      <c r="P413" s="96">
        <v>544073</v>
      </c>
      <c r="Q413" s="58">
        <f t="shared" si="29"/>
        <v>94.57533722708942</v>
      </c>
      <c r="R413" s="58">
        <v>190</v>
      </c>
      <c r="S413" s="114" t="s">
        <v>40</v>
      </c>
      <c r="T413" s="143"/>
      <c r="U413" s="143"/>
      <c r="V413" s="143"/>
    </row>
    <row r="414" spans="1:22" ht="25.5">
      <c r="A414" s="21">
        <v>375</v>
      </c>
      <c r="B414" s="87" t="s">
        <v>464</v>
      </c>
      <c r="C414" s="88">
        <v>1975</v>
      </c>
      <c r="D414" s="77">
        <v>2007</v>
      </c>
      <c r="E414" s="88" t="s">
        <v>39</v>
      </c>
      <c r="F414" s="88">
        <v>9</v>
      </c>
      <c r="G414" s="88">
        <v>2</v>
      </c>
      <c r="H414" s="58">
        <v>6392</v>
      </c>
      <c r="I414" s="58">
        <v>5752.8</v>
      </c>
      <c r="J414" s="58">
        <v>5752.8</v>
      </c>
      <c r="K414" s="134">
        <v>521</v>
      </c>
      <c r="L414" s="58">
        <v>784540</v>
      </c>
      <c r="M414" s="96">
        <v>0</v>
      </c>
      <c r="N414" s="96">
        <v>0</v>
      </c>
      <c r="O414" s="96">
        <v>0</v>
      </c>
      <c r="P414" s="96">
        <v>784540</v>
      </c>
      <c r="Q414" s="58">
        <f t="shared" si="29"/>
        <v>136.37533027395355</v>
      </c>
      <c r="R414" s="58">
        <v>190</v>
      </c>
      <c r="S414" s="114" t="s">
        <v>40</v>
      </c>
      <c r="T414" s="143"/>
      <c r="U414" s="143"/>
      <c r="V414" s="143"/>
    </row>
    <row r="415" spans="1:22">
      <c r="A415" s="21">
        <v>376</v>
      </c>
      <c r="B415" s="87" t="s">
        <v>463</v>
      </c>
      <c r="C415" s="88">
        <v>1979</v>
      </c>
      <c r="D415" s="77">
        <v>2009</v>
      </c>
      <c r="E415" s="88" t="s">
        <v>90</v>
      </c>
      <c r="F415" s="88">
        <v>9</v>
      </c>
      <c r="G415" s="88">
        <v>3</v>
      </c>
      <c r="H415" s="58">
        <v>7094.95</v>
      </c>
      <c r="I415" s="58">
        <v>6046</v>
      </c>
      <c r="J415" s="58">
        <v>6046</v>
      </c>
      <c r="K415" s="134">
        <v>333</v>
      </c>
      <c r="L415" s="58">
        <v>127500</v>
      </c>
      <c r="M415" s="96">
        <v>0</v>
      </c>
      <c r="N415" s="96">
        <v>0</v>
      </c>
      <c r="O415" s="96">
        <v>0</v>
      </c>
      <c r="P415" s="96">
        <v>127500</v>
      </c>
      <c r="Q415" s="58">
        <f t="shared" si="29"/>
        <v>21.088322858087992</v>
      </c>
      <c r="R415" s="58">
        <v>190</v>
      </c>
      <c r="S415" s="114" t="s">
        <v>40</v>
      </c>
      <c r="T415" s="143"/>
      <c r="U415" s="143"/>
      <c r="V415" s="143"/>
    </row>
    <row r="416" spans="1:22" ht="25.5">
      <c r="A416" s="21">
        <v>377</v>
      </c>
      <c r="B416" s="87" t="s">
        <v>462</v>
      </c>
      <c r="C416" s="88">
        <v>1979</v>
      </c>
      <c r="D416" s="77">
        <v>2006</v>
      </c>
      <c r="E416" s="88" t="s">
        <v>39</v>
      </c>
      <c r="F416" s="88">
        <v>12</v>
      </c>
      <c r="G416" s="88">
        <v>1</v>
      </c>
      <c r="H416" s="58">
        <v>5433.5</v>
      </c>
      <c r="I416" s="58">
        <v>4858.7</v>
      </c>
      <c r="J416" s="58">
        <v>4858.7</v>
      </c>
      <c r="K416" s="134">
        <v>179</v>
      </c>
      <c r="L416" s="58">
        <v>85000</v>
      </c>
      <c r="M416" s="96">
        <v>0</v>
      </c>
      <c r="N416" s="96">
        <v>0</v>
      </c>
      <c r="O416" s="96">
        <v>0</v>
      </c>
      <c r="P416" s="96">
        <v>85000</v>
      </c>
      <c r="Q416" s="58">
        <f t="shared" si="29"/>
        <v>17.494391503900221</v>
      </c>
      <c r="R416" s="58">
        <v>190</v>
      </c>
      <c r="S416" s="114" t="s">
        <v>40</v>
      </c>
      <c r="T416" s="143"/>
      <c r="U416" s="143"/>
      <c r="V416" s="143"/>
    </row>
    <row r="417" spans="1:22" ht="25.5">
      <c r="A417" s="21">
        <v>378</v>
      </c>
      <c r="B417" s="87" t="s">
        <v>451</v>
      </c>
      <c r="C417" s="88">
        <v>1980</v>
      </c>
      <c r="D417" s="77"/>
      <c r="E417" s="88" t="s">
        <v>39</v>
      </c>
      <c r="F417" s="88">
        <v>12</v>
      </c>
      <c r="G417" s="88">
        <v>1</v>
      </c>
      <c r="H417" s="58">
        <v>4504.1000000000004</v>
      </c>
      <c r="I417" s="58">
        <v>3877.5</v>
      </c>
      <c r="J417" s="58">
        <v>3877.5</v>
      </c>
      <c r="K417" s="134">
        <v>191</v>
      </c>
      <c r="L417" s="58">
        <v>85000</v>
      </c>
      <c r="M417" s="96">
        <v>0</v>
      </c>
      <c r="N417" s="96">
        <v>0</v>
      </c>
      <c r="O417" s="96">
        <v>0</v>
      </c>
      <c r="P417" s="96">
        <v>85000</v>
      </c>
      <c r="Q417" s="58">
        <f t="shared" si="29"/>
        <v>21.92134107027724</v>
      </c>
      <c r="R417" s="58">
        <v>190</v>
      </c>
      <c r="S417" s="114" t="s">
        <v>40</v>
      </c>
      <c r="T417" s="143"/>
      <c r="U417" s="143"/>
      <c r="V417" s="143"/>
    </row>
    <row r="418" spans="1:22">
      <c r="A418" s="21">
        <v>379</v>
      </c>
      <c r="B418" s="87" t="s">
        <v>461</v>
      </c>
      <c r="C418" s="88">
        <v>1978</v>
      </c>
      <c r="D418" s="77"/>
      <c r="E418" s="88" t="s">
        <v>90</v>
      </c>
      <c r="F418" s="88">
        <v>9</v>
      </c>
      <c r="G418" s="88">
        <v>2</v>
      </c>
      <c r="H418" s="58">
        <v>6036.3</v>
      </c>
      <c r="I418" s="58">
        <v>4198.3999999999996</v>
      </c>
      <c r="J418" s="58">
        <v>4198.3999999999996</v>
      </c>
      <c r="K418" s="134">
        <v>193</v>
      </c>
      <c r="L418" s="58">
        <v>85000</v>
      </c>
      <c r="M418" s="96">
        <v>0</v>
      </c>
      <c r="N418" s="96">
        <v>0</v>
      </c>
      <c r="O418" s="96">
        <v>0</v>
      </c>
      <c r="P418" s="96">
        <v>85000</v>
      </c>
      <c r="Q418" s="58">
        <f t="shared" si="29"/>
        <v>20.245807926829269</v>
      </c>
      <c r="R418" s="58">
        <v>190</v>
      </c>
      <c r="S418" s="114" t="s">
        <v>40</v>
      </c>
      <c r="T418" s="143"/>
      <c r="U418" s="143"/>
      <c r="V418" s="143"/>
    </row>
    <row r="419" spans="1:22" ht="25.5">
      <c r="A419" s="21">
        <v>380</v>
      </c>
      <c r="B419" s="14" t="s">
        <v>474</v>
      </c>
      <c r="C419" s="69">
        <v>1981</v>
      </c>
      <c r="D419" s="77"/>
      <c r="E419" s="88" t="s">
        <v>39</v>
      </c>
      <c r="F419" s="69">
        <v>9</v>
      </c>
      <c r="G419" s="69">
        <v>1</v>
      </c>
      <c r="H419" s="66">
        <v>4292.6000000000004</v>
      </c>
      <c r="I419" s="66">
        <v>3545.9</v>
      </c>
      <c r="J419" s="66">
        <v>3545.9</v>
      </c>
      <c r="K419" s="133">
        <v>102</v>
      </c>
      <c r="L419" s="58">
        <v>42500</v>
      </c>
      <c r="M419" s="96">
        <v>0</v>
      </c>
      <c r="N419" s="96">
        <v>0</v>
      </c>
      <c r="O419" s="96">
        <v>0</v>
      </c>
      <c r="P419" s="96">
        <v>42500</v>
      </c>
      <c r="Q419" s="58">
        <f t="shared" si="29"/>
        <v>11.985673594856031</v>
      </c>
      <c r="R419" s="58">
        <v>190</v>
      </c>
      <c r="S419" s="114" t="s">
        <v>40</v>
      </c>
      <c r="T419" s="143"/>
      <c r="U419" s="143"/>
      <c r="V419" s="143"/>
    </row>
    <row r="420" spans="1:22" ht="25.5">
      <c r="A420" s="21">
        <v>381</v>
      </c>
      <c r="B420" s="87" t="s">
        <v>460</v>
      </c>
      <c r="C420" s="88">
        <v>1979</v>
      </c>
      <c r="D420" s="77">
        <v>2003</v>
      </c>
      <c r="E420" s="88" t="s">
        <v>39</v>
      </c>
      <c r="F420" s="88">
        <v>9</v>
      </c>
      <c r="G420" s="88">
        <v>2</v>
      </c>
      <c r="H420" s="58">
        <v>5259.54</v>
      </c>
      <c r="I420" s="58">
        <v>4781.3999999999996</v>
      </c>
      <c r="J420" s="58">
        <v>4781.3999999999996</v>
      </c>
      <c r="K420" s="134">
        <v>179</v>
      </c>
      <c r="L420" s="58">
        <v>85000</v>
      </c>
      <c r="M420" s="96">
        <v>0</v>
      </c>
      <c r="N420" s="96">
        <v>0</v>
      </c>
      <c r="O420" s="96">
        <v>0</v>
      </c>
      <c r="P420" s="96">
        <v>85000</v>
      </c>
      <c r="Q420" s="58">
        <f t="shared" si="29"/>
        <v>17.777220061069979</v>
      </c>
      <c r="R420" s="58">
        <v>190</v>
      </c>
      <c r="S420" s="114" t="s">
        <v>40</v>
      </c>
      <c r="T420" s="143"/>
      <c r="U420" s="143"/>
      <c r="V420" s="143"/>
    </row>
    <row r="421" spans="1:22">
      <c r="A421" s="21">
        <v>382</v>
      </c>
      <c r="B421" s="87" t="s">
        <v>450</v>
      </c>
      <c r="C421" s="88">
        <v>1979</v>
      </c>
      <c r="D421" s="77">
        <v>2006</v>
      </c>
      <c r="E421" s="88" t="s">
        <v>90</v>
      </c>
      <c r="F421" s="88">
        <v>9</v>
      </c>
      <c r="G421" s="88">
        <v>3</v>
      </c>
      <c r="H421" s="58">
        <v>6724</v>
      </c>
      <c r="I421" s="58">
        <v>6147.9</v>
      </c>
      <c r="J421" s="58">
        <v>6147.9</v>
      </c>
      <c r="K421" s="134">
        <v>302</v>
      </c>
      <c r="L421" s="58">
        <v>127500</v>
      </c>
      <c r="M421" s="96">
        <v>0</v>
      </c>
      <c r="N421" s="96">
        <v>0</v>
      </c>
      <c r="O421" s="96">
        <v>0</v>
      </c>
      <c r="P421" s="96">
        <v>127500</v>
      </c>
      <c r="Q421" s="58">
        <f t="shared" si="29"/>
        <v>20.738788854730885</v>
      </c>
      <c r="R421" s="58">
        <v>190</v>
      </c>
      <c r="S421" s="114" t="s">
        <v>40</v>
      </c>
      <c r="T421" s="143"/>
      <c r="U421" s="143"/>
      <c r="V421" s="143"/>
    </row>
    <row r="422" spans="1:22">
      <c r="A422" s="21">
        <v>383</v>
      </c>
      <c r="B422" s="87" t="s">
        <v>449</v>
      </c>
      <c r="C422" s="88">
        <v>1979</v>
      </c>
      <c r="D422" s="77"/>
      <c r="E422" s="88" t="s">
        <v>90</v>
      </c>
      <c r="F422" s="88">
        <v>9</v>
      </c>
      <c r="G422" s="88">
        <v>3</v>
      </c>
      <c r="H422" s="58">
        <v>6689.43</v>
      </c>
      <c r="I422" s="58">
        <v>6081.3</v>
      </c>
      <c r="J422" s="58">
        <v>6081.3</v>
      </c>
      <c r="K422" s="134">
        <v>305</v>
      </c>
      <c r="L422" s="58">
        <v>127500</v>
      </c>
      <c r="M422" s="96">
        <v>0</v>
      </c>
      <c r="N422" s="96">
        <v>0</v>
      </c>
      <c r="O422" s="96">
        <v>0</v>
      </c>
      <c r="P422" s="96">
        <v>127500</v>
      </c>
      <c r="Q422" s="58">
        <f t="shared" si="29"/>
        <v>20.965911893838488</v>
      </c>
      <c r="R422" s="58">
        <v>190</v>
      </c>
      <c r="S422" s="114" t="s">
        <v>40</v>
      </c>
      <c r="T422" s="143"/>
      <c r="U422" s="143"/>
      <c r="V422" s="143"/>
    </row>
    <row r="423" spans="1:22">
      <c r="A423" s="21">
        <v>384</v>
      </c>
      <c r="B423" s="14" t="s">
        <v>468</v>
      </c>
      <c r="C423" s="69">
        <v>1979</v>
      </c>
      <c r="D423" s="77"/>
      <c r="E423" s="88" t="s">
        <v>90</v>
      </c>
      <c r="F423" s="69">
        <v>9</v>
      </c>
      <c r="G423" s="69">
        <v>6</v>
      </c>
      <c r="H423" s="66">
        <v>14201.4</v>
      </c>
      <c r="I423" s="66">
        <v>12042.6</v>
      </c>
      <c r="J423" s="66">
        <v>12042.6</v>
      </c>
      <c r="K423" s="133">
        <v>496</v>
      </c>
      <c r="L423" s="58">
        <v>255000</v>
      </c>
      <c r="M423" s="96">
        <v>0</v>
      </c>
      <c r="N423" s="96">
        <v>0</v>
      </c>
      <c r="O423" s="96">
        <v>0</v>
      </c>
      <c r="P423" s="96">
        <v>255000</v>
      </c>
      <c r="Q423" s="58">
        <f t="shared" si="29"/>
        <v>21.174829355786954</v>
      </c>
      <c r="R423" s="58">
        <v>190</v>
      </c>
      <c r="S423" s="114" t="s">
        <v>40</v>
      </c>
      <c r="T423" s="143"/>
      <c r="U423" s="143"/>
      <c r="V423" s="143"/>
    </row>
    <row r="424" spans="1:22">
      <c r="A424" s="21">
        <v>385</v>
      </c>
      <c r="B424" s="14" t="s">
        <v>477</v>
      </c>
      <c r="C424" s="69">
        <v>1983</v>
      </c>
      <c r="D424" s="77"/>
      <c r="E424" s="88" t="s">
        <v>90</v>
      </c>
      <c r="F424" s="69">
        <v>9</v>
      </c>
      <c r="G424" s="69">
        <v>5</v>
      </c>
      <c r="H424" s="66">
        <v>11743.1</v>
      </c>
      <c r="I424" s="66">
        <v>9994.4</v>
      </c>
      <c r="J424" s="66">
        <v>9994.4</v>
      </c>
      <c r="K424" s="133">
        <v>430</v>
      </c>
      <c r="L424" s="58">
        <v>212500</v>
      </c>
      <c r="M424" s="96">
        <v>0</v>
      </c>
      <c r="N424" s="96">
        <v>0</v>
      </c>
      <c r="O424" s="96">
        <v>0</v>
      </c>
      <c r="P424" s="96">
        <v>212500</v>
      </c>
      <c r="Q424" s="58">
        <f t="shared" si="29"/>
        <v>21.261906667733932</v>
      </c>
      <c r="R424" s="58">
        <v>190</v>
      </c>
      <c r="S424" s="114" t="s">
        <v>40</v>
      </c>
      <c r="T424" s="143"/>
      <c r="U424" s="143"/>
      <c r="V424" s="143"/>
    </row>
    <row r="425" spans="1:22">
      <c r="A425" s="21">
        <v>386</v>
      </c>
      <c r="B425" s="14" t="s">
        <v>486</v>
      </c>
      <c r="C425" s="69">
        <v>1993</v>
      </c>
      <c r="D425" s="77">
        <v>2004</v>
      </c>
      <c r="E425" s="88" t="s">
        <v>90</v>
      </c>
      <c r="F425" s="69">
        <v>10</v>
      </c>
      <c r="G425" s="69">
        <v>4</v>
      </c>
      <c r="H425" s="66">
        <v>8954.6</v>
      </c>
      <c r="I425" s="66">
        <v>7914.8</v>
      </c>
      <c r="J425" s="66">
        <v>7914.8</v>
      </c>
      <c r="K425" s="133">
        <v>327</v>
      </c>
      <c r="L425" s="58">
        <v>170000</v>
      </c>
      <c r="M425" s="96">
        <v>0</v>
      </c>
      <c r="N425" s="96">
        <v>0</v>
      </c>
      <c r="O425" s="96">
        <v>0</v>
      </c>
      <c r="P425" s="96">
        <v>170000</v>
      </c>
      <c r="Q425" s="58">
        <f t="shared" si="29"/>
        <v>21.478748673371406</v>
      </c>
      <c r="R425" s="58">
        <v>190</v>
      </c>
      <c r="S425" s="114" t="s">
        <v>40</v>
      </c>
      <c r="T425" s="143"/>
      <c r="U425" s="143"/>
      <c r="V425" s="143"/>
    </row>
    <row r="426" spans="1:22" ht="25.5">
      <c r="A426" s="21">
        <v>387</v>
      </c>
      <c r="B426" s="87" t="s">
        <v>459</v>
      </c>
      <c r="C426" s="88">
        <v>1978</v>
      </c>
      <c r="D426" s="77"/>
      <c r="E426" s="88" t="s">
        <v>39</v>
      </c>
      <c r="F426" s="88">
        <v>9</v>
      </c>
      <c r="G426" s="88">
        <v>4</v>
      </c>
      <c r="H426" s="58">
        <v>8441</v>
      </c>
      <c r="I426" s="58">
        <v>7673.7</v>
      </c>
      <c r="J426" s="58">
        <v>7673.7</v>
      </c>
      <c r="K426" s="134">
        <v>347</v>
      </c>
      <c r="L426" s="58">
        <v>170000</v>
      </c>
      <c r="M426" s="96">
        <v>0</v>
      </c>
      <c r="N426" s="96">
        <v>0</v>
      </c>
      <c r="O426" s="96">
        <v>0</v>
      </c>
      <c r="P426" s="96">
        <v>170000</v>
      </c>
      <c r="Q426" s="58">
        <f t="shared" si="29"/>
        <v>22.153589533080524</v>
      </c>
      <c r="R426" s="58">
        <v>190</v>
      </c>
      <c r="S426" s="114" t="s">
        <v>40</v>
      </c>
      <c r="T426" s="143"/>
      <c r="U426" s="143"/>
      <c r="V426" s="143"/>
    </row>
    <row r="427" spans="1:22">
      <c r="A427" s="21">
        <v>388</v>
      </c>
      <c r="B427" s="87" t="s">
        <v>458</v>
      </c>
      <c r="C427" s="88">
        <v>1979</v>
      </c>
      <c r="D427" s="77"/>
      <c r="E427" s="88" t="s">
        <v>90</v>
      </c>
      <c r="F427" s="88">
        <v>9</v>
      </c>
      <c r="G427" s="88">
        <v>2</v>
      </c>
      <c r="H427" s="58">
        <v>4469</v>
      </c>
      <c r="I427" s="58">
        <v>4062.8</v>
      </c>
      <c r="J427" s="58">
        <v>4062.8</v>
      </c>
      <c r="K427" s="134">
        <v>190</v>
      </c>
      <c r="L427" s="58">
        <v>85000</v>
      </c>
      <c r="M427" s="96">
        <v>0</v>
      </c>
      <c r="N427" s="96">
        <v>0</v>
      </c>
      <c r="O427" s="96">
        <v>0</v>
      </c>
      <c r="P427" s="96">
        <v>85000</v>
      </c>
      <c r="Q427" s="58">
        <f t="shared" si="29"/>
        <v>20.921531948409964</v>
      </c>
      <c r="R427" s="58">
        <v>190</v>
      </c>
      <c r="S427" s="114" t="s">
        <v>40</v>
      </c>
      <c r="T427" s="143"/>
      <c r="U427" s="143"/>
      <c r="V427" s="143"/>
    </row>
    <row r="428" spans="1:22" ht="25.5">
      <c r="A428" s="21">
        <v>389</v>
      </c>
      <c r="B428" s="87" t="s">
        <v>448</v>
      </c>
      <c r="C428" s="88">
        <v>1980</v>
      </c>
      <c r="D428" s="77">
        <v>2015</v>
      </c>
      <c r="E428" s="88" t="s">
        <v>39</v>
      </c>
      <c r="F428" s="88">
        <v>9</v>
      </c>
      <c r="G428" s="88">
        <v>2</v>
      </c>
      <c r="H428" s="58">
        <v>4593.07</v>
      </c>
      <c r="I428" s="58">
        <v>4041.9</v>
      </c>
      <c r="J428" s="58">
        <v>4041.9</v>
      </c>
      <c r="K428" s="134">
        <v>178</v>
      </c>
      <c r="L428" s="58">
        <v>85000</v>
      </c>
      <c r="M428" s="96">
        <v>0</v>
      </c>
      <c r="N428" s="96">
        <v>0</v>
      </c>
      <c r="O428" s="96">
        <v>0</v>
      </c>
      <c r="P428" s="96">
        <v>85000</v>
      </c>
      <c r="Q428" s="58">
        <f t="shared" si="29"/>
        <v>21.029713748484625</v>
      </c>
      <c r="R428" s="58">
        <v>190</v>
      </c>
      <c r="S428" s="114" t="s">
        <v>40</v>
      </c>
      <c r="T428" s="143"/>
      <c r="U428" s="143"/>
      <c r="V428" s="143"/>
    </row>
    <row r="429" spans="1:22">
      <c r="A429" s="21">
        <v>390</v>
      </c>
      <c r="B429" s="14" t="s">
        <v>470</v>
      </c>
      <c r="C429" s="69">
        <v>1979</v>
      </c>
      <c r="D429" s="77">
        <v>2004</v>
      </c>
      <c r="E429" s="88" t="s">
        <v>90</v>
      </c>
      <c r="F429" s="69">
        <v>9</v>
      </c>
      <c r="G429" s="69">
        <v>4</v>
      </c>
      <c r="H429" s="66">
        <v>8051</v>
      </c>
      <c r="I429" s="66">
        <v>8044.6</v>
      </c>
      <c r="J429" s="66">
        <v>8044.6</v>
      </c>
      <c r="K429" s="133">
        <v>320</v>
      </c>
      <c r="L429" s="58">
        <v>170000</v>
      </c>
      <c r="M429" s="96">
        <v>0</v>
      </c>
      <c r="N429" s="96">
        <v>0</v>
      </c>
      <c r="O429" s="96">
        <v>0</v>
      </c>
      <c r="P429" s="96">
        <v>170000</v>
      </c>
      <c r="Q429" s="58">
        <f t="shared" si="29"/>
        <v>21.13218805161226</v>
      </c>
      <c r="R429" s="58">
        <v>190</v>
      </c>
      <c r="S429" s="114" t="s">
        <v>40</v>
      </c>
      <c r="T429" s="143"/>
      <c r="U429" s="143"/>
      <c r="V429" s="143"/>
    </row>
    <row r="430" spans="1:22">
      <c r="A430" s="21">
        <v>391</v>
      </c>
      <c r="B430" s="14" t="s">
        <v>471</v>
      </c>
      <c r="C430" s="69">
        <v>1979</v>
      </c>
      <c r="D430" s="77">
        <v>2004</v>
      </c>
      <c r="E430" s="88" t="s">
        <v>90</v>
      </c>
      <c r="F430" s="69">
        <v>9</v>
      </c>
      <c r="G430" s="69">
        <v>4</v>
      </c>
      <c r="H430" s="66">
        <v>8047</v>
      </c>
      <c r="I430" s="66">
        <v>7876</v>
      </c>
      <c r="J430" s="66">
        <v>7876</v>
      </c>
      <c r="K430" s="133">
        <v>359</v>
      </c>
      <c r="L430" s="58">
        <v>170000</v>
      </c>
      <c r="M430" s="96">
        <v>0</v>
      </c>
      <c r="N430" s="96">
        <v>0</v>
      </c>
      <c r="O430" s="96">
        <v>0</v>
      </c>
      <c r="P430" s="96">
        <v>170000</v>
      </c>
      <c r="Q430" s="58">
        <f t="shared" si="29"/>
        <v>21.584560690705942</v>
      </c>
      <c r="R430" s="58">
        <v>190</v>
      </c>
      <c r="S430" s="114" t="s">
        <v>40</v>
      </c>
      <c r="T430" s="143"/>
      <c r="U430" s="143"/>
      <c r="V430" s="143"/>
    </row>
    <row r="431" spans="1:22" ht="25.5">
      <c r="A431" s="21">
        <v>392</v>
      </c>
      <c r="B431" s="87" t="s">
        <v>447</v>
      </c>
      <c r="C431" s="88">
        <v>1979</v>
      </c>
      <c r="D431" s="77"/>
      <c r="E431" s="88" t="s">
        <v>39</v>
      </c>
      <c r="F431" s="88">
        <v>12</v>
      </c>
      <c r="G431" s="88">
        <v>1</v>
      </c>
      <c r="H431" s="58">
        <v>5225.7</v>
      </c>
      <c r="I431" s="58">
        <v>3857.3</v>
      </c>
      <c r="J431" s="58">
        <v>3857.3</v>
      </c>
      <c r="K431" s="134">
        <v>205</v>
      </c>
      <c r="L431" s="58">
        <v>85000</v>
      </c>
      <c r="M431" s="96">
        <v>0</v>
      </c>
      <c r="N431" s="96">
        <v>0</v>
      </c>
      <c r="O431" s="96">
        <v>0</v>
      </c>
      <c r="P431" s="96">
        <v>85000</v>
      </c>
      <c r="Q431" s="58">
        <f t="shared" si="29"/>
        <v>22.036139268400174</v>
      </c>
      <c r="R431" s="58">
        <v>190</v>
      </c>
      <c r="S431" s="114" t="s">
        <v>40</v>
      </c>
      <c r="T431" s="143"/>
      <c r="U431" s="143"/>
      <c r="V431" s="143"/>
    </row>
    <row r="432" spans="1:22" ht="25.5">
      <c r="A432" s="21">
        <v>393</v>
      </c>
      <c r="B432" s="14" t="s">
        <v>467</v>
      </c>
      <c r="C432" s="69">
        <v>1978</v>
      </c>
      <c r="D432" s="77">
        <v>1986</v>
      </c>
      <c r="E432" s="88" t="s">
        <v>39</v>
      </c>
      <c r="F432" s="69">
        <v>9</v>
      </c>
      <c r="G432" s="69">
        <v>2</v>
      </c>
      <c r="H432" s="66">
        <v>4602.4000000000005</v>
      </c>
      <c r="I432" s="66">
        <v>4184</v>
      </c>
      <c r="J432" s="66">
        <v>4184</v>
      </c>
      <c r="K432" s="133">
        <v>165</v>
      </c>
      <c r="L432" s="58">
        <v>85000</v>
      </c>
      <c r="M432" s="96">
        <v>0</v>
      </c>
      <c r="N432" s="96">
        <v>0</v>
      </c>
      <c r="O432" s="96">
        <v>0</v>
      </c>
      <c r="P432" s="96">
        <v>85000</v>
      </c>
      <c r="Q432" s="58">
        <f t="shared" si="29"/>
        <v>20.31548757170172</v>
      </c>
      <c r="R432" s="58">
        <v>190</v>
      </c>
      <c r="S432" s="114" t="s">
        <v>40</v>
      </c>
      <c r="T432" s="143"/>
      <c r="U432" s="143"/>
      <c r="V432" s="143"/>
    </row>
    <row r="433" spans="1:22">
      <c r="A433" s="21">
        <v>394</v>
      </c>
      <c r="B433" s="14" t="s">
        <v>473</v>
      </c>
      <c r="C433" s="69">
        <v>1980</v>
      </c>
      <c r="D433" s="77">
        <v>2003</v>
      </c>
      <c r="E433" s="88" t="s">
        <v>90</v>
      </c>
      <c r="F433" s="69">
        <v>9</v>
      </c>
      <c r="G433" s="69">
        <v>1</v>
      </c>
      <c r="H433" s="66">
        <v>2009</v>
      </c>
      <c r="I433" s="66">
        <v>1939.8</v>
      </c>
      <c r="J433" s="66">
        <v>1939.8</v>
      </c>
      <c r="K433" s="133">
        <v>92</v>
      </c>
      <c r="L433" s="58">
        <v>42500</v>
      </c>
      <c r="M433" s="96">
        <v>0</v>
      </c>
      <c r="N433" s="96">
        <v>0</v>
      </c>
      <c r="O433" s="96">
        <v>0</v>
      </c>
      <c r="P433" s="96">
        <v>42500</v>
      </c>
      <c r="Q433" s="58">
        <f t="shared" si="29"/>
        <v>21.909475203629242</v>
      </c>
      <c r="R433" s="58">
        <v>190</v>
      </c>
      <c r="S433" s="114" t="s">
        <v>40</v>
      </c>
      <c r="T433" s="143"/>
      <c r="U433" s="143"/>
      <c r="V433" s="143"/>
    </row>
    <row r="434" spans="1:22" ht="25.5">
      <c r="A434" s="21">
        <v>395</v>
      </c>
      <c r="B434" s="87" t="s">
        <v>446</v>
      </c>
      <c r="C434" s="88">
        <v>1980</v>
      </c>
      <c r="D434" s="77"/>
      <c r="E434" s="88" t="s">
        <v>39</v>
      </c>
      <c r="F434" s="88">
        <v>12</v>
      </c>
      <c r="G434" s="88">
        <v>1</v>
      </c>
      <c r="H434" s="58">
        <v>5451.5</v>
      </c>
      <c r="I434" s="58">
        <v>3961.9</v>
      </c>
      <c r="J434" s="58">
        <v>3961.9</v>
      </c>
      <c r="K434" s="134">
        <v>192</v>
      </c>
      <c r="L434" s="58">
        <v>85000</v>
      </c>
      <c r="M434" s="96">
        <v>0</v>
      </c>
      <c r="N434" s="96">
        <v>0</v>
      </c>
      <c r="O434" s="96">
        <v>0</v>
      </c>
      <c r="P434" s="96">
        <v>85000</v>
      </c>
      <c r="Q434" s="58">
        <f t="shared" si="29"/>
        <v>21.454352709558545</v>
      </c>
      <c r="R434" s="58">
        <v>190</v>
      </c>
      <c r="S434" s="114" t="s">
        <v>40</v>
      </c>
      <c r="T434" s="143"/>
      <c r="U434" s="143"/>
      <c r="V434" s="143"/>
    </row>
    <row r="435" spans="1:22">
      <c r="A435" s="21">
        <v>396</v>
      </c>
      <c r="B435" s="14" t="s">
        <v>481</v>
      </c>
      <c r="C435" s="71">
        <v>1990</v>
      </c>
      <c r="D435" s="77"/>
      <c r="E435" s="88" t="s">
        <v>90</v>
      </c>
      <c r="F435" s="71">
        <v>10</v>
      </c>
      <c r="G435" s="71">
        <v>1</v>
      </c>
      <c r="H435" s="72">
        <v>2211</v>
      </c>
      <c r="I435" s="72">
        <v>2177.4</v>
      </c>
      <c r="J435" s="72">
        <v>2177.4</v>
      </c>
      <c r="K435" s="131">
        <v>122</v>
      </c>
      <c r="L435" s="58">
        <v>42500</v>
      </c>
      <c r="M435" s="96">
        <v>0</v>
      </c>
      <c r="N435" s="96">
        <v>0</v>
      </c>
      <c r="O435" s="96">
        <v>0</v>
      </c>
      <c r="P435" s="96">
        <v>42500</v>
      </c>
      <c r="Q435" s="58">
        <f t="shared" si="29"/>
        <v>19.518692018003122</v>
      </c>
      <c r="R435" s="58">
        <v>190</v>
      </c>
      <c r="S435" s="114" t="s">
        <v>40</v>
      </c>
      <c r="T435" s="143"/>
      <c r="U435" s="143"/>
      <c r="V435" s="143"/>
    </row>
    <row r="436" spans="1:22">
      <c r="A436" s="21">
        <v>397</v>
      </c>
      <c r="B436" s="87" t="s">
        <v>457</v>
      </c>
      <c r="C436" s="88">
        <v>1979</v>
      </c>
      <c r="D436" s="77">
        <v>2004</v>
      </c>
      <c r="E436" s="88" t="s">
        <v>90</v>
      </c>
      <c r="F436" s="88">
        <v>9</v>
      </c>
      <c r="G436" s="88">
        <v>5</v>
      </c>
      <c r="H436" s="58">
        <v>11005.060000000001</v>
      </c>
      <c r="I436" s="58">
        <v>10004.6</v>
      </c>
      <c r="J436" s="58">
        <v>10004.6</v>
      </c>
      <c r="K436" s="134">
        <v>509</v>
      </c>
      <c r="L436" s="58">
        <v>212500</v>
      </c>
      <c r="M436" s="96">
        <v>0</v>
      </c>
      <c r="N436" s="96">
        <v>0</v>
      </c>
      <c r="O436" s="96">
        <v>0</v>
      </c>
      <c r="P436" s="96">
        <v>212500</v>
      </c>
      <c r="Q436" s="58">
        <f t="shared" si="29"/>
        <v>21.240229494432562</v>
      </c>
      <c r="R436" s="58">
        <v>190</v>
      </c>
      <c r="S436" s="114" t="s">
        <v>40</v>
      </c>
      <c r="T436" s="143"/>
      <c r="U436" s="143"/>
      <c r="V436" s="143"/>
    </row>
    <row r="437" spans="1:22" ht="25.5">
      <c r="A437" s="21">
        <v>398</v>
      </c>
      <c r="B437" s="14" t="s">
        <v>482</v>
      </c>
      <c r="C437" s="69">
        <v>1990</v>
      </c>
      <c r="D437" s="77"/>
      <c r="E437" s="88" t="s">
        <v>39</v>
      </c>
      <c r="F437" s="69">
        <v>9</v>
      </c>
      <c r="G437" s="69">
        <v>1</v>
      </c>
      <c r="H437" s="66">
        <v>4204.8</v>
      </c>
      <c r="I437" s="66">
        <v>3644.4</v>
      </c>
      <c r="J437" s="66">
        <v>3644.4</v>
      </c>
      <c r="K437" s="133">
        <v>135</v>
      </c>
      <c r="L437" s="58">
        <v>42500</v>
      </c>
      <c r="M437" s="96">
        <v>0</v>
      </c>
      <c r="N437" s="96">
        <v>0</v>
      </c>
      <c r="O437" s="96">
        <v>0</v>
      </c>
      <c r="P437" s="96">
        <v>42500</v>
      </c>
      <c r="Q437" s="58">
        <f t="shared" si="29"/>
        <v>11.661727582043683</v>
      </c>
      <c r="R437" s="58">
        <v>190</v>
      </c>
      <c r="S437" s="114" t="s">
        <v>40</v>
      </c>
      <c r="T437" s="143"/>
      <c r="U437" s="143"/>
      <c r="V437" s="143"/>
    </row>
    <row r="438" spans="1:22">
      <c r="A438" s="21">
        <v>399</v>
      </c>
      <c r="B438" s="87" t="s">
        <v>445</v>
      </c>
      <c r="C438" s="88">
        <v>1979</v>
      </c>
      <c r="D438" s="77">
        <v>2002</v>
      </c>
      <c r="E438" s="88" t="s">
        <v>90</v>
      </c>
      <c r="F438" s="88">
        <v>9</v>
      </c>
      <c r="G438" s="88">
        <v>2</v>
      </c>
      <c r="H438" s="58">
        <v>4445.87</v>
      </c>
      <c r="I438" s="58">
        <v>4041.7</v>
      </c>
      <c r="J438" s="58">
        <v>4041.7</v>
      </c>
      <c r="K438" s="134">
        <v>206</v>
      </c>
      <c r="L438" s="58">
        <v>85000</v>
      </c>
      <c r="M438" s="96">
        <v>0</v>
      </c>
      <c r="N438" s="96">
        <v>0</v>
      </c>
      <c r="O438" s="96">
        <v>0</v>
      </c>
      <c r="P438" s="96">
        <v>85000</v>
      </c>
      <c r="Q438" s="58">
        <f t="shared" si="29"/>
        <v>21.030754385530841</v>
      </c>
      <c r="R438" s="58">
        <v>190</v>
      </c>
      <c r="S438" s="114" t="s">
        <v>40</v>
      </c>
      <c r="T438" s="143"/>
      <c r="U438" s="143"/>
      <c r="V438" s="143"/>
    </row>
    <row r="439" spans="1:22" ht="25.5">
      <c r="A439" s="21">
        <v>400</v>
      </c>
      <c r="B439" s="87" t="s">
        <v>456</v>
      </c>
      <c r="C439" s="88">
        <v>1978</v>
      </c>
      <c r="D439" s="77">
        <v>2006</v>
      </c>
      <c r="E439" s="88" t="s">
        <v>39</v>
      </c>
      <c r="F439" s="88">
        <v>9</v>
      </c>
      <c r="G439" s="88">
        <v>1</v>
      </c>
      <c r="H439" s="58">
        <v>2101</v>
      </c>
      <c r="I439" s="58">
        <v>1910.4</v>
      </c>
      <c r="J439" s="58">
        <v>1910.4</v>
      </c>
      <c r="K439" s="134">
        <v>94</v>
      </c>
      <c r="L439" s="58">
        <v>42500</v>
      </c>
      <c r="M439" s="96">
        <v>0</v>
      </c>
      <c r="N439" s="96">
        <v>0</v>
      </c>
      <c r="O439" s="96">
        <v>0</v>
      </c>
      <c r="P439" s="96">
        <v>42500</v>
      </c>
      <c r="Q439" s="58">
        <f t="shared" si="29"/>
        <v>22.246649916247904</v>
      </c>
      <c r="R439" s="58">
        <v>190</v>
      </c>
      <c r="S439" s="114" t="s">
        <v>40</v>
      </c>
      <c r="T439" s="143"/>
      <c r="U439" s="143"/>
      <c r="V439" s="143"/>
    </row>
    <row r="440" spans="1:22" ht="25.5">
      <c r="A440" s="21">
        <v>401</v>
      </c>
      <c r="B440" s="14" t="s">
        <v>469</v>
      </c>
      <c r="C440" s="69">
        <v>1979</v>
      </c>
      <c r="D440" s="77"/>
      <c r="E440" s="88" t="s">
        <v>39</v>
      </c>
      <c r="F440" s="69">
        <v>9</v>
      </c>
      <c r="G440" s="69">
        <v>2</v>
      </c>
      <c r="H440" s="66">
        <v>3809</v>
      </c>
      <c r="I440" s="66">
        <v>3805.6</v>
      </c>
      <c r="J440" s="66">
        <v>3805.6</v>
      </c>
      <c r="K440" s="133">
        <v>161</v>
      </c>
      <c r="L440" s="58">
        <v>85000</v>
      </c>
      <c r="M440" s="96">
        <v>0</v>
      </c>
      <c r="N440" s="96">
        <v>0</v>
      </c>
      <c r="O440" s="96">
        <v>0</v>
      </c>
      <c r="P440" s="96">
        <v>85000</v>
      </c>
      <c r="Q440" s="58">
        <f t="shared" si="29"/>
        <v>22.335505570737862</v>
      </c>
      <c r="R440" s="58">
        <v>190</v>
      </c>
      <c r="S440" s="114" t="s">
        <v>40</v>
      </c>
      <c r="T440" s="143"/>
      <c r="U440" s="143"/>
      <c r="V440" s="143"/>
    </row>
    <row r="441" spans="1:22">
      <c r="A441" s="21">
        <v>402</v>
      </c>
      <c r="B441" s="14" t="s">
        <v>484</v>
      </c>
      <c r="C441" s="69">
        <v>1992</v>
      </c>
      <c r="D441" s="77"/>
      <c r="E441" s="88" t="s">
        <v>90</v>
      </c>
      <c r="F441" s="69">
        <v>10</v>
      </c>
      <c r="G441" s="69">
        <v>2</v>
      </c>
      <c r="H441" s="66">
        <v>4983.99</v>
      </c>
      <c r="I441" s="66">
        <v>4530.8999999999996</v>
      </c>
      <c r="J441" s="66">
        <v>4530.8999999999996</v>
      </c>
      <c r="K441" s="133">
        <v>240</v>
      </c>
      <c r="L441" s="58">
        <v>85000</v>
      </c>
      <c r="M441" s="96">
        <v>0</v>
      </c>
      <c r="N441" s="96">
        <v>0</v>
      </c>
      <c r="O441" s="96">
        <v>0</v>
      </c>
      <c r="P441" s="96">
        <v>85000</v>
      </c>
      <c r="Q441" s="58">
        <f t="shared" si="29"/>
        <v>18.760069743318105</v>
      </c>
      <c r="R441" s="58">
        <v>190</v>
      </c>
      <c r="S441" s="114" t="s">
        <v>40</v>
      </c>
      <c r="T441" s="143"/>
      <c r="U441" s="143"/>
      <c r="V441" s="143"/>
    </row>
    <row r="442" spans="1:22" ht="25.5">
      <c r="A442" s="21">
        <v>403</v>
      </c>
      <c r="B442" s="87" t="s">
        <v>455</v>
      </c>
      <c r="C442" s="88">
        <v>1979</v>
      </c>
      <c r="D442" s="77">
        <v>2009</v>
      </c>
      <c r="E442" s="88" t="s">
        <v>39</v>
      </c>
      <c r="F442" s="88">
        <v>9</v>
      </c>
      <c r="G442" s="88">
        <v>1</v>
      </c>
      <c r="H442" s="58">
        <v>2186</v>
      </c>
      <c r="I442" s="58">
        <v>1987.5</v>
      </c>
      <c r="J442" s="58">
        <v>1987.5</v>
      </c>
      <c r="K442" s="134">
        <v>108</v>
      </c>
      <c r="L442" s="58">
        <v>42500</v>
      </c>
      <c r="M442" s="96">
        <v>0</v>
      </c>
      <c r="N442" s="96">
        <v>0</v>
      </c>
      <c r="O442" s="96">
        <v>0</v>
      </c>
      <c r="P442" s="96">
        <v>42500</v>
      </c>
      <c r="Q442" s="58">
        <f t="shared" si="29"/>
        <v>21.383647798742139</v>
      </c>
      <c r="R442" s="58">
        <v>190</v>
      </c>
      <c r="S442" s="114" t="s">
        <v>40</v>
      </c>
      <c r="T442" s="143"/>
      <c r="U442" s="143"/>
      <c r="V442" s="143"/>
    </row>
    <row r="443" spans="1:22" ht="25.5">
      <c r="A443" s="21">
        <v>404</v>
      </c>
      <c r="B443" s="87" t="s">
        <v>454</v>
      </c>
      <c r="C443" s="88">
        <v>1979</v>
      </c>
      <c r="D443" s="77"/>
      <c r="E443" s="88" t="s">
        <v>39</v>
      </c>
      <c r="F443" s="88">
        <v>9</v>
      </c>
      <c r="G443" s="88">
        <v>4</v>
      </c>
      <c r="H443" s="58">
        <v>7821</v>
      </c>
      <c r="I443" s="58">
        <v>7109.7</v>
      </c>
      <c r="J443" s="58">
        <v>7109.7</v>
      </c>
      <c r="K443" s="134">
        <v>291</v>
      </c>
      <c r="L443" s="58">
        <v>170000</v>
      </c>
      <c r="M443" s="96">
        <v>0</v>
      </c>
      <c r="N443" s="96">
        <v>0</v>
      </c>
      <c r="O443" s="96">
        <v>0</v>
      </c>
      <c r="P443" s="96">
        <v>170000</v>
      </c>
      <c r="Q443" s="58">
        <f t="shared" si="29"/>
        <v>23.910994838038174</v>
      </c>
      <c r="R443" s="58">
        <v>190</v>
      </c>
      <c r="S443" s="114" t="s">
        <v>40</v>
      </c>
      <c r="T443" s="143"/>
      <c r="U443" s="143"/>
      <c r="V443" s="143"/>
    </row>
    <row r="444" spans="1:22" ht="25.5">
      <c r="A444" s="21">
        <v>405</v>
      </c>
      <c r="B444" s="14" t="s">
        <v>472</v>
      </c>
      <c r="C444" s="69">
        <v>1980</v>
      </c>
      <c r="D444" s="77">
        <v>2005</v>
      </c>
      <c r="E444" s="88" t="s">
        <v>39</v>
      </c>
      <c r="F444" s="69">
        <v>7</v>
      </c>
      <c r="G444" s="69">
        <v>3</v>
      </c>
      <c r="H444" s="66">
        <v>4135</v>
      </c>
      <c r="I444" s="66">
        <v>3669.46</v>
      </c>
      <c r="J444" s="66">
        <v>3669.46</v>
      </c>
      <c r="K444" s="133">
        <v>113</v>
      </c>
      <c r="L444" s="58">
        <v>127500</v>
      </c>
      <c r="M444" s="96">
        <v>0</v>
      </c>
      <c r="N444" s="96">
        <v>0</v>
      </c>
      <c r="O444" s="96">
        <v>0</v>
      </c>
      <c r="P444" s="96">
        <v>127500</v>
      </c>
      <c r="Q444" s="58">
        <f t="shared" si="29"/>
        <v>34.7462569424384</v>
      </c>
      <c r="R444" s="58">
        <v>127</v>
      </c>
      <c r="S444" s="114" t="s">
        <v>40</v>
      </c>
      <c r="T444" s="143"/>
      <c r="U444" s="143"/>
      <c r="V444" s="143"/>
    </row>
    <row r="445" spans="1:22">
      <c r="A445" s="21">
        <v>406</v>
      </c>
      <c r="B445" s="14" t="s">
        <v>466</v>
      </c>
      <c r="C445" s="69">
        <v>1978</v>
      </c>
      <c r="D445" s="77">
        <v>2005</v>
      </c>
      <c r="E445" s="88" t="s">
        <v>90</v>
      </c>
      <c r="F445" s="69">
        <v>9</v>
      </c>
      <c r="G445" s="69">
        <v>3</v>
      </c>
      <c r="H445" s="66">
        <v>6032</v>
      </c>
      <c r="I445" s="66">
        <v>5947.7</v>
      </c>
      <c r="J445" s="66">
        <v>5947.7</v>
      </c>
      <c r="K445" s="133">
        <v>273</v>
      </c>
      <c r="L445" s="58">
        <v>127500</v>
      </c>
      <c r="M445" s="96">
        <v>0</v>
      </c>
      <c r="N445" s="96">
        <v>0</v>
      </c>
      <c r="O445" s="96">
        <v>0</v>
      </c>
      <c r="P445" s="96">
        <v>127500</v>
      </c>
      <c r="Q445" s="58">
        <f t="shared" si="29"/>
        <v>21.436857945088018</v>
      </c>
      <c r="R445" s="58">
        <v>190</v>
      </c>
      <c r="S445" s="114" t="s">
        <v>40</v>
      </c>
      <c r="T445" s="143"/>
      <c r="U445" s="143"/>
      <c r="V445" s="143"/>
    </row>
    <row r="446" spans="1:22" ht="25.5">
      <c r="A446" s="21">
        <v>407</v>
      </c>
      <c r="B446" s="14" t="s">
        <v>480</v>
      </c>
      <c r="C446" s="69">
        <v>1986</v>
      </c>
      <c r="D446" s="77"/>
      <c r="E446" s="88" t="s">
        <v>39</v>
      </c>
      <c r="F446" s="69">
        <v>14</v>
      </c>
      <c r="G446" s="69">
        <v>1</v>
      </c>
      <c r="H446" s="66">
        <v>4860</v>
      </c>
      <c r="I446" s="66">
        <v>4075</v>
      </c>
      <c r="J446" s="66">
        <v>4075</v>
      </c>
      <c r="K446" s="133">
        <v>171</v>
      </c>
      <c r="L446" s="58">
        <v>85000</v>
      </c>
      <c r="M446" s="96">
        <v>0</v>
      </c>
      <c r="N446" s="96">
        <v>0</v>
      </c>
      <c r="O446" s="96">
        <v>0</v>
      </c>
      <c r="P446" s="96">
        <v>85000</v>
      </c>
      <c r="Q446" s="58">
        <f t="shared" si="29"/>
        <v>20.858895705521473</v>
      </c>
      <c r="R446" s="58">
        <v>190</v>
      </c>
      <c r="S446" s="114" t="s">
        <v>40</v>
      </c>
      <c r="T446" s="143"/>
      <c r="U446" s="143"/>
      <c r="V446" s="143"/>
    </row>
    <row r="447" spans="1:22" ht="25.5">
      <c r="A447" s="21">
        <v>408</v>
      </c>
      <c r="B447" s="14" t="s">
        <v>483</v>
      </c>
      <c r="C447" s="71">
        <v>1991</v>
      </c>
      <c r="D447" s="77">
        <v>2009</v>
      </c>
      <c r="E447" s="88" t="s">
        <v>39</v>
      </c>
      <c r="F447" s="71">
        <v>14</v>
      </c>
      <c r="G447" s="71">
        <v>1</v>
      </c>
      <c r="H447" s="72">
        <v>5133.2</v>
      </c>
      <c r="I447" s="72">
        <v>4373.3</v>
      </c>
      <c r="J447" s="72">
        <v>4373.3</v>
      </c>
      <c r="K447" s="131">
        <v>212</v>
      </c>
      <c r="L447" s="58">
        <v>85000</v>
      </c>
      <c r="M447" s="96">
        <v>0</v>
      </c>
      <c r="N447" s="96">
        <v>0</v>
      </c>
      <c r="O447" s="96">
        <v>0</v>
      </c>
      <c r="P447" s="96">
        <v>85000</v>
      </c>
      <c r="Q447" s="58">
        <f t="shared" si="29"/>
        <v>19.436123750943224</v>
      </c>
      <c r="R447" s="58">
        <v>190</v>
      </c>
      <c r="S447" s="114" t="s">
        <v>40</v>
      </c>
      <c r="T447" s="143"/>
      <c r="U447" s="143"/>
      <c r="V447" s="143"/>
    </row>
    <row r="448" spans="1:22">
      <c r="A448" s="21">
        <v>409</v>
      </c>
      <c r="B448" s="87" t="s">
        <v>453</v>
      </c>
      <c r="C448" s="88">
        <v>1979</v>
      </c>
      <c r="D448" s="77"/>
      <c r="E448" s="88" t="s">
        <v>90</v>
      </c>
      <c r="F448" s="88">
        <v>9</v>
      </c>
      <c r="G448" s="88">
        <v>2</v>
      </c>
      <c r="H448" s="58">
        <v>5711.8</v>
      </c>
      <c r="I448" s="58">
        <v>4051.4</v>
      </c>
      <c r="J448" s="58">
        <v>4051.4</v>
      </c>
      <c r="K448" s="134">
        <v>182</v>
      </c>
      <c r="L448" s="58">
        <v>85000</v>
      </c>
      <c r="M448" s="96">
        <v>0</v>
      </c>
      <c r="N448" s="96">
        <v>0</v>
      </c>
      <c r="O448" s="96">
        <v>0</v>
      </c>
      <c r="P448" s="96">
        <v>85000</v>
      </c>
      <c r="Q448" s="58">
        <f t="shared" si="29"/>
        <v>20.98040183640223</v>
      </c>
      <c r="R448" s="58">
        <v>190</v>
      </c>
      <c r="S448" s="114" t="s">
        <v>40</v>
      </c>
      <c r="T448" s="143"/>
      <c r="U448" s="143"/>
      <c r="V448" s="143"/>
    </row>
    <row r="449" spans="1:22" ht="25.5">
      <c r="A449" s="21">
        <v>410</v>
      </c>
      <c r="B449" s="87" t="s">
        <v>444</v>
      </c>
      <c r="C449" s="88">
        <v>1980</v>
      </c>
      <c r="D449" s="77">
        <v>2003</v>
      </c>
      <c r="E449" s="88" t="s">
        <v>39</v>
      </c>
      <c r="F449" s="88">
        <v>9</v>
      </c>
      <c r="G449" s="88">
        <v>8</v>
      </c>
      <c r="H449" s="58">
        <v>22293</v>
      </c>
      <c r="I449" s="58">
        <v>15650.7</v>
      </c>
      <c r="J449" s="58">
        <v>15650.7</v>
      </c>
      <c r="K449" s="134">
        <v>780</v>
      </c>
      <c r="L449" s="58">
        <v>340000</v>
      </c>
      <c r="M449" s="96">
        <v>0</v>
      </c>
      <c r="N449" s="96">
        <v>0</v>
      </c>
      <c r="O449" s="96">
        <v>0</v>
      </c>
      <c r="P449" s="96">
        <v>340000</v>
      </c>
      <c r="Q449" s="58">
        <f t="shared" si="29"/>
        <v>21.724267924118408</v>
      </c>
      <c r="R449" s="58">
        <v>190</v>
      </c>
      <c r="S449" s="114" t="s">
        <v>40</v>
      </c>
      <c r="T449" s="143"/>
      <c r="U449" s="143"/>
      <c r="V449" s="143"/>
    </row>
    <row r="450" spans="1:22" ht="25.5">
      <c r="A450" s="21">
        <v>411</v>
      </c>
      <c r="B450" s="87" t="s">
        <v>443</v>
      </c>
      <c r="C450" s="88">
        <v>1979</v>
      </c>
      <c r="D450" s="77"/>
      <c r="E450" s="88" t="s">
        <v>39</v>
      </c>
      <c r="F450" s="88">
        <v>9</v>
      </c>
      <c r="G450" s="88">
        <v>1</v>
      </c>
      <c r="H450" s="58">
        <v>2027</v>
      </c>
      <c r="I450" s="58">
        <v>1842.9</v>
      </c>
      <c r="J450" s="58">
        <v>1842.9</v>
      </c>
      <c r="K450" s="134">
        <v>91</v>
      </c>
      <c r="L450" s="58">
        <v>42500</v>
      </c>
      <c r="M450" s="96">
        <v>0</v>
      </c>
      <c r="N450" s="96">
        <v>0</v>
      </c>
      <c r="O450" s="96">
        <v>0</v>
      </c>
      <c r="P450" s="96">
        <v>42500</v>
      </c>
      <c r="Q450" s="58">
        <f t="shared" si="29"/>
        <v>23.061479190406423</v>
      </c>
      <c r="R450" s="58">
        <v>190</v>
      </c>
      <c r="S450" s="114" t="s">
        <v>40</v>
      </c>
      <c r="T450" s="143"/>
      <c r="U450" s="143"/>
      <c r="V450" s="143"/>
    </row>
    <row r="451" spans="1:22" ht="25.5">
      <c r="A451" s="21">
        <v>412</v>
      </c>
      <c r="B451" s="14" t="s">
        <v>476</v>
      </c>
      <c r="C451" s="69">
        <v>1982</v>
      </c>
      <c r="D451" s="77">
        <v>2003</v>
      </c>
      <c r="E451" s="88" t="s">
        <v>39</v>
      </c>
      <c r="F451" s="69">
        <v>9</v>
      </c>
      <c r="G451" s="69">
        <v>4</v>
      </c>
      <c r="H451" s="66">
        <v>11922.130000000001</v>
      </c>
      <c r="I451" s="66">
        <v>10838.3</v>
      </c>
      <c r="J451" s="66">
        <v>10838.3</v>
      </c>
      <c r="K451" s="133">
        <v>317</v>
      </c>
      <c r="L451" s="58">
        <v>170000</v>
      </c>
      <c r="M451" s="96">
        <v>0</v>
      </c>
      <c r="N451" s="96">
        <v>0</v>
      </c>
      <c r="O451" s="96">
        <v>0</v>
      </c>
      <c r="P451" s="96">
        <v>170000</v>
      </c>
      <c r="Q451" s="58">
        <f t="shared" si="29"/>
        <v>15.685116669588405</v>
      </c>
      <c r="R451" s="58">
        <v>190</v>
      </c>
      <c r="S451" s="114" t="s">
        <v>40</v>
      </c>
      <c r="T451" s="143"/>
      <c r="U451" s="143"/>
      <c r="V451" s="143"/>
    </row>
    <row r="452" spans="1:22" ht="25.5">
      <c r="A452" s="21">
        <v>413</v>
      </c>
      <c r="B452" s="87" t="s">
        <v>442</v>
      </c>
      <c r="C452" s="88">
        <v>1979</v>
      </c>
      <c r="D452" s="77">
        <v>2007</v>
      </c>
      <c r="E452" s="88" t="s">
        <v>39</v>
      </c>
      <c r="F452" s="88">
        <v>9</v>
      </c>
      <c r="G452" s="88">
        <v>3</v>
      </c>
      <c r="H452" s="58">
        <v>6374</v>
      </c>
      <c r="I452" s="58">
        <v>5794.33</v>
      </c>
      <c r="J452" s="58">
        <v>5794.33</v>
      </c>
      <c r="K452" s="134">
        <v>299</v>
      </c>
      <c r="L452" s="58">
        <v>127500</v>
      </c>
      <c r="M452" s="96">
        <v>0</v>
      </c>
      <c r="N452" s="96">
        <v>0</v>
      </c>
      <c r="O452" s="96">
        <v>0</v>
      </c>
      <c r="P452" s="96">
        <v>127500</v>
      </c>
      <c r="Q452" s="58">
        <f t="shared" si="29"/>
        <v>22.004269691232636</v>
      </c>
      <c r="R452" s="58">
        <v>190</v>
      </c>
      <c r="S452" s="114" t="s">
        <v>40</v>
      </c>
      <c r="T452" s="143"/>
      <c r="U452" s="143"/>
      <c r="V452" s="143"/>
    </row>
    <row r="453" spans="1:22" ht="25.5">
      <c r="A453" s="21">
        <v>414</v>
      </c>
      <c r="B453" s="87" t="s">
        <v>441</v>
      </c>
      <c r="C453" s="88">
        <v>1980</v>
      </c>
      <c r="D453" s="77">
        <v>2008</v>
      </c>
      <c r="E453" s="88" t="s">
        <v>39</v>
      </c>
      <c r="F453" s="88">
        <v>9</v>
      </c>
      <c r="G453" s="88">
        <v>3</v>
      </c>
      <c r="H453" s="58">
        <v>6401</v>
      </c>
      <c r="I453" s="58">
        <v>5819.51</v>
      </c>
      <c r="J453" s="58">
        <v>5819.51</v>
      </c>
      <c r="K453" s="134">
        <v>290</v>
      </c>
      <c r="L453" s="58">
        <v>127500</v>
      </c>
      <c r="M453" s="96">
        <v>0</v>
      </c>
      <c r="N453" s="96">
        <v>0</v>
      </c>
      <c r="O453" s="96">
        <v>0</v>
      </c>
      <c r="P453" s="96">
        <v>127500</v>
      </c>
      <c r="Q453" s="58">
        <f t="shared" si="29"/>
        <v>21.90906107215212</v>
      </c>
      <c r="R453" s="58">
        <v>190</v>
      </c>
      <c r="S453" s="114" t="s">
        <v>40</v>
      </c>
      <c r="T453" s="143"/>
      <c r="U453" s="143"/>
      <c r="V453" s="143"/>
    </row>
    <row r="454" spans="1:22" ht="25.5">
      <c r="A454" s="21">
        <v>415</v>
      </c>
      <c r="B454" s="87" t="s">
        <v>440</v>
      </c>
      <c r="C454" s="88">
        <v>1979</v>
      </c>
      <c r="D454" s="77"/>
      <c r="E454" s="88" t="s">
        <v>39</v>
      </c>
      <c r="F454" s="88">
        <v>9</v>
      </c>
      <c r="G454" s="88">
        <v>3</v>
      </c>
      <c r="H454" s="58">
        <v>6364</v>
      </c>
      <c r="I454" s="58">
        <v>5809.1</v>
      </c>
      <c r="J454" s="58">
        <v>5809.1</v>
      </c>
      <c r="K454" s="134">
        <v>308</v>
      </c>
      <c r="L454" s="58">
        <v>127500</v>
      </c>
      <c r="M454" s="96">
        <v>0</v>
      </c>
      <c r="N454" s="96">
        <v>0</v>
      </c>
      <c r="O454" s="96">
        <v>0</v>
      </c>
      <c r="P454" s="96">
        <v>127500</v>
      </c>
      <c r="Q454" s="58">
        <f t="shared" si="29"/>
        <v>21.948322459589264</v>
      </c>
      <c r="R454" s="58">
        <v>190</v>
      </c>
      <c r="S454" s="114" t="s">
        <v>40</v>
      </c>
      <c r="T454" s="143"/>
      <c r="U454" s="143"/>
      <c r="V454" s="143"/>
    </row>
    <row r="455" spans="1:22">
      <c r="A455" s="21">
        <v>416</v>
      </c>
      <c r="B455" s="87" t="s">
        <v>439</v>
      </c>
      <c r="C455" s="88">
        <v>1979</v>
      </c>
      <c r="D455" s="77"/>
      <c r="E455" s="88" t="s">
        <v>90</v>
      </c>
      <c r="F455" s="88">
        <v>9</v>
      </c>
      <c r="G455" s="88">
        <v>4</v>
      </c>
      <c r="H455" s="58">
        <v>8858</v>
      </c>
      <c r="I455" s="58">
        <v>8084.1</v>
      </c>
      <c r="J455" s="58">
        <v>8084.1</v>
      </c>
      <c r="K455" s="134">
        <v>380</v>
      </c>
      <c r="L455" s="58">
        <v>170000</v>
      </c>
      <c r="M455" s="96">
        <v>0</v>
      </c>
      <c r="N455" s="96">
        <v>0</v>
      </c>
      <c r="O455" s="96">
        <v>0</v>
      </c>
      <c r="P455" s="96">
        <v>170000</v>
      </c>
      <c r="Q455" s="58">
        <f t="shared" ref="Q455:Q518" si="30">L455/I455</f>
        <v>21.028933338281316</v>
      </c>
      <c r="R455" s="58">
        <v>190</v>
      </c>
      <c r="S455" s="114" t="s">
        <v>40</v>
      </c>
      <c r="T455" s="143"/>
      <c r="U455" s="143"/>
      <c r="V455" s="143"/>
    </row>
    <row r="456" spans="1:22">
      <c r="A456" s="21">
        <v>417</v>
      </c>
      <c r="B456" s="87" t="s">
        <v>438</v>
      </c>
      <c r="C456" s="88">
        <v>1979</v>
      </c>
      <c r="D456" s="77">
        <v>2007</v>
      </c>
      <c r="E456" s="88" t="s">
        <v>90</v>
      </c>
      <c r="F456" s="88">
        <v>9</v>
      </c>
      <c r="G456" s="88">
        <v>4</v>
      </c>
      <c r="H456" s="58">
        <v>8826</v>
      </c>
      <c r="I456" s="58">
        <v>8023.4</v>
      </c>
      <c r="J456" s="58">
        <v>8023.4</v>
      </c>
      <c r="K456" s="134">
        <v>337</v>
      </c>
      <c r="L456" s="58">
        <v>170000</v>
      </c>
      <c r="M456" s="96">
        <v>0</v>
      </c>
      <c r="N456" s="96">
        <v>0</v>
      </c>
      <c r="O456" s="96">
        <v>0</v>
      </c>
      <c r="P456" s="96">
        <v>170000</v>
      </c>
      <c r="Q456" s="58">
        <f t="shared" si="30"/>
        <v>21.18802502679662</v>
      </c>
      <c r="R456" s="58">
        <v>190</v>
      </c>
      <c r="S456" s="114" t="s">
        <v>40</v>
      </c>
      <c r="T456" s="143"/>
      <c r="U456" s="143"/>
      <c r="V456" s="143"/>
    </row>
    <row r="457" spans="1:22">
      <c r="A457" s="21">
        <v>418</v>
      </c>
      <c r="B457" s="87" t="s">
        <v>437</v>
      </c>
      <c r="C457" s="88">
        <v>1980</v>
      </c>
      <c r="D457" s="77"/>
      <c r="E457" s="88" t="s">
        <v>90</v>
      </c>
      <c r="F457" s="88">
        <v>9</v>
      </c>
      <c r="G457" s="88">
        <v>1</v>
      </c>
      <c r="H457" s="58">
        <v>2026.5</v>
      </c>
      <c r="I457" s="58">
        <v>1975.7</v>
      </c>
      <c r="J457" s="58">
        <v>1975.7</v>
      </c>
      <c r="K457" s="134">
        <v>82</v>
      </c>
      <c r="L457" s="58">
        <v>42500</v>
      </c>
      <c r="M457" s="96">
        <v>0</v>
      </c>
      <c r="N457" s="96">
        <v>0</v>
      </c>
      <c r="O457" s="96">
        <v>0</v>
      </c>
      <c r="P457" s="96">
        <v>42500</v>
      </c>
      <c r="Q457" s="58">
        <f t="shared" si="30"/>
        <v>21.511363061193499</v>
      </c>
      <c r="R457" s="58">
        <v>190</v>
      </c>
      <c r="S457" s="114" t="s">
        <v>40</v>
      </c>
      <c r="T457" s="143"/>
      <c r="U457" s="143"/>
      <c r="V457" s="143"/>
    </row>
    <row r="458" spans="1:22">
      <c r="A458" s="21">
        <v>419</v>
      </c>
      <c r="B458" s="87" t="s">
        <v>436</v>
      </c>
      <c r="C458" s="88">
        <v>1980</v>
      </c>
      <c r="D458" s="77">
        <v>2008</v>
      </c>
      <c r="E458" s="88" t="s">
        <v>90</v>
      </c>
      <c r="F458" s="88">
        <v>9</v>
      </c>
      <c r="G458" s="88">
        <v>1</v>
      </c>
      <c r="H458" s="58">
        <v>2206</v>
      </c>
      <c r="I458" s="58">
        <v>2005.61</v>
      </c>
      <c r="J458" s="58">
        <v>2005.61</v>
      </c>
      <c r="K458" s="134">
        <v>94</v>
      </c>
      <c r="L458" s="58">
        <v>42500</v>
      </c>
      <c r="M458" s="96">
        <v>0</v>
      </c>
      <c r="N458" s="96">
        <v>0</v>
      </c>
      <c r="O458" s="96">
        <v>0</v>
      </c>
      <c r="P458" s="96">
        <v>42500</v>
      </c>
      <c r="Q458" s="58">
        <f t="shared" si="30"/>
        <v>21.190560477859606</v>
      </c>
      <c r="R458" s="58">
        <v>190</v>
      </c>
      <c r="S458" s="114" t="s">
        <v>40</v>
      </c>
      <c r="T458" s="143"/>
      <c r="U458" s="143"/>
      <c r="V458" s="143"/>
    </row>
    <row r="459" spans="1:22">
      <c r="A459" s="21">
        <v>420</v>
      </c>
      <c r="B459" s="87" t="s">
        <v>435</v>
      </c>
      <c r="C459" s="88">
        <v>1980</v>
      </c>
      <c r="D459" s="77">
        <v>2009</v>
      </c>
      <c r="E459" s="88" t="s">
        <v>90</v>
      </c>
      <c r="F459" s="88">
        <v>9</v>
      </c>
      <c r="G459" s="88">
        <v>1</v>
      </c>
      <c r="H459" s="58">
        <v>2248</v>
      </c>
      <c r="I459" s="58">
        <v>2043.7</v>
      </c>
      <c r="J459" s="58">
        <v>2043.7</v>
      </c>
      <c r="K459" s="134">
        <v>90</v>
      </c>
      <c r="L459" s="58">
        <v>42500</v>
      </c>
      <c r="M459" s="96">
        <v>0</v>
      </c>
      <c r="N459" s="96">
        <v>0</v>
      </c>
      <c r="O459" s="96">
        <v>0</v>
      </c>
      <c r="P459" s="96">
        <v>42500</v>
      </c>
      <c r="Q459" s="58">
        <f t="shared" si="30"/>
        <v>20.795615794881833</v>
      </c>
      <c r="R459" s="58">
        <v>190</v>
      </c>
      <c r="S459" s="114" t="s">
        <v>40</v>
      </c>
      <c r="T459" s="143"/>
      <c r="U459" s="143"/>
      <c r="V459" s="143"/>
    </row>
    <row r="460" spans="1:22">
      <c r="A460" s="21">
        <v>421</v>
      </c>
      <c r="B460" s="87" t="s">
        <v>434</v>
      </c>
      <c r="C460" s="88">
        <v>1980</v>
      </c>
      <c r="D460" s="77"/>
      <c r="E460" s="88" t="s">
        <v>90</v>
      </c>
      <c r="F460" s="88">
        <v>9</v>
      </c>
      <c r="G460" s="88">
        <v>1</v>
      </c>
      <c r="H460" s="58">
        <v>2215</v>
      </c>
      <c r="I460" s="58">
        <v>2013.71</v>
      </c>
      <c r="J460" s="58">
        <v>2013.71</v>
      </c>
      <c r="K460" s="134">
        <v>95</v>
      </c>
      <c r="L460" s="58">
        <v>42500</v>
      </c>
      <c r="M460" s="96">
        <v>0</v>
      </c>
      <c r="N460" s="96">
        <v>0</v>
      </c>
      <c r="O460" s="96">
        <v>0</v>
      </c>
      <c r="P460" s="96">
        <v>42500</v>
      </c>
      <c r="Q460" s="58">
        <f t="shared" si="30"/>
        <v>21.105323010761232</v>
      </c>
      <c r="R460" s="58">
        <v>190</v>
      </c>
      <c r="S460" s="114" t="s">
        <v>40</v>
      </c>
      <c r="T460" s="143"/>
      <c r="U460" s="143"/>
      <c r="V460" s="143"/>
    </row>
    <row r="461" spans="1:22">
      <c r="A461" s="21">
        <v>422</v>
      </c>
      <c r="B461" s="14" t="s">
        <v>479</v>
      </c>
      <c r="C461" s="69">
        <v>1986</v>
      </c>
      <c r="D461" s="77">
        <v>2007</v>
      </c>
      <c r="E461" s="88" t="s">
        <v>90</v>
      </c>
      <c r="F461" s="69">
        <v>9</v>
      </c>
      <c r="G461" s="69">
        <v>7</v>
      </c>
      <c r="H461" s="66">
        <v>16563.63</v>
      </c>
      <c r="I461" s="66">
        <v>13249.9</v>
      </c>
      <c r="J461" s="66">
        <v>13249.9</v>
      </c>
      <c r="K461" s="133">
        <v>575</v>
      </c>
      <c r="L461" s="58">
        <v>297500</v>
      </c>
      <c r="M461" s="96">
        <v>0</v>
      </c>
      <c r="N461" s="96">
        <v>0</v>
      </c>
      <c r="O461" s="96">
        <v>0</v>
      </c>
      <c r="P461" s="96">
        <v>297500</v>
      </c>
      <c r="Q461" s="58">
        <f t="shared" si="30"/>
        <v>22.452999645280343</v>
      </c>
      <c r="R461" s="58">
        <v>190</v>
      </c>
      <c r="S461" s="114" t="s">
        <v>40</v>
      </c>
      <c r="T461" s="143"/>
      <c r="U461" s="143"/>
      <c r="V461" s="143"/>
    </row>
    <row r="462" spans="1:22" ht="25.5">
      <c r="A462" s="21">
        <v>423</v>
      </c>
      <c r="B462" s="14" t="s">
        <v>478</v>
      </c>
      <c r="C462" s="69">
        <v>1985</v>
      </c>
      <c r="D462" s="77"/>
      <c r="E462" s="88" t="s">
        <v>39</v>
      </c>
      <c r="F462" s="69">
        <v>9</v>
      </c>
      <c r="G462" s="69">
        <v>1</v>
      </c>
      <c r="H462" s="66">
        <v>4730</v>
      </c>
      <c r="I462" s="66">
        <v>4722</v>
      </c>
      <c r="J462" s="66">
        <v>4722</v>
      </c>
      <c r="K462" s="133">
        <v>253</v>
      </c>
      <c r="L462" s="58">
        <v>42500</v>
      </c>
      <c r="M462" s="96">
        <v>0</v>
      </c>
      <c r="N462" s="96">
        <v>0</v>
      </c>
      <c r="O462" s="96">
        <v>0</v>
      </c>
      <c r="P462" s="96">
        <v>42500</v>
      </c>
      <c r="Q462" s="58">
        <f t="shared" si="30"/>
        <v>9.0004235493434983</v>
      </c>
      <c r="R462" s="58">
        <v>190</v>
      </c>
      <c r="S462" s="114" t="s">
        <v>40</v>
      </c>
      <c r="T462" s="143"/>
      <c r="U462" s="143"/>
      <c r="V462" s="143"/>
    </row>
    <row r="463" spans="1:22" ht="25.5">
      <c r="A463" s="21">
        <v>424</v>
      </c>
      <c r="B463" s="87" t="s">
        <v>433</v>
      </c>
      <c r="C463" s="88">
        <v>1979</v>
      </c>
      <c r="D463" s="77">
        <v>2006</v>
      </c>
      <c r="E463" s="88" t="s">
        <v>39</v>
      </c>
      <c r="F463" s="88">
        <v>9</v>
      </c>
      <c r="G463" s="88">
        <v>1</v>
      </c>
      <c r="H463" s="58">
        <v>2076</v>
      </c>
      <c r="I463" s="58">
        <v>1887.5</v>
      </c>
      <c r="J463" s="58">
        <v>1887.5</v>
      </c>
      <c r="K463" s="134">
        <v>92</v>
      </c>
      <c r="L463" s="58">
        <v>42500</v>
      </c>
      <c r="M463" s="96">
        <v>0</v>
      </c>
      <c r="N463" s="96">
        <v>0</v>
      </c>
      <c r="O463" s="96">
        <v>0</v>
      </c>
      <c r="P463" s="96">
        <v>42500</v>
      </c>
      <c r="Q463" s="58">
        <f t="shared" si="30"/>
        <v>22.516556291390728</v>
      </c>
      <c r="R463" s="58">
        <v>190</v>
      </c>
      <c r="S463" s="114" t="s">
        <v>40</v>
      </c>
      <c r="T463" s="143"/>
      <c r="U463" s="143"/>
      <c r="V463" s="143"/>
    </row>
    <row r="464" spans="1:22" ht="25.5">
      <c r="A464" s="21">
        <v>425</v>
      </c>
      <c r="B464" s="87" t="s">
        <v>432</v>
      </c>
      <c r="C464" s="88">
        <v>1980</v>
      </c>
      <c r="D464" s="77"/>
      <c r="E464" s="88" t="s">
        <v>39</v>
      </c>
      <c r="F464" s="88">
        <v>9</v>
      </c>
      <c r="G464" s="88">
        <v>1</v>
      </c>
      <c r="H464" s="58">
        <v>2585</v>
      </c>
      <c r="I464" s="58">
        <v>2350.1</v>
      </c>
      <c r="J464" s="58">
        <v>2350.1</v>
      </c>
      <c r="K464" s="134">
        <v>106</v>
      </c>
      <c r="L464" s="58">
        <v>42500</v>
      </c>
      <c r="M464" s="96">
        <v>0</v>
      </c>
      <c r="N464" s="96">
        <v>0</v>
      </c>
      <c r="O464" s="96">
        <v>0</v>
      </c>
      <c r="P464" s="96">
        <v>42500</v>
      </c>
      <c r="Q464" s="58">
        <f t="shared" si="30"/>
        <v>18.084336836730351</v>
      </c>
      <c r="R464" s="58">
        <v>190</v>
      </c>
      <c r="S464" s="114" t="s">
        <v>40</v>
      </c>
      <c r="T464" s="143"/>
      <c r="U464" s="143"/>
      <c r="V464" s="143"/>
    </row>
    <row r="465" spans="1:22" ht="25.5">
      <c r="A465" s="21">
        <v>426</v>
      </c>
      <c r="B465" s="87" t="s">
        <v>452</v>
      </c>
      <c r="C465" s="88">
        <v>1977</v>
      </c>
      <c r="D465" s="77">
        <v>2004</v>
      </c>
      <c r="E465" s="88" t="s">
        <v>39</v>
      </c>
      <c r="F465" s="88">
        <v>9</v>
      </c>
      <c r="G465" s="88">
        <v>4</v>
      </c>
      <c r="H465" s="58">
        <v>10189.700000000001</v>
      </c>
      <c r="I465" s="58">
        <v>7618.4</v>
      </c>
      <c r="J465" s="58">
        <v>7618.4</v>
      </c>
      <c r="K465" s="134">
        <v>373</v>
      </c>
      <c r="L465" s="58">
        <v>170000</v>
      </c>
      <c r="M465" s="96">
        <v>0</v>
      </c>
      <c r="N465" s="96">
        <v>0</v>
      </c>
      <c r="O465" s="96">
        <v>0</v>
      </c>
      <c r="P465" s="96">
        <v>170000</v>
      </c>
      <c r="Q465" s="58">
        <f t="shared" si="30"/>
        <v>22.314396723721519</v>
      </c>
      <c r="R465" s="58">
        <v>190</v>
      </c>
      <c r="S465" s="114" t="s">
        <v>40</v>
      </c>
      <c r="T465" s="143"/>
      <c r="U465" s="143"/>
      <c r="V465" s="143"/>
    </row>
    <row r="466" spans="1:22" ht="25.5">
      <c r="A466" s="21">
        <v>427</v>
      </c>
      <c r="B466" s="14" t="s">
        <v>475</v>
      </c>
      <c r="C466" s="69">
        <v>1981</v>
      </c>
      <c r="D466" s="77">
        <v>2007</v>
      </c>
      <c r="E466" s="88" t="s">
        <v>39</v>
      </c>
      <c r="F466" s="69">
        <v>9</v>
      </c>
      <c r="G466" s="69">
        <v>2</v>
      </c>
      <c r="H466" s="66">
        <v>4292.51</v>
      </c>
      <c r="I466" s="66">
        <v>3805.5</v>
      </c>
      <c r="J466" s="66">
        <v>3805.5</v>
      </c>
      <c r="K466" s="133">
        <v>176</v>
      </c>
      <c r="L466" s="58">
        <v>85000</v>
      </c>
      <c r="M466" s="96">
        <v>0</v>
      </c>
      <c r="N466" s="96">
        <v>0</v>
      </c>
      <c r="O466" s="96">
        <v>0</v>
      </c>
      <c r="P466" s="96">
        <v>85000</v>
      </c>
      <c r="Q466" s="58">
        <f t="shared" si="30"/>
        <v>22.336092497700697</v>
      </c>
      <c r="R466" s="58">
        <v>190</v>
      </c>
      <c r="S466" s="114" t="s">
        <v>40</v>
      </c>
      <c r="T466" s="143"/>
      <c r="U466" s="143"/>
      <c r="V466" s="143"/>
    </row>
    <row r="467" spans="1:22">
      <c r="A467" s="21">
        <v>428</v>
      </c>
      <c r="B467" s="14" t="s">
        <v>485</v>
      </c>
      <c r="C467" s="71">
        <v>1992</v>
      </c>
      <c r="D467" s="77"/>
      <c r="E467" s="88" t="s">
        <v>90</v>
      </c>
      <c r="F467" s="71">
        <v>10</v>
      </c>
      <c r="G467" s="71">
        <v>3</v>
      </c>
      <c r="H467" s="72">
        <v>7987.9</v>
      </c>
      <c r="I467" s="72">
        <v>6809.3</v>
      </c>
      <c r="J467" s="72">
        <v>6809.3</v>
      </c>
      <c r="K467" s="131">
        <v>289</v>
      </c>
      <c r="L467" s="58">
        <v>127500</v>
      </c>
      <c r="M467" s="96">
        <v>0</v>
      </c>
      <c r="N467" s="96">
        <v>0</v>
      </c>
      <c r="O467" s="96">
        <v>0</v>
      </c>
      <c r="P467" s="96">
        <v>127500</v>
      </c>
      <c r="Q467" s="58">
        <f t="shared" si="30"/>
        <v>18.724391640844139</v>
      </c>
      <c r="R467" s="58">
        <v>190</v>
      </c>
      <c r="S467" s="114" t="s">
        <v>40</v>
      </c>
      <c r="T467" s="143"/>
      <c r="U467" s="143"/>
      <c r="V467" s="143"/>
    </row>
    <row r="468" spans="1:22" ht="25.5">
      <c r="A468" s="21">
        <v>429</v>
      </c>
      <c r="B468" s="87" t="s">
        <v>574</v>
      </c>
      <c r="C468" s="71">
        <v>1954</v>
      </c>
      <c r="D468" s="77"/>
      <c r="E468" s="88" t="s">
        <v>39</v>
      </c>
      <c r="F468" s="71">
        <v>2</v>
      </c>
      <c r="G468" s="86">
        <v>2</v>
      </c>
      <c r="H468" s="72">
        <v>721.05000000000007</v>
      </c>
      <c r="I468" s="72">
        <v>655.5</v>
      </c>
      <c r="J468" s="72">
        <v>655.5</v>
      </c>
      <c r="K468" s="131">
        <v>36</v>
      </c>
      <c r="L468" s="58">
        <v>77726</v>
      </c>
      <c r="M468" s="96">
        <v>0</v>
      </c>
      <c r="N468" s="96">
        <v>0</v>
      </c>
      <c r="O468" s="96">
        <v>0</v>
      </c>
      <c r="P468" s="96">
        <v>77726</v>
      </c>
      <c r="Q468" s="58">
        <f t="shared" si="30"/>
        <v>118.57513348588863</v>
      </c>
      <c r="R468" s="58">
        <v>179</v>
      </c>
      <c r="S468" s="114" t="s">
        <v>40</v>
      </c>
      <c r="T468" s="143"/>
      <c r="U468" s="143"/>
      <c r="V468" s="143"/>
    </row>
    <row r="469" spans="1:22" ht="25.5">
      <c r="A469" s="21">
        <v>430</v>
      </c>
      <c r="B469" s="87" t="s">
        <v>575</v>
      </c>
      <c r="C469" s="71">
        <v>1960</v>
      </c>
      <c r="D469" s="77"/>
      <c r="E469" s="88" t="s">
        <v>39</v>
      </c>
      <c r="F469" s="71">
        <v>3</v>
      </c>
      <c r="G469" s="86">
        <v>2</v>
      </c>
      <c r="H469" s="72">
        <v>1117.49</v>
      </c>
      <c r="I469" s="72">
        <v>1015.9</v>
      </c>
      <c r="J469" s="72">
        <v>1015.9</v>
      </c>
      <c r="K469" s="131">
        <v>48</v>
      </c>
      <c r="L469" s="58">
        <v>120461</v>
      </c>
      <c r="M469" s="96">
        <v>0</v>
      </c>
      <c r="N469" s="96">
        <v>0</v>
      </c>
      <c r="O469" s="96">
        <v>0</v>
      </c>
      <c r="P469" s="96">
        <v>120461</v>
      </c>
      <c r="Q469" s="58">
        <f t="shared" si="30"/>
        <v>118.575647209371</v>
      </c>
      <c r="R469" s="58">
        <v>179</v>
      </c>
      <c r="S469" s="114" t="s">
        <v>40</v>
      </c>
      <c r="T469" s="143"/>
      <c r="U469" s="143"/>
      <c r="V469" s="143"/>
    </row>
    <row r="470" spans="1:22" ht="25.5">
      <c r="A470" s="21">
        <v>431</v>
      </c>
      <c r="B470" s="87" t="s">
        <v>576</v>
      </c>
      <c r="C470" s="71">
        <v>1961</v>
      </c>
      <c r="D470" s="77">
        <v>2008</v>
      </c>
      <c r="E470" s="88" t="s">
        <v>39</v>
      </c>
      <c r="F470" s="71">
        <v>5</v>
      </c>
      <c r="G470" s="86">
        <v>4</v>
      </c>
      <c r="H470" s="72">
        <v>4730</v>
      </c>
      <c r="I470" s="72">
        <v>4300</v>
      </c>
      <c r="J470" s="72">
        <v>4300</v>
      </c>
      <c r="K470" s="131">
        <v>136</v>
      </c>
      <c r="L470" s="58">
        <v>48020</v>
      </c>
      <c r="M470" s="96">
        <v>0</v>
      </c>
      <c r="N470" s="96">
        <v>0</v>
      </c>
      <c r="O470" s="96">
        <v>0</v>
      </c>
      <c r="P470" s="96">
        <v>48020</v>
      </c>
      <c r="Q470" s="58">
        <f t="shared" si="30"/>
        <v>11.167441860465116</v>
      </c>
      <c r="R470" s="58">
        <v>127</v>
      </c>
      <c r="S470" s="114" t="s">
        <v>40</v>
      </c>
      <c r="T470" s="143"/>
      <c r="U470" s="143"/>
      <c r="V470" s="143"/>
    </row>
    <row r="471" spans="1:22" ht="25.5">
      <c r="A471" s="21">
        <v>432</v>
      </c>
      <c r="B471" s="87" t="s">
        <v>577</v>
      </c>
      <c r="C471" s="71">
        <v>1961</v>
      </c>
      <c r="D471" s="77"/>
      <c r="E471" s="88" t="s">
        <v>39</v>
      </c>
      <c r="F471" s="71">
        <v>5</v>
      </c>
      <c r="G471" s="86">
        <v>4</v>
      </c>
      <c r="H471" s="72">
        <v>3136.9800000000005</v>
      </c>
      <c r="I471" s="72">
        <v>2851.8</v>
      </c>
      <c r="J471" s="72">
        <v>2851.8</v>
      </c>
      <c r="K471" s="131">
        <v>128</v>
      </c>
      <c r="L471" s="58">
        <v>31847</v>
      </c>
      <c r="M471" s="96">
        <v>0</v>
      </c>
      <c r="N471" s="96">
        <v>0</v>
      </c>
      <c r="O471" s="96">
        <v>0</v>
      </c>
      <c r="P471" s="96">
        <v>31847</v>
      </c>
      <c r="Q471" s="58">
        <f t="shared" si="30"/>
        <v>11.167332912546462</v>
      </c>
      <c r="R471" s="58">
        <v>127</v>
      </c>
      <c r="S471" s="114" t="s">
        <v>40</v>
      </c>
      <c r="T471" s="143"/>
      <c r="U471" s="143"/>
      <c r="V471" s="143"/>
    </row>
    <row r="472" spans="1:22" ht="25.5">
      <c r="A472" s="21">
        <v>433</v>
      </c>
      <c r="B472" s="85" t="s">
        <v>578</v>
      </c>
      <c r="C472" s="71">
        <v>1951</v>
      </c>
      <c r="D472" s="77">
        <v>2015</v>
      </c>
      <c r="E472" s="88" t="s">
        <v>39</v>
      </c>
      <c r="F472" s="71">
        <v>4</v>
      </c>
      <c r="G472" s="86">
        <v>4</v>
      </c>
      <c r="H472" s="72">
        <v>3327.27</v>
      </c>
      <c r="I472" s="72">
        <v>3184</v>
      </c>
      <c r="J472" s="72">
        <v>3184</v>
      </c>
      <c r="K472" s="131">
        <v>135</v>
      </c>
      <c r="L472" s="58">
        <v>35755</v>
      </c>
      <c r="M472" s="96">
        <v>0</v>
      </c>
      <c r="N472" s="96">
        <v>0</v>
      </c>
      <c r="O472" s="96">
        <v>0</v>
      </c>
      <c r="P472" s="96">
        <v>35755</v>
      </c>
      <c r="Q472" s="58">
        <f t="shared" si="30"/>
        <v>11.229585427135678</v>
      </c>
      <c r="R472" s="58">
        <v>127</v>
      </c>
      <c r="S472" s="114" t="s">
        <v>40</v>
      </c>
      <c r="T472" s="143"/>
      <c r="U472" s="143"/>
      <c r="V472" s="143"/>
    </row>
    <row r="473" spans="1:22" ht="25.5">
      <c r="A473" s="21">
        <v>434</v>
      </c>
      <c r="B473" s="87" t="s">
        <v>579</v>
      </c>
      <c r="C473" s="71">
        <v>1959</v>
      </c>
      <c r="D473" s="77">
        <v>2004</v>
      </c>
      <c r="E473" s="88" t="s">
        <v>39</v>
      </c>
      <c r="F473" s="71">
        <v>5</v>
      </c>
      <c r="G473" s="86">
        <v>4</v>
      </c>
      <c r="H473" s="72">
        <v>6296.9</v>
      </c>
      <c r="I473" s="72">
        <v>3680.1</v>
      </c>
      <c r="J473" s="72">
        <v>3680.1</v>
      </c>
      <c r="K473" s="131">
        <v>153</v>
      </c>
      <c r="L473" s="58">
        <v>27799</v>
      </c>
      <c r="M473" s="96">
        <v>0</v>
      </c>
      <c r="N473" s="96">
        <v>0</v>
      </c>
      <c r="O473" s="96">
        <v>0</v>
      </c>
      <c r="P473" s="96">
        <v>27799</v>
      </c>
      <c r="Q473" s="58">
        <f t="shared" si="30"/>
        <v>7.5538708187277521</v>
      </c>
      <c r="R473" s="58">
        <v>127</v>
      </c>
      <c r="S473" s="114" t="s">
        <v>40</v>
      </c>
      <c r="T473" s="143"/>
      <c r="U473" s="143"/>
      <c r="V473" s="143"/>
    </row>
    <row r="474" spans="1:22" ht="25.5">
      <c r="A474" s="21">
        <v>435</v>
      </c>
      <c r="B474" s="87" t="s">
        <v>580</v>
      </c>
      <c r="C474" s="71">
        <v>1959</v>
      </c>
      <c r="D474" s="77"/>
      <c r="E474" s="88" t="s">
        <v>39</v>
      </c>
      <c r="F474" s="71">
        <v>4</v>
      </c>
      <c r="G474" s="86">
        <v>2</v>
      </c>
      <c r="H474" s="72">
        <v>1458.2700000000002</v>
      </c>
      <c r="I474" s="72">
        <v>1325.7</v>
      </c>
      <c r="J474" s="72">
        <v>1325.7</v>
      </c>
      <c r="K474" s="131">
        <v>59</v>
      </c>
      <c r="L474" s="58">
        <v>130351</v>
      </c>
      <c r="M474" s="96">
        <v>0</v>
      </c>
      <c r="N474" s="96">
        <v>0</v>
      </c>
      <c r="O474" s="96">
        <v>0</v>
      </c>
      <c r="P474" s="96">
        <v>130351</v>
      </c>
      <c r="Q474" s="58">
        <f t="shared" si="30"/>
        <v>98.326167307837366</v>
      </c>
      <c r="R474" s="58">
        <v>127</v>
      </c>
      <c r="S474" s="114" t="s">
        <v>40</v>
      </c>
      <c r="T474" s="143"/>
      <c r="U474" s="143"/>
      <c r="V474" s="143"/>
    </row>
    <row r="475" spans="1:22" ht="25.5">
      <c r="A475" s="21">
        <v>436</v>
      </c>
      <c r="B475" s="87" t="s">
        <v>581</v>
      </c>
      <c r="C475" s="71">
        <v>1960</v>
      </c>
      <c r="D475" s="77"/>
      <c r="E475" s="88" t="s">
        <v>39</v>
      </c>
      <c r="F475" s="71">
        <v>4</v>
      </c>
      <c r="G475" s="86">
        <v>3</v>
      </c>
      <c r="H475" s="72">
        <v>2648.47</v>
      </c>
      <c r="I475" s="72">
        <v>2407.6999999999998</v>
      </c>
      <c r="J475" s="72">
        <v>2407.6999999999998</v>
      </c>
      <c r="K475" s="131">
        <v>103</v>
      </c>
      <c r="L475" s="58">
        <v>236740</v>
      </c>
      <c r="M475" s="96">
        <v>0</v>
      </c>
      <c r="N475" s="96">
        <v>0</v>
      </c>
      <c r="O475" s="96">
        <v>0</v>
      </c>
      <c r="P475" s="96">
        <v>236740</v>
      </c>
      <c r="Q475" s="58">
        <f t="shared" si="30"/>
        <v>98.326203430659973</v>
      </c>
      <c r="R475" s="58">
        <v>127</v>
      </c>
      <c r="S475" s="114" t="s">
        <v>40</v>
      </c>
      <c r="T475" s="143"/>
      <c r="U475" s="143"/>
      <c r="V475" s="143"/>
    </row>
    <row r="476" spans="1:22" ht="25.5">
      <c r="A476" s="21">
        <v>437</v>
      </c>
      <c r="B476" s="87" t="s">
        <v>582</v>
      </c>
      <c r="C476" s="71">
        <v>1960</v>
      </c>
      <c r="D476" s="77">
        <v>2006</v>
      </c>
      <c r="E476" s="88" t="s">
        <v>39</v>
      </c>
      <c r="F476" s="71">
        <v>4</v>
      </c>
      <c r="G476" s="86">
        <v>2</v>
      </c>
      <c r="H476" s="72">
        <v>1394.36</v>
      </c>
      <c r="I476" s="72">
        <v>1267.5999999999999</v>
      </c>
      <c r="J476" s="72">
        <v>1267.5999999999999</v>
      </c>
      <c r="K476" s="131">
        <v>68</v>
      </c>
      <c r="L476" s="58">
        <v>104007</v>
      </c>
      <c r="M476" s="96">
        <v>0</v>
      </c>
      <c r="N476" s="96">
        <v>0</v>
      </c>
      <c r="O476" s="96">
        <v>0</v>
      </c>
      <c r="P476" s="96">
        <v>104007</v>
      </c>
      <c r="Q476" s="58">
        <f t="shared" si="30"/>
        <v>82.050331334805932</v>
      </c>
      <c r="R476" s="58">
        <v>127</v>
      </c>
      <c r="S476" s="114" t="s">
        <v>40</v>
      </c>
      <c r="T476" s="143"/>
      <c r="U476" s="143"/>
      <c r="V476" s="143"/>
    </row>
    <row r="477" spans="1:22" ht="25.5">
      <c r="A477" s="21">
        <v>438</v>
      </c>
      <c r="B477" s="85" t="s">
        <v>583</v>
      </c>
      <c r="C477" s="71">
        <v>1952</v>
      </c>
      <c r="D477" s="77">
        <v>2010</v>
      </c>
      <c r="E477" s="88" t="s">
        <v>39</v>
      </c>
      <c r="F477" s="71">
        <v>4</v>
      </c>
      <c r="G477" s="86">
        <v>5</v>
      </c>
      <c r="H477" s="72">
        <v>4618.68</v>
      </c>
      <c r="I477" s="72">
        <v>4198.8</v>
      </c>
      <c r="J477" s="72">
        <v>4198.8</v>
      </c>
      <c r="K477" s="131">
        <v>212</v>
      </c>
      <c r="L477" s="58">
        <v>78607</v>
      </c>
      <c r="M477" s="96">
        <v>0</v>
      </c>
      <c r="N477" s="96">
        <v>0</v>
      </c>
      <c r="O477" s="96">
        <v>0</v>
      </c>
      <c r="P477" s="96">
        <v>78607</v>
      </c>
      <c r="Q477" s="58">
        <f t="shared" si="30"/>
        <v>18.721301324187863</v>
      </c>
      <c r="R477" s="58">
        <v>127</v>
      </c>
      <c r="S477" s="114" t="s">
        <v>40</v>
      </c>
      <c r="T477" s="143"/>
      <c r="U477" s="143"/>
      <c r="V477" s="143"/>
    </row>
    <row r="478" spans="1:22" ht="25.5">
      <c r="A478" s="21">
        <v>439</v>
      </c>
      <c r="B478" s="87" t="s">
        <v>584</v>
      </c>
      <c r="C478" s="71">
        <v>1961</v>
      </c>
      <c r="D478" s="77">
        <v>2012</v>
      </c>
      <c r="E478" s="88" t="s">
        <v>39</v>
      </c>
      <c r="F478" s="71">
        <v>4</v>
      </c>
      <c r="G478" s="86">
        <v>4</v>
      </c>
      <c r="H478" s="72">
        <v>3544.86</v>
      </c>
      <c r="I478" s="72">
        <v>3222.6</v>
      </c>
      <c r="J478" s="72">
        <v>3222.6</v>
      </c>
      <c r="K478" s="131">
        <v>176</v>
      </c>
      <c r="L478" s="58">
        <v>35988</v>
      </c>
      <c r="M478" s="96">
        <v>0</v>
      </c>
      <c r="N478" s="96">
        <v>0</v>
      </c>
      <c r="O478" s="96">
        <v>0</v>
      </c>
      <c r="P478" s="96">
        <v>35988</v>
      </c>
      <c r="Q478" s="58">
        <f t="shared" si="30"/>
        <v>11.167380376093838</v>
      </c>
      <c r="R478" s="58">
        <v>127</v>
      </c>
      <c r="S478" s="114" t="s">
        <v>40</v>
      </c>
      <c r="T478" s="143"/>
      <c r="U478" s="143"/>
      <c r="V478" s="143"/>
    </row>
    <row r="479" spans="1:22" ht="25.5">
      <c r="A479" s="21">
        <v>440</v>
      </c>
      <c r="B479" s="85" t="s">
        <v>585</v>
      </c>
      <c r="C479" s="71">
        <v>1955</v>
      </c>
      <c r="D479" s="77">
        <v>2008</v>
      </c>
      <c r="E479" s="88" t="s">
        <v>39</v>
      </c>
      <c r="F479" s="71">
        <v>4</v>
      </c>
      <c r="G479" s="86">
        <v>4</v>
      </c>
      <c r="H479" s="72">
        <v>2176.36</v>
      </c>
      <c r="I479" s="72">
        <v>1915.2</v>
      </c>
      <c r="J479" s="72">
        <v>1915.2</v>
      </c>
      <c r="K479" s="131">
        <v>81</v>
      </c>
      <c r="L479" s="58">
        <v>75081</v>
      </c>
      <c r="M479" s="96">
        <v>0</v>
      </c>
      <c r="N479" s="96">
        <v>0</v>
      </c>
      <c r="O479" s="96">
        <v>0</v>
      </c>
      <c r="P479" s="96">
        <v>75081</v>
      </c>
      <c r="Q479" s="58">
        <f t="shared" si="30"/>
        <v>39.202694235588972</v>
      </c>
      <c r="R479" s="58">
        <v>127</v>
      </c>
      <c r="S479" s="114" t="s">
        <v>40</v>
      </c>
      <c r="T479" s="143"/>
      <c r="U479" s="143"/>
      <c r="V479" s="143"/>
    </row>
    <row r="480" spans="1:22" ht="25.5">
      <c r="A480" s="21">
        <v>441</v>
      </c>
      <c r="B480" s="87" t="s">
        <v>586</v>
      </c>
      <c r="C480" s="71">
        <v>1961</v>
      </c>
      <c r="D480" s="77"/>
      <c r="E480" s="88" t="s">
        <v>39</v>
      </c>
      <c r="F480" s="71">
        <v>2</v>
      </c>
      <c r="G480" s="86">
        <v>2</v>
      </c>
      <c r="H480" s="72">
        <v>644.16000000000008</v>
      </c>
      <c r="I480" s="72">
        <v>585.6</v>
      </c>
      <c r="J480" s="72">
        <v>585.6</v>
      </c>
      <c r="K480" s="131">
        <v>36</v>
      </c>
      <c r="L480" s="58">
        <v>75496</v>
      </c>
      <c r="M480" s="96">
        <v>0</v>
      </c>
      <c r="N480" s="96">
        <v>0</v>
      </c>
      <c r="O480" s="96">
        <v>0</v>
      </c>
      <c r="P480" s="96">
        <v>75496</v>
      </c>
      <c r="Q480" s="58">
        <f t="shared" si="30"/>
        <v>128.9207650273224</v>
      </c>
      <c r="R480" s="58">
        <v>179</v>
      </c>
      <c r="S480" s="114" t="s">
        <v>40</v>
      </c>
      <c r="T480" s="143"/>
      <c r="U480" s="143"/>
      <c r="V480" s="143"/>
    </row>
    <row r="481" spans="1:22" ht="25.5">
      <c r="A481" s="21">
        <v>442</v>
      </c>
      <c r="B481" s="87" t="s">
        <v>587</v>
      </c>
      <c r="C481" s="71">
        <v>1961</v>
      </c>
      <c r="D481" s="77"/>
      <c r="E481" s="88" t="s">
        <v>39</v>
      </c>
      <c r="F481" s="71">
        <v>2</v>
      </c>
      <c r="G481" s="86">
        <v>2</v>
      </c>
      <c r="H481" s="72">
        <v>681.23</v>
      </c>
      <c r="I481" s="72">
        <v>619.29999999999995</v>
      </c>
      <c r="J481" s="72">
        <v>619.29999999999995</v>
      </c>
      <c r="K481" s="131">
        <v>36</v>
      </c>
      <c r="L481" s="58">
        <v>79841</v>
      </c>
      <c r="M481" s="96">
        <v>0</v>
      </c>
      <c r="N481" s="96">
        <v>0</v>
      </c>
      <c r="O481" s="96">
        <v>0</v>
      </c>
      <c r="P481" s="96">
        <v>79841</v>
      </c>
      <c r="Q481" s="58">
        <f t="shared" si="30"/>
        <v>128.92136282900049</v>
      </c>
      <c r="R481" s="58">
        <v>179</v>
      </c>
      <c r="S481" s="114" t="s">
        <v>40</v>
      </c>
      <c r="T481" s="143"/>
      <c r="U481" s="143"/>
      <c r="V481" s="143"/>
    </row>
    <row r="482" spans="1:22" ht="25.5">
      <c r="A482" s="21">
        <v>443</v>
      </c>
      <c r="B482" s="87" t="s">
        <v>588</v>
      </c>
      <c r="C482" s="71">
        <v>1958</v>
      </c>
      <c r="D482" s="77"/>
      <c r="E482" s="88" t="s">
        <v>39</v>
      </c>
      <c r="F482" s="71">
        <v>5</v>
      </c>
      <c r="G482" s="86">
        <v>4</v>
      </c>
      <c r="H482" s="72">
        <v>3358.1900000000005</v>
      </c>
      <c r="I482" s="72">
        <v>3052.9</v>
      </c>
      <c r="J482" s="72">
        <v>3052.9</v>
      </c>
      <c r="K482" s="131">
        <v>140</v>
      </c>
      <c r="L482" s="58">
        <v>300180</v>
      </c>
      <c r="M482" s="96">
        <v>0</v>
      </c>
      <c r="N482" s="96">
        <v>0</v>
      </c>
      <c r="O482" s="96">
        <v>0</v>
      </c>
      <c r="P482" s="96">
        <v>300180</v>
      </c>
      <c r="Q482" s="58">
        <f t="shared" si="30"/>
        <v>98.326181663336499</v>
      </c>
      <c r="R482" s="58">
        <v>127</v>
      </c>
      <c r="S482" s="114" t="s">
        <v>40</v>
      </c>
      <c r="T482" s="143"/>
      <c r="U482" s="143"/>
      <c r="V482" s="143"/>
    </row>
    <row r="483" spans="1:22" ht="25.5">
      <c r="A483" s="21">
        <v>444</v>
      </c>
      <c r="B483" s="87" t="s">
        <v>589</v>
      </c>
      <c r="C483" s="71">
        <v>1961</v>
      </c>
      <c r="D483" s="77"/>
      <c r="E483" s="88" t="s">
        <v>39</v>
      </c>
      <c r="F483" s="71">
        <v>2</v>
      </c>
      <c r="G483" s="86">
        <v>1</v>
      </c>
      <c r="H483" s="72">
        <v>332.97</v>
      </c>
      <c r="I483" s="72">
        <v>302.7</v>
      </c>
      <c r="J483" s="72">
        <v>302.7</v>
      </c>
      <c r="K483" s="131">
        <v>29</v>
      </c>
      <c r="L483" s="58">
        <v>34298</v>
      </c>
      <c r="M483" s="96">
        <v>0</v>
      </c>
      <c r="N483" s="96">
        <v>0</v>
      </c>
      <c r="O483" s="96">
        <v>0</v>
      </c>
      <c r="P483" s="96">
        <v>34298</v>
      </c>
      <c r="Q483" s="58">
        <f t="shared" si="30"/>
        <v>113.30690452593328</v>
      </c>
      <c r="R483" s="58">
        <v>179</v>
      </c>
      <c r="S483" s="114" t="s">
        <v>40</v>
      </c>
      <c r="T483" s="143"/>
      <c r="U483" s="143"/>
      <c r="V483" s="143"/>
    </row>
    <row r="484" spans="1:22" ht="25.5">
      <c r="A484" s="21">
        <v>445</v>
      </c>
      <c r="B484" s="87" t="s">
        <v>590</v>
      </c>
      <c r="C484" s="71">
        <v>1961</v>
      </c>
      <c r="D484" s="77"/>
      <c r="E484" s="88" t="s">
        <v>39</v>
      </c>
      <c r="F484" s="71">
        <v>4</v>
      </c>
      <c r="G484" s="86">
        <v>3</v>
      </c>
      <c r="H484" s="72">
        <v>3543.7</v>
      </c>
      <c r="I484" s="72">
        <v>2056.9</v>
      </c>
      <c r="J484" s="72">
        <v>2056.9</v>
      </c>
      <c r="K484" s="131">
        <v>117</v>
      </c>
      <c r="L484" s="58">
        <v>33478</v>
      </c>
      <c r="M484" s="96">
        <v>0</v>
      </c>
      <c r="N484" s="96">
        <v>0</v>
      </c>
      <c r="O484" s="96">
        <v>0</v>
      </c>
      <c r="P484" s="96">
        <v>33478</v>
      </c>
      <c r="Q484" s="58">
        <f t="shared" si="30"/>
        <v>16.275949244007972</v>
      </c>
      <c r="R484" s="58">
        <v>127</v>
      </c>
      <c r="S484" s="114" t="s">
        <v>40</v>
      </c>
      <c r="T484" s="143"/>
      <c r="U484" s="143"/>
      <c r="V484" s="143"/>
    </row>
    <row r="485" spans="1:22" ht="25.5">
      <c r="A485" s="21">
        <v>446</v>
      </c>
      <c r="B485" s="87" t="s">
        <v>591</v>
      </c>
      <c r="C485" s="71">
        <v>1961</v>
      </c>
      <c r="D485" s="77"/>
      <c r="E485" s="88" t="s">
        <v>39</v>
      </c>
      <c r="F485" s="71">
        <v>2</v>
      </c>
      <c r="G485" s="86">
        <v>2</v>
      </c>
      <c r="H485" s="72">
        <v>622.4</v>
      </c>
      <c r="I485" s="72">
        <v>560.16</v>
      </c>
      <c r="J485" s="72">
        <v>560.16</v>
      </c>
      <c r="K485" s="131">
        <v>29</v>
      </c>
      <c r="L485" s="58">
        <v>66421</v>
      </c>
      <c r="M485" s="96">
        <v>0</v>
      </c>
      <c r="N485" s="96">
        <v>0</v>
      </c>
      <c r="O485" s="96">
        <v>0</v>
      </c>
      <c r="P485" s="96">
        <v>66421</v>
      </c>
      <c r="Q485" s="58">
        <f t="shared" si="30"/>
        <v>118.57504998571838</v>
      </c>
      <c r="R485" s="58">
        <v>179</v>
      </c>
      <c r="S485" s="114" t="s">
        <v>40</v>
      </c>
      <c r="T485" s="143"/>
      <c r="U485" s="143"/>
      <c r="V485" s="143"/>
    </row>
    <row r="486" spans="1:22" ht="25.5">
      <c r="A486" s="21">
        <v>447</v>
      </c>
      <c r="B486" s="87" t="s">
        <v>592</v>
      </c>
      <c r="C486" s="71">
        <v>1961</v>
      </c>
      <c r="D486" s="77"/>
      <c r="E486" s="88" t="s">
        <v>39</v>
      </c>
      <c r="F486" s="71">
        <v>3</v>
      </c>
      <c r="G486" s="86">
        <v>3</v>
      </c>
      <c r="H486" s="72">
        <v>1555.6200000000001</v>
      </c>
      <c r="I486" s="72">
        <v>1414.2</v>
      </c>
      <c r="J486" s="72">
        <v>1414.2</v>
      </c>
      <c r="K486" s="131">
        <v>63</v>
      </c>
      <c r="L486" s="58">
        <v>226182</v>
      </c>
      <c r="M486" s="96">
        <v>0</v>
      </c>
      <c r="N486" s="96">
        <v>0</v>
      </c>
      <c r="O486" s="96">
        <v>0</v>
      </c>
      <c r="P486" s="96">
        <v>226182</v>
      </c>
      <c r="Q486" s="58">
        <f t="shared" si="30"/>
        <v>159.93635977938055</v>
      </c>
      <c r="R486" s="58">
        <v>179</v>
      </c>
      <c r="S486" s="114" t="s">
        <v>40</v>
      </c>
      <c r="T486" s="143"/>
      <c r="U486" s="143"/>
      <c r="V486" s="143"/>
    </row>
    <row r="487" spans="1:22" ht="25.5">
      <c r="A487" s="21">
        <v>448</v>
      </c>
      <c r="B487" s="87" t="s">
        <v>593</v>
      </c>
      <c r="C487" s="71">
        <v>1960</v>
      </c>
      <c r="D487" s="77"/>
      <c r="E487" s="88" t="s">
        <v>39</v>
      </c>
      <c r="F487" s="71">
        <v>2</v>
      </c>
      <c r="G487" s="86">
        <v>2</v>
      </c>
      <c r="H487" s="72">
        <v>670.67000000000007</v>
      </c>
      <c r="I487" s="72">
        <v>609.70000000000005</v>
      </c>
      <c r="J487" s="72">
        <v>609.70000000000005</v>
      </c>
      <c r="K487" s="131">
        <v>36</v>
      </c>
      <c r="L487" s="58">
        <v>78603</v>
      </c>
      <c r="M487" s="96">
        <v>0</v>
      </c>
      <c r="N487" s="96">
        <v>0</v>
      </c>
      <c r="O487" s="96">
        <v>0</v>
      </c>
      <c r="P487" s="96">
        <v>78603</v>
      </c>
      <c r="Q487" s="58">
        <f t="shared" si="30"/>
        <v>128.92078071182547</v>
      </c>
      <c r="R487" s="58">
        <v>179</v>
      </c>
      <c r="S487" s="114" t="s">
        <v>40</v>
      </c>
      <c r="T487" s="143"/>
      <c r="U487" s="143"/>
      <c r="V487" s="143"/>
    </row>
    <row r="488" spans="1:22" ht="25.5">
      <c r="A488" s="21">
        <v>449</v>
      </c>
      <c r="B488" s="85" t="s">
        <v>594</v>
      </c>
      <c r="C488" s="71">
        <v>1956</v>
      </c>
      <c r="D488" s="77"/>
      <c r="E488" s="88" t="s">
        <v>39</v>
      </c>
      <c r="F488" s="71">
        <v>3</v>
      </c>
      <c r="G488" s="86">
        <v>3</v>
      </c>
      <c r="H488" s="72">
        <v>1681.7</v>
      </c>
      <c r="I488" s="72">
        <v>1565.3</v>
      </c>
      <c r="J488" s="72">
        <v>1565.3</v>
      </c>
      <c r="K488" s="131">
        <v>62</v>
      </c>
      <c r="L488" s="58">
        <v>58822</v>
      </c>
      <c r="M488" s="96">
        <v>0</v>
      </c>
      <c r="N488" s="96">
        <v>0</v>
      </c>
      <c r="O488" s="96">
        <v>0</v>
      </c>
      <c r="P488" s="96">
        <v>58822</v>
      </c>
      <c r="Q488" s="58">
        <f t="shared" si="30"/>
        <v>37.578738899891398</v>
      </c>
      <c r="R488" s="58">
        <v>179</v>
      </c>
      <c r="S488" s="114" t="s">
        <v>40</v>
      </c>
      <c r="T488" s="143"/>
      <c r="U488" s="143"/>
      <c r="V488" s="143"/>
    </row>
    <row r="489" spans="1:22" ht="25.5">
      <c r="A489" s="21">
        <v>450</v>
      </c>
      <c r="B489" s="85" t="s">
        <v>595</v>
      </c>
      <c r="C489" s="71">
        <v>1953</v>
      </c>
      <c r="D489" s="77"/>
      <c r="E489" s="88" t="s">
        <v>39</v>
      </c>
      <c r="F489" s="71">
        <v>2</v>
      </c>
      <c r="G489" s="86">
        <v>2</v>
      </c>
      <c r="H489" s="72">
        <v>904.6400000000001</v>
      </c>
      <c r="I489" s="72">
        <v>822.4</v>
      </c>
      <c r="J489" s="72">
        <v>822.4</v>
      </c>
      <c r="K489" s="131">
        <v>30</v>
      </c>
      <c r="L489" s="58">
        <v>131532</v>
      </c>
      <c r="M489" s="96">
        <v>0</v>
      </c>
      <c r="N489" s="96">
        <v>0</v>
      </c>
      <c r="O489" s="96">
        <v>0</v>
      </c>
      <c r="P489" s="96">
        <v>131532</v>
      </c>
      <c r="Q489" s="58">
        <f t="shared" si="30"/>
        <v>159.93677042801556</v>
      </c>
      <c r="R489" s="58">
        <v>179</v>
      </c>
      <c r="S489" s="114" t="s">
        <v>40</v>
      </c>
      <c r="T489" s="143"/>
      <c r="U489" s="143"/>
      <c r="V489" s="143"/>
    </row>
    <row r="490" spans="1:22" ht="25.5">
      <c r="A490" s="21">
        <v>451</v>
      </c>
      <c r="B490" s="87" t="s">
        <v>596</v>
      </c>
      <c r="C490" s="71">
        <v>1958</v>
      </c>
      <c r="D490" s="77"/>
      <c r="E490" s="88" t="s">
        <v>39</v>
      </c>
      <c r="F490" s="71">
        <v>2</v>
      </c>
      <c r="G490" s="86">
        <v>2</v>
      </c>
      <c r="H490" s="72">
        <v>1630.6620000000003</v>
      </c>
      <c r="I490" s="72">
        <v>1482.42</v>
      </c>
      <c r="J490" s="72">
        <v>1482.42</v>
      </c>
      <c r="K490" s="131">
        <v>102</v>
      </c>
      <c r="L490" s="58">
        <v>252428</v>
      </c>
      <c r="M490" s="96">
        <v>0</v>
      </c>
      <c r="N490" s="96">
        <v>0</v>
      </c>
      <c r="O490" s="96">
        <v>0</v>
      </c>
      <c r="P490" s="96">
        <v>252428</v>
      </c>
      <c r="Q490" s="58">
        <f t="shared" si="30"/>
        <v>170.28102696941488</v>
      </c>
      <c r="R490" s="58">
        <v>179</v>
      </c>
      <c r="S490" s="114" t="s">
        <v>40</v>
      </c>
      <c r="T490" s="143"/>
      <c r="U490" s="143"/>
      <c r="V490" s="143"/>
    </row>
    <row r="491" spans="1:22" ht="25.5">
      <c r="A491" s="21">
        <v>452</v>
      </c>
      <c r="B491" s="87" t="s">
        <v>597</v>
      </c>
      <c r="C491" s="71">
        <v>1960</v>
      </c>
      <c r="D491" s="77"/>
      <c r="E491" s="88" t="s">
        <v>39</v>
      </c>
      <c r="F491" s="71">
        <v>2</v>
      </c>
      <c r="G491" s="86">
        <v>1</v>
      </c>
      <c r="H491" s="72">
        <v>360.58000000000004</v>
      </c>
      <c r="I491" s="72">
        <v>327.8</v>
      </c>
      <c r="J491" s="72">
        <v>327.8</v>
      </c>
      <c r="K491" s="131">
        <v>23</v>
      </c>
      <c r="L491" s="58">
        <v>55818</v>
      </c>
      <c r="M491" s="96">
        <v>0</v>
      </c>
      <c r="N491" s="96">
        <v>0</v>
      </c>
      <c r="O491" s="96">
        <v>0</v>
      </c>
      <c r="P491" s="96">
        <v>55818</v>
      </c>
      <c r="Q491" s="58">
        <f t="shared" si="30"/>
        <v>170.28065893837706</v>
      </c>
      <c r="R491" s="58">
        <v>179</v>
      </c>
      <c r="S491" s="114" t="s">
        <v>40</v>
      </c>
      <c r="T491" s="143"/>
      <c r="U491" s="143"/>
      <c r="V491" s="143"/>
    </row>
    <row r="492" spans="1:22" ht="25.5">
      <c r="A492" s="21">
        <v>453</v>
      </c>
      <c r="B492" s="87" t="s">
        <v>598</v>
      </c>
      <c r="C492" s="71">
        <v>1961</v>
      </c>
      <c r="D492" s="77"/>
      <c r="E492" s="88" t="s">
        <v>39</v>
      </c>
      <c r="F492" s="71">
        <v>2</v>
      </c>
      <c r="G492" s="86">
        <v>2</v>
      </c>
      <c r="H492" s="72">
        <v>674.74</v>
      </c>
      <c r="I492" s="72">
        <v>613.4</v>
      </c>
      <c r="J492" s="72">
        <v>613.4</v>
      </c>
      <c r="K492" s="131">
        <v>42</v>
      </c>
      <c r="L492" s="58">
        <v>104450</v>
      </c>
      <c r="M492" s="96">
        <v>0</v>
      </c>
      <c r="N492" s="96">
        <v>0</v>
      </c>
      <c r="O492" s="96">
        <v>0</v>
      </c>
      <c r="P492" s="96">
        <v>104450</v>
      </c>
      <c r="Q492" s="58">
        <f t="shared" si="30"/>
        <v>170.28040430388003</v>
      </c>
      <c r="R492" s="58">
        <v>179</v>
      </c>
      <c r="S492" s="114" t="s">
        <v>40</v>
      </c>
      <c r="T492" s="143"/>
      <c r="U492" s="143"/>
      <c r="V492" s="143"/>
    </row>
    <row r="493" spans="1:22" ht="25.5">
      <c r="A493" s="21">
        <v>454</v>
      </c>
      <c r="B493" s="87" t="s">
        <v>599</v>
      </c>
      <c r="C493" s="71">
        <v>1961</v>
      </c>
      <c r="D493" s="77"/>
      <c r="E493" s="88" t="s">
        <v>39</v>
      </c>
      <c r="F493" s="71">
        <v>2</v>
      </c>
      <c r="G493" s="86">
        <v>2</v>
      </c>
      <c r="H493" s="72">
        <v>675.18</v>
      </c>
      <c r="I493" s="72">
        <v>613.79999999999995</v>
      </c>
      <c r="J493" s="72">
        <v>613.79999999999995</v>
      </c>
      <c r="K493" s="131">
        <v>36</v>
      </c>
      <c r="L493" s="58">
        <v>104519</v>
      </c>
      <c r="M493" s="96">
        <v>0</v>
      </c>
      <c r="N493" s="96">
        <v>0</v>
      </c>
      <c r="O493" s="96">
        <v>0</v>
      </c>
      <c r="P493" s="96">
        <v>104519</v>
      </c>
      <c r="Q493" s="58">
        <f t="shared" si="30"/>
        <v>170.28185076572174</v>
      </c>
      <c r="R493" s="58">
        <v>179</v>
      </c>
      <c r="S493" s="114" t="s">
        <v>40</v>
      </c>
      <c r="T493" s="143"/>
      <c r="U493" s="143"/>
      <c r="V493" s="143"/>
    </row>
    <row r="494" spans="1:22" ht="25.5">
      <c r="A494" s="21">
        <v>455</v>
      </c>
      <c r="B494" s="87" t="s">
        <v>600</v>
      </c>
      <c r="C494" s="71">
        <v>1960</v>
      </c>
      <c r="D494" s="77"/>
      <c r="E494" s="88" t="s">
        <v>39</v>
      </c>
      <c r="F494" s="71">
        <v>5</v>
      </c>
      <c r="G494" s="86">
        <v>4</v>
      </c>
      <c r="H494" s="72">
        <v>3512.0800000000004</v>
      </c>
      <c r="I494" s="72">
        <v>3192.8</v>
      </c>
      <c r="J494" s="72">
        <v>3192.8</v>
      </c>
      <c r="K494" s="131">
        <v>119</v>
      </c>
      <c r="L494" s="58">
        <v>290165</v>
      </c>
      <c r="M494" s="96">
        <v>0</v>
      </c>
      <c r="N494" s="96">
        <v>0</v>
      </c>
      <c r="O494" s="96">
        <v>0</v>
      </c>
      <c r="P494" s="96">
        <v>290165</v>
      </c>
      <c r="Q494" s="58">
        <f t="shared" si="30"/>
        <v>90.881044850914549</v>
      </c>
      <c r="R494" s="58">
        <v>127</v>
      </c>
      <c r="S494" s="114" t="s">
        <v>40</v>
      </c>
      <c r="T494" s="143"/>
      <c r="U494" s="143"/>
      <c r="V494" s="143"/>
    </row>
    <row r="495" spans="1:22" ht="25.5">
      <c r="A495" s="21">
        <v>456</v>
      </c>
      <c r="B495" s="85" t="s">
        <v>601</v>
      </c>
      <c r="C495" s="71">
        <v>1954</v>
      </c>
      <c r="D495" s="77"/>
      <c r="E495" s="88" t="s">
        <v>39</v>
      </c>
      <c r="F495" s="71">
        <v>2</v>
      </c>
      <c r="G495" s="86">
        <v>2</v>
      </c>
      <c r="H495" s="72">
        <v>429.22</v>
      </c>
      <c r="I495" s="72">
        <v>390.2</v>
      </c>
      <c r="J495" s="72">
        <v>390.2</v>
      </c>
      <c r="K495" s="131">
        <v>35</v>
      </c>
      <c r="L495" s="58">
        <v>62407</v>
      </c>
      <c r="M495" s="96">
        <v>0</v>
      </c>
      <c r="N495" s="96">
        <v>0</v>
      </c>
      <c r="O495" s="96">
        <v>0</v>
      </c>
      <c r="P495" s="96">
        <v>62407</v>
      </c>
      <c r="Q495" s="58">
        <f t="shared" si="30"/>
        <v>159.93593029215788</v>
      </c>
      <c r="R495" s="58">
        <v>179</v>
      </c>
      <c r="S495" s="114" t="s">
        <v>40</v>
      </c>
      <c r="T495" s="143"/>
      <c r="U495" s="143"/>
      <c r="V495" s="143"/>
    </row>
    <row r="496" spans="1:22" ht="25.5">
      <c r="A496" s="21">
        <v>457</v>
      </c>
      <c r="B496" s="85" t="s">
        <v>602</v>
      </c>
      <c r="C496" s="71">
        <v>1950</v>
      </c>
      <c r="D496" s="77"/>
      <c r="E496" s="88" t="s">
        <v>39</v>
      </c>
      <c r="F496" s="71">
        <v>2</v>
      </c>
      <c r="G496" s="86">
        <v>1</v>
      </c>
      <c r="H496" s="72">
        <v>423.83000000000004</v>
      </c>
      <c r="I496" s="72">
        <v>385.3</v>
      </c>
      <c r="J496" s="72">
        <v>385.3</v>
      </c>
      <c r="K496" s="131">
        <v>27</v>
      </c>
      <c r="L496" s="58">
        <v>61623</v>
      </c>
      <c r="M496" s="96">
        <v>0</v>
      </c>
      <c r="N496" s="96">
        <v>0</v>
      </c>
      <c r="O496" s="96">
        <v>0</v>
      </c>
      <c r="P496" s="96">
        <v>61623</v>
      </c>
      <c r="Q496" s="58">
        <f t="shared" si="30"/>
        <v>159.93511549441993</v>
      </c>
      <c r="R496" s="58">
        <v>179</v>
      </c>
      <c r="S496" s="114" t="s">
        <v>40</v>
      </c>
      <c r="T496" s="143"/>
      <c r="U496" s="143"/>
      <c r="V496" s="143"/>
    </row>
    <row r="497" spans="1:22" ht="25.5">
      <c r="A497" s="21">
        <v>458</v>
      </c>
      <c r="B497" s="85" t="s">
        <v>603</v>
      </c>
      <c r="C497" s="71">
        <v>1950</v>
      </c>
      <c r="D497" s="77"/>
      <c r="E497" s="88" t="s">
        <v>39</v>
      </c>
      <c r="F497" s="71">
        <v>2</v>
      </c>
      <c r="G497" s="86">
        <v>1</v>
      </c>
      <c r="H497" s="72">
        <v>451.44</v>
      </c>
      <c r="I497" s="72">
        <v>410.4</v>
      </c>
      <c r="J497" s="72">
        <v>410.4</v>
      </c>
      <c r="K497" s="131">
        <v>22</v>
      </c>
      <c r="L497" s="58">
        <v>65638</v>
      </c>
      <c r="M497" s="96">
        <v>0</v>
      </c>
      <c r="N497" s="96">
        <v>0</v>
      </c>
      <c r="O497" s="96">
        <v>0</v>
      </c>
      <c r="P497" s="96">
        <v>65638</v>
      </c>
      <c r="Q497" s="58">
        <f t="shared" si="30"/>
        <v>159.93664717348929</v>
      </c>
      <c r="R497" s="58">
        <v>179</v>
      </c>
      <c r="S497" s="114" t="s">
        <v>40</v>
      </c>
      <c r="T497" s="143"/>
      <c r="U497" s="143"/>
      <c r="V497" s="143"/>
    </row>
    <row r="498" spans="1:22" ht="25.5">
      <c r="A498" s="21">
        <v>459</v>
      </c>
      <c r="B498" s="87" t="s">
        <v>604</v>
      </c>
      <c r="C498" s="71">
        <v>1958</v>
      </c>
      <c r="D498" s="77"/>
      <c r="E498" s="88" t="s">
        <v>39</v>
      </c>
      <c r="F498" s="71">
        <v>2</v>
      </c>
      <c r="G498" s="86">
        <v>2</v>
      </c>
      <c r="H498" s="72">
        <v>994.07000000000016</v>
      </c>
      <c r="I498" s="72">
        <v>903.7</v>
      </c>
      <c r="J498" s="72">
        <v>903.7</v>
      </c>
      <c r="K498" s="131">
        <v>45</v>
      </c>
      <c r="L498" s="58">
        <v>153883</v>
      </c>
      <c r="M498" s="96">
        <v>0</v>
      </c>
      <c r="N498" s="96">
        <v>0</v>
      </c>
      <c r="O498" s="96">
        <v>0</v>
      </c>
      <c r="P498" s="96">
        <v>153883</v>
      </c>
      <c r="Q498" s="58">
        <f t="shared" si="30"/>
        <v>170.2810667256833</v>
      </c>
      <c r="R498" s="58">
        <v>179</v>
      </c>
      <c r="S498" s="114" t="s">
        <v>40</v>
      </c>
      <c r="T498" s="143"/>
      <c r="U498" s="143"/>
      <c r="V498" s="143"/>
    </row>
    <row r="499" spans="1:22" ht="25.5">
      <c r="A499" s="21">
        <v>460</v>
      </c>
      <c r="B499" s="85" t="s">
        <v>605</v>
      </c>
      <c r="C499" s="71">
        <v>1952</v>
      </c>
      <c r="D499" s="77"/>
      <c r="E499" s="88" t="s">
        <v>39</v>
      </c>
      <c r="F499" s="71">
        <v>2</v>
      </c>
      <c r="G499" s="86">
        <v>2</v>
      </c>
      <c r="H499" s="72">
        <v>735.00900000000013</v>
      </c>
      <c r="I499" s="72">
        <v>668.19</v>
      </c>
      <c r="J499" s="72">
        <v>668.19</v>
      </c>
      <c r="K499" s="131">
        <v>45</v>
      </c>
      <c r="L499" s="58">
        <v>106868</v>
      </c>
      <c r="M499" s="96">
        <v>0</v>
      </c>
      <c r="N499" s="96">
        <v>0</v>
      </c>
      <c r="O499" s="96">
        <v>0</v>
      </c>
      <c r="P499" s="96">
        <v>106868</v>
      </c>
      <c r="Q499" s="58">
        <f t="shared" si="30"/>
        <v>159.93654499468713</v>
      </c>
      <c r="R499" s="58">
        <v>179</v>
      </c>
      <c r="S499" s="114" t="s">
        <v>40</v>
      </c>
      <c r="T499" s="143"/>
      <c r="U499" s="143"/>
      <c r="V499" s="143"/>
    </row>
    <row r="500" spans="1:22" ht="25.5">
      <c r="A500" s="21">
        <v>461</v>
      </c>
      <c r="B500" s="85" t="s">
        <v>606</v>
      </c>
      <c r="C500" s="71">
        <v>1951</v>
      </c>
      <c r="D500" s="77"/>
      <c r="E500" s="88" t="s">
        <v>39</v>
      </c>
      <c r="F500" s="71">
        <v>2</v>
      </c>
      <c r="G500" s="86">
        <v>2</v>
      </c>
      <c r="H500" s="72">
        <v>754.49</v>
      </c>
      <c r="I500" s="72">
        <v>685.9</v>
      </c>
      <c r="J500" s="72">
        <v>685.9</v>
      </c>
      <c r="K500" s="131">
        <v>32</v>
      </c>
      <c r="L500" s="58">
        <v>109700</v>
      </c>
      <c r="M500" s="96">
        <v>0</v>
      </c>
      <c r="N500" s="96">
        <v>0</v>
      </c>
      <c r="O500" s="96">
        <v>0</v>
      </c>
      <c r="P500" s="96">
        <v>109700</v>
      </c>
      <c r="Q500" s="58">
        <f t="shared" si="30"/>
        <v>159.93585070710017</v>
      </c>
      <c r="R500" s="58">
        <v>179</v>
      </c>
      <c r="S500" s="114" t="s">
        <v>40</v>
      </c>
      <c r="T500" s="143"/>
      <c r="U500" s="143"/>
      <c r="V500" s="143"/>
    </row>
    <row r="501" spans="1:22" ht="25.5">
      <c r="A501" s="21">
        <v>462</v>
      </c>
      <c r="B501" s="87" t="s">
        <v>607</v>
      </c>
      <c r="C501" s="71">
        <v>1961</v>
      </c>
      <c r="D501" s="77">
        <v>2007</v>
      </c>
      <c r="E501" s="88" t="s">
        <v>39</v>
      </c>
      <c r="F501" s="71">
        <v>4</v>
      </c>
      <c r="G501" s="86">
        <v>3</v>
      </c>
      <c r="H501" s="72">
        <v>1868.8</v>
      </c>
      <c r="I501" s="72">
        <v>1681.92</v>
      </c>
      <c r="J501" s="72">
        <v>1681.92</v>
      </c>
      <c r="K501" s="131">
        <v>136</v>
      </c>
      <c r="L501" s="58">
        <v>138002</v>
      </c>
      <c r="M501" s="96">
        <v>0</v>
      </c>
      <c r="N501" s="96">
        <v>0</v>
      </c>
      <c r="O501" s="96">
        <v>0</v>
      </c>
      <c r="P501" s="96">
        <v>138002</v>
      </c>
      <c r="Q501" s="58">
        <f t="shared" si="30"/>
        <v>82.050275875190252</v>
      </c>
      <c r="R501" s="58">
        <v>127</v>
      </c>
      <c r="S501" s="114" t="s">
        <v>40</v>
      </c>
      <c r="T501" s="143"/>
      <c r="U501" s="143"/>
      <c r="V501" s="143"/>
    </row>
    <row r="502" spans="1:22" ht="25.5">
      <c r="A502" s="21">
        <v>463</v>
      </c>
      <c r="B502" s="87" t="s">
        <v>608</v>
      </c>
      <c r="C502" s="71">
        <v>1961</v>
      </c>
      <c r="D502" s="77"/>
      <c r="E502" s="88" t="s">
        <v>39</v>
      </c>
      <c r="F502" s="71">
        <v>4</v>
      </c>
      <c r="G502" s="86">
        <v>2</v>
      </c>
      <c r="H502" s="72">
        <v>2234.4300000000003</v>
      </c>
      <c r="I502" s="72">
        <v>2031.3</v>
      </c>
      <c r="J502" s="72">
        <v>2031.3</v>
      </c>
      <c r="K502" s="131">
        <v>89</v>
      </c>
      <c r="L502" s="58">
        <v>143984</v>
      </c>
      <c r="M502" s="96">
        <v>0</v>
      </c>
      <c r="N502" s="96">
        <v>0</v>
      </c>
      <c r="O502" s="96">
        <v>0</v>
      </c>
      <c r="P502" s="96">
        <v>143984</v>
      </c>
      <c r="Q502" s="58">
        <f t="shared" si="30"/>
        <v>70.882685964653177</v>
      </c>
      <c r="R502" s="58">
        <v>127</v>
      </c>
      <c r="S502" s="114" t="s">
        <v>40</v>
      </c>
      <c r="T502" s="143"/>
      <c r="U502" s="143"/>
      <c r="V502" s="143"/>
    </row>
    <row r="503" spans="1:22">
      <c r="A503" s="21">
        <v>464</v>
      </c>
      <c r="B503" s="87" t="s">
        <v>609</v>
      </c>
      <c r="C503" s="71">
        <v>1960</v>
      </c>
      <c r="D503" s="77"/>
      <c r="E503" s="71" t="s">
        <v>268</v>
      </c>
      <c r="F503" s="71">
        <v>5</v>
      </c>
      <c r="G503" s="86">
        <v>4</v>
      </c>
      <c r="H503" s="72">
        <v>3508.2300000000005</v>
      </c>
      <c r="I503" s="72">
        <v>3189.3</v>
      </c>
      <c r="J503" s="72">
        <v>3189.3</v>
      </c>
      <c r="K503" s="131">
        <v>154</v>
      </c>
      <c r="L503" s="58">
        <v>313591</v>
      </c>
      <c r="M503" s="96">
        <v>0</v>
      </c>
      <c r="N503" s="96">
        <v>0</v>
      </c>
      <c r="O503" s="96">
        <v>0</v>
      </c>
      <c r="P503" s="96">
        <v>313591</v>
      </c>
      <c r="Q503" s="58">
        <f t="shared" si="30"/>
        <v>98.32596494528579</v>
      </c>
      <c r="R503" s="58">
        <v>127</v>
      </c>
      <c r="S503" s="114" t="s">
        <v>40</v>
      </c>
      <c r="T503" s="143"/>
      <c r="U503" s="143"/>
      <c r="V503" s="143"/>
    </row>
    <row r="504" spans="1:22">
      <c r="A504" s="21">
        <v>465</v>
      </c>
      <c r="B504" s="87" t="s">
        <v>610</v>
      </c>
      <c r="C504" s="71">
        <v>1961</v>
      </c>
      <c r="D504" s="77"/>
      <c r="E504" s="71" t="s">
        <v>268</v>
      </c>
      <c r="F504" s="71">
        <v>4</v>
      </c>
      <c r="G504" s="86">
        <v>2</v>
      </c>
      <c r="H504" s="72">
        <v>1352.89</v>
      </c>
      <c r="I504" s="72">
        <v>1229.9000000000001</v>
      </c>
      <c r="J504" s="72">
        <v>1229.9000000000001</v>
      </c>
      <c r="K504" s="131">
        <v>70</v>
      </c>
      <c r="L504" s="58">
        <v>120931</v>
      </c>
      <c r="M504" s="96">
        <v>0</v>
      </c>
      <c r="N504" s="96">
        <v>0</v>
      </c>
      <c r="O504" s="96">
        <v>0</v>
      </c>
      <c r="P504" s="96">
        <v>120931</v>
      </c>
      <c r="Q504" s="58">
        <f t="shared" si="30"/>
        <v>98.325880152857948</v>
      </c>
      <c r="R504" s="58">
        <v>127</v>
      </c>
      <c r="S504" s="114" t="s">
        <v>40</v>
      </c>
      <c r="T504" s="143"/>
      <c r="U504" s="143"/>
      <c r="V504" s="143"/>
    </row>
    <row r="505" spans="1:22" ht="25.5">
      <c r="A505" s="21">
        <v>466</v>
      </c>
      <c r="B505" s="87" t="s">
        <v>611</v>
      </c>
      <c r="C505" s="71">
        <v>1961</v>
      </c>
      <c r="D505" s="77">
        <v>2009</v>
      </c>
      <c r="E505" s="88" t="s">
        <v>39</v>
      </c>
      <c r="F505" s="71">
        <v>4</v>
      </c>
      <c r="G505" s="86">
        <v>2</v>
      </c>
      <c r="H505" s="72">
        <v>1442.5400000000002</v>
      </c>
      <c r="I505" s="72">
        <v>1311.4</v>
      </c>
      <c r="J505" s="72">
        <v>1311.4</v>
      </c>
      <c r="K505" s="131">
        <v>70</v>
      </c>
      <c r="L505" s="58">
        <v>39278</v>
      </c>
      <c r="M505" s="96">
        <v>0</v>
      </c>
      <c r="N505" s="96">
        <v>0</v>
      </c>
      <c r="O505" s="96">
        <v>0</v>
      </c>
      <c r="P505" s="96">
        <v>39278</v>
      </c>
      <c r="Q505" s="58">
        <f t="shared" si="30"/>
        <v>29.951197193838645</v>
      </c>
      <c r="R505" s="58">
        <v>127</v>
      </c>
      <c r="S505" s="114" t="s">
        <v>40</v>
      </c>
      <c r="T505" s="143"/>
      <c r="U505" s="143"/>
      <c r="V505" s="143"/>
    </row>
    <row r="506" spans="1:22" ht="25.5">
      <c r="A506" s="21">
        <v>467</v>
      </c>
      <c r="B506" s="87" t="s">
        <v>612</v>
      </c>
      <c r="C506" s="71">
        <v>1961</v>
      </c>
      <c r="D506" s="77">
        <v>2003</v>
      </c>
      <c r="E506" s="88" t="s">
        <v>39</v>
      </c>
      <c r="F506" s="71">
        <v>5</v>
      </c>
      <c r="G506" s="86">
        <v>2</v>
      </c>
      <c r="H506" s="72">
        <v>1959.8</v>
      </c>
      <c r="I506" s="72">
        <v>1839.3</v>
      </c>
      <c r="J506" s="72">
        <v>1839.3</v>
      </c>
      <c r="K506" s="131">
        <v>64</v>
      </c>
      <c r="L506" s="58">
        <v>123327</v>
      </c>
      <c r="M506" s="96">
        <v>0</v>
      </c>
      <c r="N506" s="96">
        <v>0</v>
      </c>
      <c r="O506" s="96">
        <v>0</v>
      </c>
      <c r="P506" s="96">
        <v>123327</v>
      </c>
      <c r="Q506" s="58">
        <f t="shared" si="30"/>
        <v>67.05105203066384</v>
      </c>
      <c r="R506" s="58">
        <v>127</v>
      </c>
      <c r="S506" s="114" t="s">
        <v>40</v>
      </c>
      <c r="T506" s="143"/>
      <c r="U506" s="143"/>
      <c r="V506" s="143"/>
    </row>
    <row r="507" spans="1:22" ht="25.5">
      <c r="A507" s="21">
        <v>468</v>
      </c>
      <c r="B507" s="85" t="s">
        <v>613</v>
      </c>
      <c r="C507" s="71">
        <v>1957</v>
      </c>
      <c r="D507" s="77"/>
      <c r="E507" s="88" t="s">
        <v>39</v>
      </c>
      <c r="F507" s="71">
        <v>2</v>
      </c>
      <c r="G507" s="86">
        <v>2</v>
      </c>
      <c r="H507" s="72">
        <v>800.58</v>
      </c>
      <c r="I507" s="72">
        <v>727.8</v>
      </c>
      <c r="J507" s="72">
        <v>727.8</v>
      </c>
      <c r="K507" s="131">
        <v>78</v>
      </c>
      <c r="L507" s="58">
        <v>93829</v>
      </c>
      <c r="M507" s="96">
        <v>0</v>
      </c>
      <c r="N507" s="96">
        <v>0</v>
      </c>
      <c r="O507" s="96">
        <v>0</v>
      </c>
      <c r="P507" s="96">
        <v>93829</v>
      </c>
      <c r="Q507" s="58">
        <f t="shared" si="30"/>
        <v>128.92140697993955</v>
      </c>
      <c r="R507" s="58">
        <v>179</v>
      </c>
      <c r="S507" s="114" t="s">
        <v>40</v>
      </c>
      <c r="T507" s="143"/>
      <c r="U507" s="143"/>
      <c r="V507" s="143"/>
    </row>
    <row r="508" spans="1:22" ht="25.5">
      <c r="A508" s="21">
        <v>469</v>
      </c>
      <c r="B508" s="87" t="s">
        <v>614</v>
      </c>
      <c r="C508" s="71">
        <v>1961</v>
      </c>
      <c r="D508" s="77"/>
      <c r="E508" s="88" t="s">
        <v>39</v>
      </c>
      <c r="F508" s="71">
        <v>2</v>
      </c>
      <c r="G508" s="86">
        <v>2</v>
      </c>
      <c r="H508" s="72">
        <v>440.66000000000008</v>
      </c>
      <c r="I508" s="72">
        <v>400.6</v>
      </c>
      <c r="J508" s="72">
        <v>400.6</v>
      </c>
      <c r="K508" s="131">
        <v>21</v>
      </c>
      <c r="L508" s="58">
        <v>47501</v>
      </c>
      <c r="M508" s="96">
        <v>0</v>
      </c>
      <c r="N508" s="96">
        <v>0</v>
      </c>
      <c r="O508" s="96">
        <v>0</v>
      </c>
      <c r="P508" s="96">
        <v>47501</v>
      </c>
      <c r="Q508" s="58">
        <f t="shared" si="30"/>
        <v>118.57463804293559</v>
      </c>
      <c r="R508" s="58">
        <v>179</v>
      </c>
      <c r="S508" s="114" t="s">
        <v>40</v>
      </c>
      <c r="T508" s="143"/>
      <c r="U508" s="143"/>
      <c r="V508" s="143"/>
    </row>
    <row r="509" spans="1:22" ht="25.5">
      <c r="A509" s="21">
        <v>470</v>
      </c>
      <c r="B509" s="87" t="s">
        <v>615</v>
      </c>
      <c r="C509" s="71">
        <v>1959</v>
      </c>
      <c r="D509" s="77"/>
      <c r="E509" s="88" t="s">
        <v>39</v>
      </c>
      <c r="F509" s="71">
        <v>4</v>
      </c>
      <c r="G509" s="86">
        <v>2</v>
      </c>
      <c r="H509" s="72">
        <v>1433.8</v>
      </c>
      <c r="I509" s="72">
        <v>1320.2</v>
      </c>
      <c r="J509" s="72">
        <v>1320.2</v>
      </c>
      <c r="K509" s="131">
        <v>70</v>
      </c>
      <c r="L509" s="58">
        <v>113874</v>
      </c>
      <c r="M509" s="96">
        <v>0</v>
      </c>
      <c r="N509" s="96">
        <v>0</v>
      </c>
      <c r="O509" s="96">
        <v>0</v>
      </c>
      <c r="P509" s="96">
        <v>113874</v>
      </c>
      <c r="Q509" s="58">
        <f t="shared" si="30"/>
        <v>86.255112861687621</v>
      </c>
      <c r="R509" s="58">
        <v>127</v>
      </c>
      <c r="S509" s="114" t="s">
        <v>40</v>
      </c>
      <c r="T509" s="143"/>
      <c r="U509" s="143"/>
      <c r="V509" s="143"/>
    </row>
    <row r="510" spans="1:22" ht="25.5">
      <c r="A510" s="21">
        <v>471</v>
      </c>
      <c r="B510" s="85" t="s">
        <v>616</v>
      </c>
      <c r="C510" s="71">
        <v>1939</v>
      </c>
      <c r="D510" s="77">
        <v>2008</v>
      </c>
      <c r="E510" s="88" t="s">
        <v>39</v>
      </c>
      <c r="F510" s="71">
        <v>4</v>
      </c>
      <c r="G510" s="86">
        <v>5</v>
      </c>
      <c r="H510" s="72">
        <v>3248.52</v>
      </c>
      <c r="I510" s="72">
        <v>2953.2</v>
      </c>
      <c r="J510" s="72">
        <v>2953.2</v>
      </c>
      <c r="K510" s="131">
        <v>93</v>
      </c>
      <c r="L510" s="58">
        <v>257397</v>
      </c>
      <c r="M510" s="96">
        <v>0</v>
      </c>
      <c r="N510" s="96">
        <v>0</v>
      </c>
      <c r="O510" s="96">
        <v>0</v>
      </c>
      <c r="P510" s="96">
        <v>257397</v>
      </c>
      <c r="Q510" s="58">
        <f t="shared" si="30"/>
        <v>87.158675335229589</v>
      </c>
      <c r="R510" s="58">
        <v>127</v>
      </c>
      <c r="S510" s="114" t="s">
        <v>40</v>
      </c>
      <c r="T510" s="143"/>
      <c r="U510" s="143"/>
      <c r="V510" s="143"/>
    </row>
    <row r="511" spans="1:22" ht="25.5">
      <c r="A511" s="21">
        <v>472</v>
      </c>
      <c r="B511" s="87" t="s">
        <v>617</v>
      </c>
      <c r="C511" s="71">
        <v>1958</v>
      </c>
      <c r="D511" s="77"/>
      <c r="E511" s="88" t="s">
        <v>39</v>
      </c>
      <c r="F511" s="71">
        <v>2</v>
      </c>
      <c r="G511" s="86">
        <v>2</v>
      </c>
      <c r="H511" s="72">
        <v>563.64</v>
      </c>
      <c r="I511" s="72">
        <v>512.4</v>
      </c>
      <c r="J511" s="72">
        <v>512.4</v>
      </c>
      <c r="K511" s="131">
        <v>29</v>
      </c>
      <c r="L511" s="58">
        <v>66059</v>
      </c>
      <c r="M511" s="96">
        <v>0</v>
      </c>
      <c r="N511" s="96">
        <v>0</v>
      </c>
      <c r="O511" s="96">
        <v>0</v>
      </c>
      <c r="P511" s="96">
        <v>66059</v>
      </c>
      <c r="Q511" s="58">
        <f t="shared" si="30"/>
        <v>128.9207650273224</v>
      </c>
      <c r="R511" s="58">
        <v>179</v>
      </c>
      <c r="S511" s="114" t="s">
        <v>40</v>
      </c>
      <c r="T511" s="143"/>
      <c r="U511" s="143"/>
      <c r="V511" s="143"/>
    </row>
    <row r="512" spans="1:22" ht="25.5">
      <c r="A512" s="21">
        <v>473</v>
      </c>
      <c r="B512" s="87" t="s">
        <v>618</v>
      </c>
      <c r="C512" s="71">
        <v>1958</v>
      </c>
      <c r="D512" s="77">
        <v>2006</v>
      </c>
      <c r="E512" s="88" t="s">
        <v>39</v>
      </c>
      <c r="F512" s="71">
        <v>2</v>
      </c>
      <c r="G512" s="86">
        <v>1</v>
      </c>
      <c r="H512" s="72">
        <v>283.69</v>
      </c>
      <c r="I512" s="72">
        <v>257.89999999999998</v>
      </c>
      <c r="J512" s="72">
        <v>257.89999999999998</v>
      </c>
      <c r="K512" s="131">
        <v>16</v>
      </c>
      <c r="L512" s="58">
        <v>33249</v>
      </c>
      <c r="M512" s="96">
        <v>0</v>
      </c>
      <c r="N512" s="96">
        <v>0</v>
      </c>
      <c r="O512" s="96">
        <v>0</v>
      </c>
      <c r="P512" s="96">
        <v>33249</v>
      </c>
      <c r="Q512" s="58">
        <f t="shared" si="30"/>
        <v>128.9220628150446</v>
      </c>
      <c r="R512" s="58">
        <v>179</v>
      </c>
      <c r="S512" s="114" t="s">
        <v>40</v>
      </c>
      <c r="T512" s="143"/>
      <c r="U512" s="143"/>
      <c r="V512" s="143"/>
    </row>
    <row r="513" spans="1:22" ht="25.5">
      <c r="A513" s="21">
        <v>474</v>
      </c>
      <c r="B513" s="87" t="s">
        <v>619</v>
      </c>
      <c r="C513" s="71">
        <v>1960</v>
      </c>
      <c r="D513" s="77">
        <v>2006</v>
      </c>
      <c r="E513" s="88" t="s">
        <v>39</v>
      </c>
      <c r="F513" s="71">
        <v>4</v>
      </c>
      <c r="G513" s="86">
        <v>2</v>
      </c>
      <c r="H513" s="72">
        <v>1387.21</v>
      </c>
      <c r="I513" s="72">
        <v>1261.0999999999999</v>
      </c>
      <c r="J513" s="72">
        <v>1261.0999999999999</v>
      </c>
      <c r="K513" s="131">
        <v>75</v>
      </c>
      <c r="L513" s="58">
        <v>103473</v>
      </c>
      <c r="M513" s="96">
        <v>0</v>
      </c>
      <c r="N513" s="96">
        <v>0</v>
      </c>
      <c r="O513" s="96">
        <v>0</v>
      </c>
      <c r="P513" s="96">
        <v>103473</v>
      </c>
      <c r="Q513" s="58">
        <f t="shared" si="30"/>
        <v>82.049797795575302</v>
      </c>
      <c r="R513" s="58">
        <v>127</v>
      </c>
      <c r="S513" s="114" t="s">
        <v>40</v>
      </c>
      <c r="T513" s="143"/>
      <c r="U513" s="143"/>
      <c r="V513" s="143"/>
    </row>
    <row r="514" spans="1:22" ht="25.5">
      <c r="A514" s="21">
        <v>475</v>
      </c>
      <c r="B514" s="87" t="s">
        <v>620</v>
      </c>
      <c r="C514" s="71">
        <v>1960</v>
      </c>
      <c r="D514" s="77"/>
      <c r="E514" s="88" t="s">
        <v>39</v>
      </c>
      <c r="F514" s="71">
        <v>5</v>
      </c>
      <c r="G514" s="86">
        <v>2</v>
      </c>
      <c r="H514" s="72">
        <v>1384.9</v>
      </c>
      <c r="I514" s="72">
        <v>1259</v>
      </c>
      <c r="J514" s="72">
        <v>1259</v>
      </c>
      <c r="K514" s="131">
        <v>71</v>
      </c>
      <c r="L514" s="58">
        <v>103301</v>
      </c>
      <c r="M514" s="96">
        <v>0</v>
      </c>
      <c r="N514" s="96">
        <v>0</v>
      </c>
      <c r="O514" s="96">
        <v>0</v>
      </c>
      <c r="P514" s="96">
        <v>103301</v>
      </c>
      <c r="Q514" s="58">
        <f t="shared" si="30"/>
        <v>82.050039714058784</v>
      </c>
      <c r="R514" s="58">
        <v>127</v>
      </c>
      <c r="S514" s="114" t="s">
        <v>40</v>
      </c>
      <c r="T514" s="143"/>
      <c r="U514" s="143"/>
      <c r="V514" s="143"/>
    </row>
    <row r="515" spans="1:22" ht="25.5">
      <c r="A515" s="21">
        <v>476</v>
      </c>
      <c r="B515" s="87" t="s">
        <v>621</v>
      </c>
      <c r="C515" s="71">
        <v>1961</v>
      </c>
      <c r="D515" s="77"/>
      <c r="E515" s="88" t="s">
        <v>39</v>
      </c>
      <c r="F515" s="71">
        <v>5</v>
      </c>
      <c r="G515" s="86">
        <v>2</v>
      </c>
      <c r="H515" s="72">
        <v>1768.1400000000003</v>
      </c>
      <c r="I515" s="72">
        <v>1607.4</v>
      </c>
      <c r="J515" s="72">
        <v>1607.4</v>
      </c>
      <c r="K515" s="131">
        <v>78</v>
      </c>
      <c r="L515" s="58">
        <v>158049</v>
      </c>
      <c r="M515" s="96">
        <v>0</v>
      </c>
      <c r="N515" s="96">
        <v>0</v>
      </c>
      <c r="O515" s="96">
        <v>0</v>
      </c>
      <c r="P515" s="96">
        <v>158049</v>
      </c>
      <c r="Q515" s="58">
        <f t="shared" si="30"/>
        <v>98.325867861142214</v>
      </c>
      <c r="R515" s="58">
        <v>127</v>
      </c>
      <c r="S515" s="114" t="s">
        <v>40</v>
      </c>
      <c r="T515" s="143"/>
      <c r="U515" s="143"/>
      <c r="V515" s="143"/>
    </row>
    <row r="516" spans="1:22" ht="25.5">
      <c r="A516" s="21">
        <v>477</v>
      </c>
      <c r="B516" s="87" t="s">
        <v>622</v>
      </c>
      <c r="C516" s="71">
        <v>1961</v>
      </c>
      <c r="D516" s="77">
        <v>2013</v>
      </c>
      <c r="E516" s="88" t="s">
        <v>39</v>
      </c>
      <c r="F516" s="71">
        <v>5</v>
      </c>
      <c r="G516" s="86">
        <v>3</v>
      </c>
      <c r="H516" s="72">
        <v>3017.96</v>
      </c>
      <c r="I516" s="72">
        <v>2743.6</v>
      </c>
      <c r="J516" s="72">
        <v>2743.6</v>
      </c>
      <c r="K516" s="131">
        <v>202</v>
      </c>
      <c r="L516" s="58">
        <v>194474</v>
      </c>
      <c r="M516" s="96">
        <v>0</v>
      </c>
      <c r="N516" s="96">
        <v>0</v>
      </c>
      <c r="O516" s="96">
        <v>0</v>
      </c>
      <c r="P516" s="96">
        <v>194474</v>
      </c>
      <c r="Q516" s="58">
        <f t="shared" si="30"/>
        <v>70.882781746610291</v>
      </c>
      <c r="R516" s="58">
        <v>127</v>
      </c>
      <c r="S516" s="114" t="s">
        <v>40</v>
      </c>
      <c r="T516" s="143"/>
      <c r="U516" s="143"/>
      <c r="V516" s="143"/>
    </row>
    <row r="517" spans="1:22" ht="25.5">
      <c r="A517" s="21">
        <v>478</v>
      </c>
      <c r="B517" s="85" t="s">
        <v>623</v>
      </c>
      <c r="C517" s="71">
        <v>1956</v>
      </c>
      <c r="D517" s="77">
        <v>2009</v>
      </c>
      <c r="E517" s="88" t="s">
        <v>39</v>
      </c>
      <c r="F517" s="71">
        <v>3</v>
      </c>
      <c r="G517" s="86">
        <v>2</v>
      </c>
      <c r="H517" s="72">
        <v>1104.95</v>
      </c>
      <c r="I517" s="72">
        <v>1004.5</v>
      </c>
      <c r="J517" s="72">
        <v>1004.5</v>
      </c>
      <c r="K517" s="131">
        <v>29</v>
      </c>
      <c r="L517" s="58">
        <v>108993</v>
      </c>
      <c r="M517" s="96">
        <v>0</v>
      </c>
      <c r="N517" s="96">
        <v>0</v>
      </c>
      <c r="O517" s="96">
        <v>0</v>
      </c>
      <c r="P517" s="96">
        <v>108993</v>
      </c>
      <c r="Q517" s="58">
        <f t="shared" si="30"/>
        <v>108.50472872075659</v>
      </c>
      <c r="R517" s="58">
        <v>179</v>
      </c>
      <c r="S517" s="114" t="s">
        <v>40</v>
      </c>
      <c r="T517" s="143"/>
      <c r="U517" s="143"/>
      <c r="V517" s="143"/>
    </row>
    <row r="518" spans="1:22" ht="25.5">
      <c r="A518" s="21">
        <v>479</v>
      </c>
      <c r="B518" s="87" t="s">
        <v>624</v>
      </c>
      <c r="C518" s="71">
        <v>1960</v>
      </c>
      <c r="D518" s="77"/>
      <c r="E518" s="88" t="s">
        <v>39</v>
      </c>
      <c r="F518" s="71">
        <v>4</v>
      </c>
      <c r="G518" s="86">
        <v>2</v>
      </c>
      <c r="H518" s="72">
        <v>1474.88</v>
      </c>
      <c r="I518" s="72">
        <v>1340.8</v>
      </c>
      <c r="J518" s="72">
        <v>1340.8</v>
      </c>
      <c r="K518" s="131">
        <v>66</v>
      </c>
      <c r="L518" s="58">
        <v>110013</v>
      </c>
      <c r="M518" s="96">
        <v>0</v>
      </c>
      <c r="N518" s="96">
        <v>0</v>
      </c>
      <c r="O518" s="96">
        <v>0</v>
      </c>
      <c r="P518" s="96">
        <v>110013</v>
      </c>
      <c r="Q518" s="58">
        <f t="shared" si="30"/>
        <v>82.050268496420045</v>
      </c>
      <c r="R518" s="58">
        <v>127</v>
      </c>
      <c r="S518" s="114" t="s">
        <v>40</v>
      </c>
      <c r="T518" s="143"/>
      <c r="U518" s="143"/>
      <c r="V518" s="143"/>
    </row>
    <row r="519" spans="1:22" ht="25.5">
      <c r="A519" s="21">
        <v>480</v>
      </c>
      <c r="B519" s="85" t="s">
        <v>625</v>
      </c>
      <c r="C519" s="71">
        <v>1956</v>
      </c>
      <c r="D519" s="77"/>
      <c r="E519" s="88" t="s">
        <v>39</v>
      </c>
      <c r="F519" s="71">
        <v>3</v>
      </c>
      <c r="G519" s="86">
        <v>2</v>
      </c>
      <c r="H519" s="72">
        <v>1004.08</v>
      </c>
      <c r="I519" s="72">
        <v>912.8</v>
      </c>
      <c r="J519" s="72">
        <v>912.8</v>
      </c>
      <c r="K519" s="131">
        <v>46</v>
      </c>
      <c r="L519" s="58">
        <v>117679</v>
      </c>
      <c r="M519" s="96">
        <v>0</v>
      </c>
      <c r="N519" s="96">
        <v>0</v>
      </c>
      <c r="O519" s="96">
        <v>0</v>
      </c>
      <c r="P519" s="96">
        <v>117679</v>
      </c>
      <c r="Q519" s="58">
        <f t="shared" ref="Q519:Q569" si="31">L519/I519</f>
        <v>128.92090271691498</v>
      </c>
      <c r="R519" s="58">
        <v>179</v>
      </c>
      <c r="S519" s="114" t="s">
        <v>40</v>
      </c>
      <c r="T519" s="143"/>
      <c r="U519" s="143"/>
      <c r="V519" s="143"/>
    </row>
    <row r="520" spans="1:22" ht="25.5">
      <c r="A520" s="21">
        <v>481</v>
      </c>
      <c r="B520" s="87" t="s">
        <v>626</v>
      </c>
      <c r="C520" s="71">
        <v>1961</v>
      </c>
      <c r="D520" s="77"/>
      <c r="E520" s="88" t="s">
        <v>39</v>
      </c>
      <c r="F520" s="71">
        <v>5</v>
      </c>
      <c r="G520" s="86">
        <v>2</v>
      </c>
      <c r="H520" s="72">
        <v>1783.43</v>
      </c>
      <c r="I520" s="72">
        <v>1621.3</v>
      </c>
      <c r="J520" s="72">
        <v>1621.3</v>
      </c>
      <c r="K520" s="131">
        <v>85</v>
      </c>
      <c r="L520" s="58">
        <v>159416</v>
      </c>
      <c r="M520" s="96">
        <v>0</v>
      </c>
      <c r="N520" s="96">
        <v>0</v>
      </c>
      <c r="O520" s="96">
        <v>0</v>
      </c>
      <c r="P520" s="96">
        <v>159416</v>
      </c>
      <c r="Q520" s="58">
        <f t="shared" si="31"/>
        <v>98.326034663541606</v>
      </c>
      <c r="R520" s="58">
        <v>127</v>
      </c>
      <c r="S520" s="114" t="s">
        <v>40</v>
      </c>
      <c r="T520" s="143"/>
      <c r="U520" s="143"/>
      <c r="V520" s="143"/>
    </row>
    <row r="521" spans="1:22" ht="25.5">
      <c r="A521" s="21">
        <v>482</v>
      </c>
      <c r="B521" s="87" t="s">
        <v>627</v>
      </c>
      <c r="C521" s="71">
        <v>1960</v>
      </c>
      <c r="D521" s="77"/>
      <c r="E521" s="88" t="s">
        <v>39</v>
      </c>
      <c r="F521" s="71">
        <v>4</v>
      </c>
      <c r="G521" s="86">
        <v>2</v>
      </c>
      <c r="H521" s="72">
        <v>2251.6</v>
      </c>
      <c r="I521" s="72">
        <v>2057.9</v>
      </c>
      <c r="J521" s="72">
        <v>2057.9</v>
      </c>
      <c r="K521" s="131">
        <v>77</v>
      </c>
      <c r="L521" s="58">
        <v>177505</v>
      </c>
      <c r="M521" s="96">
        <v>0</v>
      </c>
      <c r="N521" s="96">
        <v>0</v>
      </c>
      <c r="O521" s="96">
        <v>0</v>
      </c>
      <c r="P521" s="96">
        <v>177505</v>
      </c>
      <c r="Q521" s="58">
        <f t="shared" si="31"/>
        <v>86.255405996404093</v>
      </c>
      <c r="R521" s="58">
        <v>127</v>
      </c>
      <c r="S521" s="114" t="s">
        <v>40</v>
      </c>
      <c r="T521" s="143"/>
      <c r="U521" s="143"/>
      <c r="V521" s="143"/>
    </row>
    <row r="522" spans="1:22" ht="25.5">
      <c r="A522" s="21">
        <v>483</v>
      </c>
      <c r="B522" s="85" t="s">
        <v>628</v>
      </c>
      <c r="C522" s="71">
        <v>1937</v>
      </c>
      <c r="D522" s="77"/>
      <c r="E522" s="88" t="s">
        <v>39</v>
      </c>
      <c r="F522" s="71">
        <v>3</v>
      </c>
      <c r="G522" s="86">
        <v>3</v>
      </c>
      <c r="H522" s="72">
        <v>1666.3</v>
      </c>
      <c r="I522" s="72">
        <v>1493.6</v>
      </c>
      <c r="J522" s="72">
        <v>1493.6</v>
      </c>
      <c r="K522" s="131">
        <v>48</v>
      </c>
      <c r="L522" s="58">
        <v>174968</v>
      </c>
      <c r="M522" s="96">
        <v>0</v>
      </c>
      <c r="N522" s="96">
        <v>0</v>
      </c>
      <c r="O522" s="96">
        <v>0</v>
      </c>
      <c r="P522" s="96">
        <v>174968</v>
      </c>
      <c r="Q522" s="58">
        <f t="shared" si="31"/>
        <v>117.14515265131227</v>
      </c>
      <c r="R522" s="58">
        <v>179</v>
      </c>
      <c r="S522" s="114" t="s">
        <v>40</v>
      </c>
      <c r="T522" s="143"/>
      <c r="U522" s="143"/>
      <c r="V522" s="143"/>
    </row>
    <row r="523" spans="1:22" ht="25.5">
      <c r="A523" s="21">
        <v>484</v>
      </c>
      <c r="B523" s="87" t="s">
        <v>629</v>
      </c>
      <c r="C523" s="71">
        <v>1959</v>
      </c>
      <c r="D523" s="77"/>
      <c r="E523" s="88" t="s">
        <v>39</v>
      </c>
      <c r="F523" s="71">
        <v>4</v>
      </c>
      <c r="G523" s="86">
        <v>4</v>
      </c>
      <c r="H523" s="72">
        <v>2348.6</v>
      </c>
      <c r="I523" s="72">
        <v>2113.7399999999998</v>
      </c>
      <c r="J523" s="72">
        <v>2113.7399999999998</v>
      </c>
      <c r="K523" s="131">
        <v>119</v>
      </c>
      <c r="L523" s="58">
        <v>157696</v>
      </c>
      <c r="M523" s="96">
        <v>0</v>
      </c>
      <c r="N523" s="96">
        <v>0</v>
      </c>
      <c r="O523" s="96">
        <v>0</v>
      </c>
      <c r="P523" s="96">
        <v>157696</v>
      </c>
      <c r="Q523" s="58">
        <f t="shared" si="31"/>
        <v>74.605202153528822</v>
      </c>
      <c r="R523" s="58">
        <v>127</v>
      </c>
      <c r="S523" s="114" t="s">
        <v>40</v>
      </c>
      <c r="T523" s="143"/>
      <c r="U523" s="143"/>
      <c r="V523" s="143"/>
    </row>
    <row r="524" spans="1:22" ht="25.5">
      <c r="A524" s="21">
        <v>485</v>
      </c>
      <c r="B524" s="87" t="s">
        <v>630</v>
      </c>
      <c r="C524" s="71">
        <v>1961</v>
      </c>
      <c r="D524" s="77"/>
      <c r="E524" s="88" t="s">
        <v>39</v>
      </c>
      <c r="F524" s="71">
        <v>2</v>
      </c>
      <c r="G524" s="86">
        <v>1</v>
      </c>
      <c r="H524" s="72">
        <v>514.29999999999995</v>
      </c>
      <c r="I524" s="72">
        <v>462.87</v>
      </c>
      <c r="J524" s="72">
        <v>462.87</v>
      </c>
      <c r="K524" s="131">
        <v>12</v>
      </c>
      <c r="L524" s="58">
        <v>52446</v>
      </c>
      <c r="M524" s="96">
        <v>0</v>
      </c>
      <c r="N524" s="96">
        <v>0</v>
      </c>
      <c r="O524" s="96">
        <v>0</v>
      </c>
      <c r="P524" s="96">
        <v>52446</v>
      </c>
      <c r="Q524" s="58">
        <f t="shared" si="31"/>
        <v>113.30611186726294</v>
      </c>
      <c r="R524" s="58">
        <v>179</v>
      </c>
      <c r="S524" s="114" t="s">
        <v>40</v>
      </c>
      <c r="T524" s="143"/>
      <c r="U524" s="143"/>
      <c r="V524" s="143"/>
    </row>
    <row r="525" spans="1:22" ht="25.5">
      <c r="A525" s="21">
        <v>486</v>
      </c>
      <c r="B525" s="87" t="s">
        <v>631</v>
      </c>
      <c r="C525" s="71">
        <v>1959</v>
      </c>
      <c r="D525" s="77"/>
      <c r="E525" s="88" t="s">
        <v>39</v>
      </c>
      <c r="F525" s="71">
        <v>2</v>
      </c>
      <c r="G525" s="86">
        <v>2</v>
      </c>
      <c r="H525" s="72">
        <v>796.40000000000009</v>
      </c>
      <c r="I525" s="72">
        <v>724</v>
      </c>
      <c r="J525" s="72">
        <v>724</v>
      </c>
      <c r="K525" s="131">
        <v>44</v>
      </c>
      <c r="L525" s="58">
        <v>93339</v>
      </c>
      <c r="M525" s="96">
        <v>0</v>
      </c>
      <c r="N525" s="96">
        <v>0</v>
      </c>
      <c r="O525" s="96">
        <v>0</v>
      </c>
      <c r="P525" s="96">
        <v>93339</v>
      </c>
      <c r="Q525" s="58">
        <f t="shared" si="31"/>
        <v>128.92127071823205</v>
      </c>
      <c r="R525" s="58">
        <v>179</v>
      </c>
      <c r="S525" s="114" t="s">
        <v>40</v>
      </c>
      <c r="T525" s="143"/>
      <c r="U525" s="143"/>
      <c r="V525" s="143"/>
    </row>
    <row r="526" spans="1:22" ht="25.5">
      <c r="A526" s="21">
        <v>487</v>
      </c>
      <c r="B526" s="87" t="s">
        <v>632</v>
      </c>
      <c r="C526" s="71">
        <v>1958</v>
      </c>
      <c r="D526" s="77">
        <v>2006</v>
      </c>
      <c r="E526" s="88" t="s">
        <v>39</v>
      </c>
      <c r="F526" s="71">
        <v>3</v>
      </c>
      <c r="G526" s="86">
        <v>3</v>
      </c>
      <c r="H526" s="72">
        <v>1549.9</v>
      </c>
      <c r="I526" s="72">
        <v>1409</v>
      </c>
      <c r="J526" s="72">
        <v>1409</v>
      </c>
      <c r="K526" s="131">
        <v>78</v>
      </c>
      <c r="L526" s="58">
        <v>239926</v>
      </c>
      <c r="M526" s="96">
        <v>0</v>
      </c>
      <c r="N526" s="96">
        <v>0</v>
      </c>
      <c r="O526" s="96">
        <v>0</v>
      </c>
      <c r="P526" s="96">
        <v>239926</v>
      </c>
      <c r="Q526" s="58">
        <f t="shared" si="31"/>
        <v>170.28105039034776</v>
      </c>
      <c r="R526" s="58">
        <v>179</v>
      </c>
      <c r="S526" s="114" t="s">
        <v>40</v>
      </c>
      <c r="T526" s="143"/>
      <c r="U526" s="143"/>
      <c r="V526" s="143"/>
    </row>
    <row r="527" spans="1:22" ht="25.5">
      <c r="A527" s="21">
        <v>488</v>
      </c>
      <c r="B527" s="85" t="s">
        <v>633</v>
      </c>
      <c r="C527" s="71">
        <v>1956</v>
      </c>
      <c r="D527" s="77">
        <v>2004</v>
      </c>
      <c r="E527" s="88" t="s">
        <v>39</v>
      </c>
      <c r="F527" s="71">
        <v>2</v>
      </c>
      <c r="G527" s="86">
        <v>3</v>
      </c>
      <c r="H527" s="72">
        <v>1136.6300000000001</v>
      </c>
      <c r="I527" s="72">
        <v>1033.3</v>
      </c>
      <c r="J527" s="72">
        <v>1033.3</v>
      </c>
      <c r="K527" s="131">
        <v>67</v>
      </c>
      <c r="L527" s="58">
        <v>175952</v>
      </c>
      <c r="M527" s="96">
        <v>0</v>
      </c>
      <c r="N527" s="96">
        <v>0</v>
      </c>
      <c r="O527" s="96">
        <v>0</v>
      </c>
      <c r="P527" s="96">
        <v>175952</v>
      </c>
      <c r="Q527" s="58">
        <f t="shared" si="31"/>
        <v>170.28162198780606</v>
      </c>
      <c r="R527" s="58">
        <v>179</v>
      </c>
      <c r="S527" s="114" t="s">
        <v>40</v>
      </c>
      <c r="T527" s="143"/>
      <c r="U527" s="143"/>
      <c r="V527" s="143"/>
    </row>
    <row r="528" spans="1:22" ht="25.5">
      <c r="A528" s="21">
        <v>489</v>
      </c>
      <c r="B528" s="87" t="s">
        <v>634</v>
      </c>
      <c r="C528" s="71">
        <v>1957</v>
      </c>
      <c r="D528" s="77">
        <v>2006</v>
      </c>
      <c r="E528" s="88" t="s">
        <v>39</v>
      </c>
      <c r="F528" s="71">
        <v>3</v>
      </c>
      <c r="G528" s="86">
        <v>4</v>
      </c>
      <c r="H528" s="72">
        <v>2259.6999999999998</v>
      </c>
      <c r="I528" s="72">
        <v>2033.73</v>
      </c>
      <c r="J528" s="72">
        <v>2033.73</v>
      </c>
      <c r="K528" s="131">
        <v>86</v>
      </c>
      <c r="L528" s="58">
        <v>31758</v>
      </c>
      <c r="M528" s="96">
        <v>0</v>
      </c>
      <c r="N528" s="96">
        <v>0</v>
      </c>
      <c r="O528" s="96">
        <v>0</v>
      </c>
      <c r="P528" s="96">
        <v>31758</v>
      </c>
      <c r="Q528" s="58">
        <f t="shared" si="31"/>
        <v>15.615642194391587</v>
      </c>
      <c r="R528" s="58">
        <v>179</v>
      </c>
      <c r="S528" s="114" t="s">
        <v>40</v>
      </c>
      <c r="T528" s="143"/>
      <c r="U528" s="143"/>
      <c r="V528" s="143"/>
    </row>
    <row r="529" spans="1:22" ht="25.5">
      <c r="A529" s="21">
        <v>490</v>
      </c>
      <c r="B529" s="87" t="s">
        <v>635</v>
      </c>
      <c r="C529" s="71">
        <v>1959</v>
      </c>
      <c r="D529" s="77">
        <v>2008</v>
      </c>
      <c r="E529" s="88" t="s">
        <v>39</v>
      </c>
      <c r="F529" s="71">
        <v>4</v>
      </c>
      <c r="G529" s="86">
        <v>3</v>
      </c>
      <c r="H529" s="72">
        <v>2961.7500000000005</v>
      </c>
      <c r="I529" s="72">
        <v>2692.5</v>
      </c>
      <c r="J529" s="72">
        <v>2692.5</v>
      </c>
      <c r="K529" s="131">
        <v>111</v>
      </c>
      <c r="L529" s="58">
        <v>124467</v>
      </c>
      <c r="M529" s="96">
        <v>0</v>
      </c>
      <c r="N529" s="96">
        <v>0</v>
      </c>
      <c r="O529" s="96">
        <v>0</v>
      </c>
      <c r="P529" s="96">
        <v>124467</v>
      </c>
      <c r="Q529" s="58">
        <f t="shared" si="31"/>
        <v>46.227298050139275</v>
      </c>
      <c r="R529" s="58">
        <v>127</v>
      </c>
      <c r="S529" s="114" t="s">
        <v>40</v>
      </c>
      <c r="T529" s="143"/>
      <c r="U529" s="143"/>
      <c r="V529" s="143"/>
    </row>
    <row r="530" spans="1:22">
      <c r="A530" s="21">
        <v>491</v>
      </c>
      <c r="B530" s="85" t="s">
        <v>636</v>
      </c>
      <c r="C530" s="71">
        <v>1955</v>
      </c>
      <c r="D530" s="77"/>
      <c r="E530" s="71" t="s">
        <v>90</v>
      </c>
      <c r="F530" s="71">
        <v>3</v>
      </c>
      <c r="G530" s="86">
        <v>2</v>
      </c>
      <c r="H530" s="72">
        <v>968.44</v>
      </c>
      <c r="I530" s="72">
        <v>880.4</v>
      </c>
      <c r="J530" s="72">
        <v>880.4</v>
      </c>
      <c r="K530" s="131">
        <v>46</v>
      </c>
      <c r="L530" s="58">
        <v>149916</v>
      </c>
      <c r="M530" s="96">
        <v>0</v>
      </c>
      <c r="N530" s="96">
        <v>0</v>
      </c>
      <c r="O530" s="96">
        <v>0</v>
      </c>
      <c r="P530" s="96">
        <v>149916</v>
      </c>
      <c r="Q530" s="58">
        <f t="shared" si="31"/>
        <v>170.28169014084509</v>
      </c>
      <c r="R530" s="58">
        <v>179</v>
      </c>
      <c r="S530" s="114" t="s">
        <v>40</v>
      </c>
      <c r="T530" s="143"/>
      <c r="U530" s="143"/>
      <c r="V530" s="143"/>
    </row>
    <row r="531" spans="1:22" ht="25.5">
      <c r="A531" s="21">
        <v>492</v>
      </c>
      <c r="B531" s="87" t="s">
        <v>637</v>
      </c>
      <c r="C531" s="71">
        <v>1960</v>
      </c>
      <c r="D531" s="77">
        <v>2005</v>
      </c>
      <c r="E531" s="88" t="s">
        <v>39</v>
      </c>
      <c r="F531" s="71">
        <v>4</v>
      </c>
      <c r="G531" s="86">
        <v>2</v>
      </c>
      <c r="H531" s="72">
        <v>1400.8500000000001</v>
      </c>
      <c r="I531" s="72">
        <v>1273.5</v>
      </c>
      <c r="J531" s="72">
        <v>1273.5</v>
      </c>
      <c r="K531" s="131">
        <v>76</v>
      </c>
      <c r="L531" s="58">
        <v>55915</v>
      </c>
      <c r="M531" s="96">
        <v>0</v>
      </c>
      <c r="N531" s="96">
        <v>0</v>
      </c>
      <c r="O531" s="96">
        <v>0</v>
      </c>
      <c r="P531" s="96">
        <v>55915</v>
      </c>
      <c r="Q531" s="58">
        <f t="shared" si="31"/>
        <v>43.906556733411854</v>
      </c>
      <c r="R531" s="58">
        <v>127</v>
      </c>
      <c r="S531" s="114" t="s">
        <v>40</v>
      </c>
      <c r="T531" s="143"/>
      <c r="U531" s="143"/>
      <c r="V531" s="143"/>
    </row>
    <row r="532" spans="1:22">
      <c r="A532" s="21">
        <v>493</v>
      </c>
      <c r="B532" s="87" t="s">
        <v>638</v>
      </c>
      <c r="C532" s="71">
        <v>1961</v>
      </c>
      <c r="D532" s="77">
        <v>2008</v>
      </c>
      <c r="E532" s="71" t="s">
        <v>1044</v>
      </c>
      <c r="F532" s="71">
        <v>4</v>
      </c>
      <c r="G532" s="86">
        <v>3</v>
      </c>
      <c r="H532" s="72">
        <v>2111.67</v>
      </c>
      <c r="I532" s="72">
        <v>1919.7</v>
      </c>
      <c r="J532" s="72">
        <v>1919.7</v>
      </c>
      <c r="K532" s="131">
        <v>102</v>
      </c>
      <c r="L532" s="58">
        <v>88742</v>
      </c>
      <c r="M532" s="96">
        <v>0</v>
      </c>
      <c r="N532" s="96">
        <v>0</v>
      </c>
      <c r="O532" s="96">
        <v>0</v>
      </c>
      <c r="P532" s="96">
        <v>88742</v>
      </c>
      <c r="Q532" s="58">
        <f t="shared" si="31"/>
        <v>46.22701463770381</v>
      </c>
      <c r="R532" s="58">
        <v>127</v>
      </c>
      <c r="S532" s="114" t="s">
        <v>40</v>
      </c>
      <c r="T532" s="143"/>
      <c r="U532" s="143"/>
      <c r="V532" s="143"/>
    </row>
    <row r="533" spans="1:22" ht="25.5">
      <c r="A533" s="21">
        <v>494</v>
      </c>
      <c r="B533" s="87" t="s">
        <v>639</v>
      </c>
      <c r="C533" s="71">
        <v>1958</v>
      </c>
      <c r="D533" s="77"/>
      <c r="E533" s="88" t="s">
        <v>39</v>
      </c>
      <c r="F533" s="71">
        <v>4</v>
      </c>
      <c r="G533" s="86">
        <v>4</v>
      </c>
      <c r="H533" s="72">
        <v>2281.7300000000005</v>
      </c>
      <c r="I533" s="72">
        <v>2074.3000000000002</v>
      </c>
      <c r="J533" s="72">
        <v>2074.3000000000002</v>
      </c>
      <c r="K533" s="131">
        <v>101</v>
      </c>
      <c r="L533" s="58">
        <v>203958</v>
      </c>
      <c r="M533" s="96">
        <v>0</v>
      </c>
      <c r="N533" s="96">
        <v>0</v>
      </c>
      <c r="O533" s="96">
        <v>0</v>
      </c>
      <c r="P533" s="96">
        <v>203958</v>
      </c>
      <c r="Q533" s="58">
        <f t="shared" si="31"/>
        <v>98.326182326567988</v>
      </c>
      <c r="R533" s="58">
        <v>127</v>
      </c>
      <c r="S533" s="114" t="s">
        <v>40</v>
      </c>
      <c r="T533" s="143"/>
      <c r="U533" s="143"/>
      <c r="V533" s="143"/>
    </row>
    <row r="534" spans="1:22" ht="25.5">
      <c r="A534" s="21">
        <v>495</v>
      </c>
      <c r="B534" s="87" t="s">
        <v>640</v>
      </c>
      <c r="C534" s="71">
        <v>1960</v>
      </c>
      <c r="D534" s="77"/>
      <c r="E534" s="88" t="s">
        <v>39</v>
      </c>
      <c r="F534" s="71">
        <v>4</v>
      </c>
      <c r="G534" s="86">
        <v>2</v>
      </c>
      <c r="H534" s="72">
        <v>1459.26</v>
      </c>
      <c r="I534" s="72">
        <v>1326.6</v>
      </c>
      <c r="J534" s="72">
        <v>1326.6</v>
      </c>
      <c r="K534" s="131">
        <v>60</v>
      </c>
      <c r="L534" s="58">
        <v>108848</v>
      </c>
      <c r="M534" s="96">
        <v>0</v>
      </c>
      <c r="N534" s="96">
        <v>0</v>
      </c>
      <c r="O534" s="96">
        <v>0</v>
      </c>
      <c r="P534" s="96">
        <v>108848</v>
      </c>
      <c r="Q534" s="58">
        <f t="shared" si="31"/>
        <v>82.050354289160268</v>
      </c>
      <c r="R534" s="58">
        <v>127</v>
      </c>
      <c r="S534" s="114" t="s">
        <v>40</v>
      </c>
      <c r="T534" s="143"/>
      <c r="U534" s="143"/>
      <c r="V534" s="143"/>
    </row>
    <row r="535" spans="1:22" ht="25.5">
      <c r="A535" s="21">
        <v>496</v>
      </c>
      <c r="B535" s="87" t="s">
        <v>641</v>
      </c>
      <c r="C535" s="71">
        <v>1958</v>
      </c>
      <c r="D535" s="77"/>
      <c r="E535" s="88" t="s">
        <v>39</v>
      </c>
      <c r="F535" s="71">
        <v>4</v>
      </c>
      <c r="G535" s="86">
        <v>4</v>
      </c>
      <c r="H535" s="72">
        <v>2325.9500000000003</v>
      </c>
      <c r="I535" s="72">
        <v>2114.5</v>
      </c>
      <c r="J535" s="72">
        <v>2114.5</v>
      </c>
      <c r="K535" s="131">
        <v>88</v>
      </c>
      <c r="L535" s="58">
        <v>207911</v>
      </c>
      <c r="M535" s="96">
        <v>0</v>
      </c>
      <c r="N535" s="96">
        <v>0</v>
      </c>
      <c r="O535" s="96">
        <v>0</v>
      </c>
      <c r="P535" s="96">
        <v>207911</v>
      </c>
      <c r="Q535" s="58">
        <f t="shared" si="31"/>
        <v>98.326318278552847</v>
      </c>
      <c r="R535" s="58">
        <v>127</v>
      </c>
      <c r="S535" s="114" t="s">
        <v>40</v>
      </c>
      <c r="T535" s="143"/>
      <c r="U535" s="143"/>
      <c r="V535" s="143"/>
    </row>
    <row r="536" spans="1:22" ht="25.5">
      <c r="A536" s="21">
        <v>497</v>
      </c>
      <c r="B536" s="85" t="s">
        <v>642</v>
      </c>
      <c r="C536" s="71">
        <v>1955</v>
      </c>
      <c r="D536" s="77">
        <v>2008</v>
      </c>
      <c r="E536" s="88" t="s">
        <v>39</v>
      </c>
      <c r="F536" s="71">
        <v>4</v>
      </c>
      <c r="G536" s="86">
        <v>3</v>
      </c>
      <c r="H536" s="72">
        <v>3831.7400000000002</v>
      </c>
      <c r="I536" s="72">
        <v>3483.4</v>
      </c>
      <c r="J536" s="72">
        <v>3483.4</v>
      </c>
      <c r="K536" s="131">
        <v>163</v>
      </c>
      <c r="L536" s="58">
        <v>161028</v>
      </c>
      <c r="M536" s="96">
        <v>0</v>
      </c>
      <c r="N536" s="96">
        <v>0</v>
      </c>
      <c r="O536" s="96">
        <v>0</v>
      </c>
      <c r="P536" s="96">
        <v>161028</v>
      </c>
      <c r="Q536" s="58">
        <f t="shared" si="31"/>
        <v>46.227249239249005</v>
      </c>
      <c r="R536" s="58">
        <v>127</v>
      </c>
      <c r="S536" s="114" t="s">
        <v>40</v>
      </c>
      <c r="T536" s="143"/>
      <c r="U536" s="143"/>
      <c r="V536" s="143"/>
    </row>
    <row r="537" spans="1:22" ht="25.5">
      <c r="A537" s="21">
        <v>498</v>
      </c>
      <c r="B537" s="85" t="s">
        <v>643</v>
      </c>
      <c r="C537" s="71">
        <v>1956</v>
      </c>
      <c r="D537" s="77"/>
      <c r="E537" s="88" t="s">
        <v>39</v>
      </c>
      <c r="F537" s="71">
        <v>2</v>
      </c>
      <c r="G537" s="86">
        <v>3</v>
      </c>
      <c r="H537" s="72">
        <v>1082.8400000000001</v>
      </c>
      <c r="I537" s="72">
        <v>984.4</v>
      </c>
      <c r="J537" s="72">
        <v>984.4</v>
      </c>
      <c r="K537" s="131">
        <v>44</v>
      </c>
      <c r="L537" s="58">
        <v>126910</v>
      </c>
      <c r="M537" s="96">
        <v>0</v>
      </c>
      <c r="N537" s="96">
        <v>0</v>
      </c>
      <c r="O537" s="96">
        <v>0</v>
      </c>
      <c r="P537" s="96">
        <v>126910</v>
      </c>
      <c r="Q537" s="58">
        <f t="shared" si="31"/>
        <v>128.9211702559935</v>
      </c>
      <c r="R537" s="58">
        <v>179</v>
      </c>
      <c r="S537" s="114" t="s">
        <v>40</v>
      </c>
      <c r="T537" s="143"/>
      <c r="U537" s="143"/>
      <c r="V537" s="143"/>
    </row>
    <row r="538" spans="1:22" ht="25.5">
      <c r="A538" s="21">
        <v>499</v>
      </c>
      <c r="B538" s="87" t="s">
        <v>644</v>
      </c>
      <c r="C538" s="71">
        <v>1960</v>
      </c>
      <c r="D538" s="77"/>
      <c r="E538" s="88" t="s">
        <v>39</v>
      </c>
      <c r="F538" s="71">
        <v>4</v>
      </c>
      <c r="G538" s="86">
        <v>4</v>
      </c>
      <c r="H538" s="72">
        <v>2760</v>
      </c>
      <c r="I538" s="72">
        <v>2699.4</v>
      </c>
      <c r="J538" s="72">
        <v>2699.4</v>
      </c>
      <c r="K538" s="131">
        <v>108</v>
      </c>
      <c r="L538" s="58">
        <v>221486</v>
      </c>
      <c r="M538" s="96">
        <v>0</v>
      </c>
      <c r="N538" s="96">
        <v>0</v>
      </c>
      <c r="O538" s="96">
        <v>0</v>
      </c>
      <c r="P538" s="96">
        <v>221486</v>
      </c>
      <c r="Q538" s="58">
        <f t="shared" si="31"/>
        <v>82.050085204119426</v>
      </c>
      <c r="R538" s="58">
        <v>127</v>
      </c>
      <c r="S538" s="114" t="s">
        <v>40</v>
      </c>
      <c r="T538" s="143"/>
      <c r="U538" s="143"/>
      <c r="V538" s="143"/>
    </row>
    <row r="539" spans="1:22" ht="25.5">
      <c r="A539" s="21">
        <v>500</v>
      </c>
      <c r="B539" s="87" t="s">
        <v>645</v>
      </c>
      <c r="C539" s="71">
        <v>1959</v>
      </c>
      <c r="D539" s="77"/>
      <c r="E539" s="88" t="s">
        <v>39</v>
      </c>
      <c r="F539" s="71">
        <v>4</v>
      </c>
      <c r="G539" s="86">
        <v>2</v>
      </c>
      <c r="H539" s="72">
        <v>1463.9900000000002</v>
      </c>
      <c r="I539" s="72">
        <v>1330.9</v>
      </c>
      <c r="J539" s="72">
        <v>1330.9</v>
      </c>
      <c r="K539" s="131">
        <v>55</v>
      </c>
      <c r="L539" s="58">
        <v>109200</v>
      </c>
      <c r="M539" s="96">
        <v>0</v>
      </c>
      <c r="N539" s="96">
        <v>0</v>
      </c>
      <c r="O539" s="96">
        <v>0</v>
      </c>
      <c r="P539" s="96">
        <v>109200</v>
      </c>
      <c r="Q539" s="58">
        <f t="shared" si="31"/>
        <v>82.049740776917872</v>
      </c>
      <c r="R539" s="58">
        <v>127</v>
      </c>
      <c r="S539" s="114" t="s">
        <v>40</v>
      </c>
      <c r="T539" s="143"/>
      <c r="U539" s="143"/>
      <c r="V539" s="143"/>
    </row>
    <row r="540" spans="1:22" ht="25.5">
      <c r="A540" s="21">
        <v>501</v>
      </c>
      <c r="B540" s="87" t="s">
        <v>646</v>
      </c>
      <c r="C540" s="71">
        <v>1960</v>
      </c>
      <c r="D540" s="77"/>
      <c r="E540" s="88" t="s">
        <v>39</v>
      </c>
      <c r="F540" s="71">
        <v>4</v>
      </c>
      <c r="G540" s="86">
        <v>2</v>
      </c>
      <c r="H540" s="72">
        <v>1409.21</v>
      </c>
      <c r="I540" s="72">
        <v>1281.0999999999999</v>
      </c>
      <c r="J540" s="72">
        <v>1281.0999999999999</v>
      </c>
      <c r="K540" s="131">
        <v>65</v>
      </c>
      <c r="L540" s="58">
        <v>105114</v>
      </c>
      <c r="M540" s="96">
        <v>0</v>
      </c>
      <c r="N540" s="96">
        <v>0</v>
      </c>
      <c r="O540" s="96">
        <v>0</v>
      </c>
      <c r="P540" s="96">
        <v>105114</v>
      </c>
      <c r="Q540" s="58">
        <f t="shared" si="31"/>
        <v>82.049800952306612</v>
      </c>
      <c r="R540" s="58">
        <v>127</v>
      </c>
      <c r="S540" s="114" t="s">
        <v>40</v>
      </c>
      <c r="T540" s="143"/>
      <c r="U540" s="143"/>
      <c r="V540" s="143"/>
    </row>
    <row r="541" spans="1:22" ht="25.5">
      <c r="A541" s="21">
        <v>502</v>
      </c>
      <c r="B541" s="87" t="s">
        <v>647</v>
      </c>
      <c r="C541" s="71">
        <v>1960</v>
      </c>
      <c r="D541" s="77"/>
      <c r="E541" s="88" t="s">
        <v>39</v>
      </c>
      <c r="F541" s="71">
        <v>4</v>
      </c>
      <c r="G541" s="86">
        <v>3</v>
      </c>
      <c r="H541" s="72">
        <v>2878.7000000000003</v>
      </c>
      <c r="I541" s="72">
        <v>2617</v>
      </c>
      <c r="J541" s="72">
        <v>2617</v>
      </c>
      <c r="K541" s="131">
        <v>110</v>
      </c>
      <c r="L541" s="58">
        <v>214725</v>
      </c>
      <c r="M541" s="96">
        <v>0</v>
      </c>
      <c r="N541" s="96">
        <v>0</v>
      </c>
      <c r="O541" s="96">
        <v>0</v>
      </c>
      <c r="P541" s="96">
        <v>214725</v>
      </c>
      <c r="Q541" s="58">
        <f t="shared" si="31"/>
        <v>82.050057317539171</v>
      </c>
      <c r="R541" s="58">
        <v>127</v>
      </c>
      <c r="S541" s="114" t="s">
        <v>40</v>
      </c>
      <c r="T541" s="143"/>
      <c r="U541" s="143"/>
      <c r="V541" s="143"/>
    </row>
    <row r="542" spans="1:22" ht="25.5">
      <c r="A542" s="21">
        <v>503</v>
      </c>
      <c r="B542" s="87" t="s">
        <v>648</v>
      </c>
      <c r="C542" s="71">
        <v>1960</v>
      </c>
      <c r="D542" s="77"/>
      <c r="E542" s="88" t="s">
        <v>39</v>
      </c>
      <c r="F542" s="71">
        <v>4</v>
      </c>
      <c r="G542" s="86">
        <v>2</v>
      </c>
      <c r="H542" s="72">
        <v>1457.5000000000002</v>
      </c>
      <c r="I542" s="72">
        <v>1325</v>
      </c>
      <c r="J542" s="72">
        <v>1325</v>
      </c>
      <c r="K542" s="131">
        <v>56</v>
      </c>
      <c r="L542" s="58">
        <v>108716</v>
      </c>
      <c r="M542" s="96">
        <v>0</v>
      </c>
      <c r="N542" s="96">
        <v>0</v>
      </c>
      <c r="O542" s="96">
        <v>0</v>
      </c>
      <c r="P542" s="96">
        <v>108716</v>
      </c>
      <c r="Q542" s="58">
        <f t="shared" si="31"/>
        <v>82.049811320754714</v>
      </c>
      <c r="R542" s="58">
        <v>127</v>
      </c>
      <c r="S542" s="114" t="s">
        <v>40</v>
      </c>
      <c r="T542" s="143"/>
      <c r="U542" s="143"/>
      <c r="V542" s="143"/>
    </row>
    <row r="543" spans="1:22" ht="25.5">
      <c r="A543" s="21">
        <v>504</v>
      </c>
      <c r="B543" s="87" t="s">
        <v>649</v>
      </c>
      <c r="C543" s="71">
        <v>1961</v>
      </c>
      <c r="D543" s="77">
        <v>2006</v>
      </c>
      <c r="E543" s="88" t="s">
        <v>39</v>
      </c>
      <c r="F543" s="71">
        <v>2</v>
      </c>
      <c r="G543" s="86">
        <v>2</v>
      </c>
      <c r="H543" s="72">
        <v>711.04000000000008</v>
      </c>
      <c r="I543" s="72">
        <v>646.4</v>
      </c>
      <c r="J543" s="72">
        <v>646.4</v>
      </c>
      <c r="K543" s="131">
        <v>33</v>
      </c>
      <c r="L543" s="58">
        <v>76647</v>
      </c>
      <c r="M543" s="96">
        <v>0</v>
      </c>
      <c r="N543" s="96">
        <v>0</v>
      </c>
      <c r="O543" s="96">
        <v>0</v>
      </c>
      <c r="P543" s="96">
        <v>76647</v>
      </c>
      <c r="Q543" s="58">
        <f t="shared" si="31"/>
        <v>118.57518564356437</v>
      </c>
      <c r="R543" s="58">
        <v>179</v>
      </c>
      <c r="S543" s="114" t="s">
        <v>40</v>
      </c>
      <c r="T543" s="143"/>
      <c r="U543" s="143"/>
      <c r="V543" s="143"/>
    </row>
    <row r="544" spans="1:22" ht="25.5">
      <c r="A544" s="21">
        <v>505</v>
      </c>
      <c r="B544" s="87" t="s">
        <v>650</v>
      </c>
      <c r="C544" s="71">
        <v>1961</v>
      </c>
      <c r="D544" s="77">
        <v>2007</v>
      </c>
      <c r="E544" s="88" t="s">
        <v>39</v>
      </c>
      <c r="F544" s="71">
        <v>2</v>
      </c>
      <c r="G544" s="86">
        <v>3</v>
      </c>
      <c r="H544" s="72">
        <v>1033.3400000000001</v>
      </c>
      <c r="I544" s="72">
        <v>939.4</v>
      </c>
      <c r="J544" s="72">
        <v>939.4</v>
      </c>
      <c r="K544" s="131">
        <v>44</v>
      </c>
      <c r="L544" s="58">
        <v>121108</v>
      </c>
      <c r="M544" s="96">
        <v>0</v>
      </c>
      <c r="N544" s="96">
        <v>0</v>
      </c>
      <c r="O544" s="96">
        <v>0</v>
      </c>
      <c r="P544" s="96">
        <v>121108</v>
      </c>
      <c r="Q544" s="58">
        <f t="shared" si="31"/>
        <v>128.9205876091122</v>
      </c>
      <c r="R544" s="58">
        <v>179</v>
      </c>
      <c r="S544" s="114" t="s">
        <v>40</v>
      </c>
      <c r="T544" s="143"/>
      <c r="U544" s="143"/>
      <c r="V544" s="143"/>
    </row>
    <row r="545" spans="1:22" ht="25.5">
      <c r="A545" s="21">
        <v>506</v>
      </c>
      <c r="B545" s="87" t="s">
        <v>651</v>
      </c>
      <c r="C545" s="71">
        <v>1960</v>
      </c>
      <c r="D545" s="77">
        <v>2008</v>
      </c>
      <c r="E545" s="88" t="s">
        <v>39</v>
      </c>
      <c r="F545" s="71">
        <v>4</v>
      </c>
      <c r="G545" s="86">
        <v>4</v>
      </c>
      <c r="H545" s="72">
        <v>3234.03</v>
      </c>
      <c r="I545" s="72">
        <v>3026.33</v>
      </c>
      <c r="J545" s="72">
        <v>3026.33</v>
      </c>
      <c r="K545" s="131">
        <v>101</v>
      </c>
      <c r="L545" s="58">
        <v>261037</v>
      </c>
      <c r="M545" s="96">
        <v>0</v>
      </c>
      <c r="N545" s="96">
        <v>0</v>
      </c>
      <c r="O545" s="96">
        <v>0</v>
      </c>
      <c r="P545" s="96">
        <v>261037</v>
      </c>
      <c r="Q545" s="58">
        <f t="shared" si="31"/>
        <v>86.255299322942307</v>
      </c>
      <c r="R545" s="58">
        <v>127</v>
      </c>
      <c r="S545" s="114" t="s">
        <v>40</v>
      </c>
      <c r="T545" s="143"/>
      <c r="U545" s="143"/>
      <c r="V545" s="143"/>
    </row>
    <row r="546" spans="1:22" ht="25.5">
      <c r="A546" s="21">
        <v>507</v>
      </c>
      <c r="B546" s="87" t="s">
        <v>652</v>
      </c>
      <c r="C546" s="71">
        <v>1961</v>
      </c>
      <c r="D546" s="77">
        <v>2008</v>
      </c>
      <c r="E546" s="88" t="s">
        <v>39</v>
      </c>
      <c r="F546" s="71">
        <v>5</v>
      </c>
      <c r="G546" s="86">
        <v>4</v>
      </c>
      <c r="H546" s="72">
        <v>3511.9</v>
      </c>
      <c r="I546" s="72">
        <v>3218.6</v>
      </c>
      <c r="J546" s="72">
        <v>3218.6</v>
      </c>
      <c r="K546" s="131">
        <v>138</v>
      </c>
      <c r="L546" s="58">
        <v>162322</v>
      </c>
      <c r="M546" s="96">
        <v>0</v>
      </c>
      <c r="N546" s="96">
        <v>0</v>
      </c>
      <c r="O546" s="96">
        <v>0</v>
      </c>
      <c r="P546" s="96">
        <v>162322</v>
      </c>
      <c r="Q546" s="58">
        <f t="shared" si="31"/>
        <v>50.432486174112967</v>
      </c>
      <c r="R546" s="58">
        <v>127</v>
      </c>
      <c r="S546" s="114" t="s">
        <v>40</v>
      </c>
      <c r="T546" s="143"/>
      <c r="U546" s="143"/>
      <c r="V546" s="143"/>
    </row>
    <row r="547" spans="1:22" ht="25.5">
      <c r="A547" s="21">
        <v>508</v>
      </c>
      <c r="B547" s="87" t="s">
        <v>653</v>
      </c>
      <c r="C547" s="71">
        <v>1959</v>
      </c>
      <c r="D547" s="77"/>
      <c r="E547" s="88" t="s">
        <v>39</v>
      </c>
      <c r="F547" s="71">
        <v>4</v>
      </c>
      <c r="G547" s="86">
        <v>2</v>
      </c>
      <c r="H547" s="72">
        <v>1457.06</v>
      </c>
      <c r="I547" s="72">
        <v>1324.6</v>
      </c>
      <c r="J547" s="72">
        <v>1324.6</v>
      </c>
      <c r="K547" s="131">
        <v>49</v>
      </c>
      <c r="L547" s="58">
        <v>108683</v>
      </c>
      <c r="M547" s="96">
        <v>0</v>
      </c>
      <c r="N547" s="96">
        <v>0</v>
      </c>
      <c r="O547" s="96">
        <v>0</v>
      </c>
      <c r="P547" s="96">
        <v>108683</v>
      </c>
      <c r="Q547" s="58">
        <f t="shared" si="31"/>
        <v>82.049675373697724</v>
      </c>
      <c r="R547" s="58">
        <v>127</v>
      </c>
      <c r="S547" s="114" t="s">
        <v>40</v>
      </c>
      <c r="T547" s="143"/>
      <c r="U547" s="143"/>
      <c r="V547" s="143"/>
    </row>
    <row r="548" spans="1:22" ht="25.5">
      <c r="A548" s="21">
        <v>509</v>
      </c>
      <c r="B548" s="87" t="s">
        <v>654</v>
      </c>
      <c r="C548" s="71">
        <v>1958</v>
      </c>
      <c r="D548" s="77">
        <v>2007</v>
      </c>
      <c r="E548" s="88" t="s">
        <v>39</v>
      </c>
      <c r="F548" s="71">
        <v>3</v>
      </c>
      <c r="G548" s="86">
        <v>2</v>
      </c>
      <c r="H548" s="72">
        <v>1106.1600000000001</v>
      </c>
      <c r="I548" s="72">
        <v>1005.6</v>
      </c>
      <c r="J548" s="72">
        <v>1005.6</v>
      </c>
      <c r="K548" s="131">
        <v>33</v>
      </c>
      <c r="L548" s="58">
        <v>129643</v>
      </c>
      <c r="M548" s="96">
        <v>0</v>
      </c>
      <c r="N548" s="96">
        <v>0</v>
      </c>
      <c r="O548" s="96">
        <v>0</v>
      </c>
      <c r="P548" s="96">
        <v>129643</v>
      </c>
      <c r="Q548" s="58">
        <f t="shared" si="31"/>
        <v>128.92104216388225</v>
      </c>
      <c r="R548" s="58">
        <v>179</v>
      </c>
      <c r="S548" s="114" t="s">
        <v>40</v>
      </c>
      <c r="T548" s="143"/>
      <c r="U548" s="143"/>
      <c r="V548" s="143"/>
    </row>
    <row r="549" spans="1:22" ht="25.5">
      <c r="A549" s="21">
        <v>510</v>
      </c>
      <c r="B549" s="87" t="s">
        <v>655</v>
      </c>
      <c r="C549" s="71">
        <v>1958</v>
      </c>
      <c r="D549" s="77"/>
      <c r="E549" s="88" t="s">
        <v>39</v>
      </c>
      <c r="F549" s="71">
        <v>3</v>
      </c>
      <c r="G549" s="86">
        <v>4</v>
      </c>
      <c r="H549" s="72">
        <v>1930.6100000000001</v>
      </c>
      <c r="I549" s="72">
        <v>1755.1</v>
      </c>
      <c r="J549" s="72">
        <v>1755.1</v>
      </c>
      <c r="K549" s="131">
        <v>65</v>
      </c>
      <c r="L549" s="58">
        <v>226269</v>
      </c>
      <c r="M549" s="96">
        <v>0</v>
      </c>
      <c r="N549" s="96">
        <v>0</v>
      </c>
      <c r="O549" s="96">
        <v>0</v>
      </c>
      <c r="P549" s="96">
        <v>226269</v>
      </c>
      <c r="Q549" s="58">
        <f t="shared" si="31"/>
        <v>128.92085921030142</v>
      </c>
      <c r="R549" s="58">
        <v>179</v>
      </c>
      <c r="S549" s="114" t="s">
        <v>40</v>
      </c>
      <c r="T549" s="143"/>
      <c r="U549" s="143"/>
      <c r="V549" s="143"/>
    </row>
    <row r="550" spans="1:22" ht="25.5">
      <c r="A550" s="21">
        <v>511</v>
      </c>
      <c r="B550" s="87" t="s">
        <v>656</v>
      </c>
      <c r="C550" s="71">
        <v>1961</v>
      </c>
      <c r="D550" s="77"/>
      <c r="E550" s="88" t="s">
        <v>39</v>
      </c>
      <c r="F550" s="71">
        <v>2</v>
      </c>
      <c r="G550" s="86">
        <v>2</v>
      </c>
      <c r="H550" s="72">
        <v>694.98</v>
      </c>
      <c r="I550" s="72">
        <v>631.79999999999995</v>
      </c>
      <c r="J550" s="72">
        <v>631.79999999999995</v>
      </c>
      <c r="K550" s="131">
        <v>31</v>
      </c>
      <c r="L550" s="58">
        <v>107584</v>
      </c>
      <c r="M550" s="96">
        <v>0</v>
      </c>
      <c r="N550" s="96">
        <v>0</v>
      </c>
      <c r="O550" s="96">
        <v>0</v>
      </c>
      <c r="P550" s="96">
        <v>107584</v>
      </c>
      <c r="Q550" s="58">
        <f t="shared" si="31"/>
        <v>170.2817347261792</v>
      </c>
      <c r="R550" s="58">
        <v>179</v>
      </c>
      <c r="S550" s="114" t="s">
        <v>40</v>
      </c>
      <c r="T550" s="143"/>
      <c r="U550" s="143"/>
      <c r="V550" s="143"/>
    </row>
    <row r="551" spans="1:22" ht="25.5">
      <c r="A551" s="21">
        <v>512</v>
      </c>
      <c r="B551" s="87" t="s">
        <v>657</v>
      </c>
      <c r="C551" s="71">
        <v>1961</v>
      </c>
      <c r="D551" s="77"/>
      <c r="E551" s="88" t="s">
        <v>39</v>
      </c>
      <c r="F551" s="71">
        <v>2</v>
      </c>
      <c r="G551" s="86">
        <v>2</v>
      </c>
      <c r="H551" s="72">
        <v>691.24</v>
      </c>
      <c r="I551" s="72">
        <v>628.4</v>
      </c>
      <c r="J551" s="72">
        <v>628.4</v>
      </c>
      <c r="K551" s="131">
        <v>27</v>
      </c>
      <c r="L551" s="58">
        <v>81014</v>
      </c>
      <c r="M551" s="96">
        <v>0</v>
      </c>
      <c r="N551" s="96">
        <v>0</v>
      </c>
      <c r="O551" s="96">
        <v>0</v>
      </c>
      <c r="P551" s="96">
        <v>81014</v>
      </c>
      <c r="Q551" s="58">
        <f t="shared" si="31"/>
        <v>128.9210693825589</v>
      </c>
      <c r="R551" s="58">
        <v>179</v>
      </c>
      <c r="S551" s="114" t="s">
        <v>40</v>
      </c>
      <c r="T551" s="143"/>
      <c r="U551" s="143"/>
      <c r="V551" s="143"/>
    </row>
    <row r="552" spans="1:22" ht="25.5">
      <c r="A552" s="21">
        <v>513</v>
      </c>
      <c r="B552" s="87" t="s">
        <v>658</v>
      </c>
      <c r="C552" s="71">
        <v>1961</v>
      </c>
      <c r="D552" s="77"/>
      <c r="E552" s="88" t="s">
        <v>39</v>
      </c>
      <c r="F552" s="71">
        <v>2</v>
      </c>
      <c r="G552" s="86">
        <v>2</v>
      </c>
      <c r="H552" s="72">
        <v>697.73</v>
      </c>
      <c r="I552" s="72">
        <v>634.29999999999995</v>
      </c>
      <c r="J552" s="72">
        <v>634.29999999999995</v>
      </c>
      <c r="K552" s="131">
        <v>31</v>
      </c>
      <c r="L552" s="58">
        <v>81774</v>
      </c>
      <c r="M552" s="96">
        <v>0</v>
      </c>
      <c r="N552" s="96">
        <v>0</v>
      </c>
      <c r="O552" s="96">
        <v>0</v>
      </c>
      <c r="P552" s="96">
        <v>81774</v>
      </c>
      <c r="Q552" s="58">
        <f t="shared" si="31"/>
        <v>128.92006936780703</v>
      </c>
      <c r="R552" s="58">
        <v>179</v>
      </c>
      <c r="S552" s="114" t="s">
        <v>40</v>
      </c>
      <c r="T552" s="143"/>
      <c r="U552" s="143"/>
      <c r="V552" s="143"/>
    </row>
    <row r="553" spans="1:22" ht="25.5">
      <c r="A553" s="21">
        <v>514</v>
      </c>
      <c r="B553" s="87" t="s">
        <v>659</v>
      </c>
      <c r="C553" s="71">
        <v>1961</v>
      </c>
      <c r="D553" s="77"/>
      <c r="E553" s="88" t="s">
        <v>39</v>
      </c>
      <c r="F553" s="71">
        <v>2</v>
      </c>
      <c r="G553" s="86">
        <v>2</v>
      </c>
      <c r="H553" s="72">
        <v>686.84</v>
      </c>
      <c r="I553" s="72">
        <v>624.4</v>
      </c>
      <c r="J553" s="72">
        <v>624.4</v>
      </c>
      <c r="K553" s="131">
        <v>35</v>
      </c>
      <c r="L553" s="58">
        <v>80498</v>
      </c>
      <c r="M553" s="96">
        <v>0</v>
      </c>
      <c r="N553" s="96">
        <v>0</v>
      </c>
      <c r="O553" s="96">
        <v>0</v>
      </c>
      <c r="P553" s="96">
        <v>80498</v>
      </c>
      <c r="Q553" s="58">
        <f t="shared" si="31"/>
        <v>128.92056374119156</v>
      </c>
      <c r="R553" s="58">
        <v>179</v>
      </c>
      <c r="S553" s="114" t="s">
        <v>40</v>
      </c>
      <c r="T553" s="143"/>
      <c r="U553" s="143"/>
      <c r="V553" s="143"/>
    </row>
    <row r="554" spans="1:22" ht="25.5">
      <c r="A554" s="21">
        <v>515</v>
      </c>
      <c r="B554" s="87" t="s">
        <v>660</v>
      </c>
      <c r="C554" s="71">
        <v>1961</v>
      </c>
      <c r="D554" s="77"/>
      <c r="E554" s="88" t="s">
        <v>39</v>
      </c>
      <c r="F554" s="71">
        <v>2</v>
      </c>
      <c r="G554" s="86">
        <v>2</v>
      </c>
      <c r="H554" s="72">
        <v>679.25</v>
      </c>
      <c r="I554" s="72">
        <v>617.5</v>
      </c>
      <c r="J554" s="72">
        <v>617.5</v>
      </c>
      <c r="K554" s="131">
        <v>43</v>
      </c>
      <c r="L554" s="58">
        <v>79609</v>
      </c>
      <c r="M554" s="96">
        <v>0</v>
      </c>
      <c r="N554" s="96">
        <v>0</v>
      </c>
      <c r="O554" s="96">
        <v>0</v>
      </c>
      <c r="P554" s="96">
        <v>79609</v>
      </c>
      <c r="Q554" s="58">
        <f t="shared" si="31"/>
        <v>128.92145748987855</v>
      </c>
      <c r="R554" s="58">
        <v>179</v>
      </c>
      <c r="S554" s="114" t="s">
        <v>40</v>
      </c>
      <c r="T554" s="143"/>
      <c r="U554" s="143"/>
      <c r="V554" s="143"/>
    </row>
    <row r="555" spans="1:22" ht="25.5">
      <c r="A555" s="21">
        <v>516</v>
      </c>
      <c r="B555" s="87" t="s">
        <v>661</v>
      </c>
      <c r="C555" s="71">
        <v>1961</v>
      </c>
      <c r="D555" s="77">
        <v>2009</v>
      </c>
      <c r="E555" s="88" t="s">
        <v>39</v>
      </c>
      <c r="F555" s="71">
        <v>2</v>
      </c>
      <c r="G555" s="86">
        <v>2</v>
      </c>
      <c r="H555" s="72">
        <v>680.13</v>
      </c>
      <c r="I555" s="72">
        <v>618.29999999999995</v>
      </c>
      <c r="J555" s="72">
        <v>618.29999999999995</v>
      </c>
      <c r="K555" s="131">
        <v>31</v>
      </c>
      <c r="L555" s="58">
        <v>79712</v>
      </c>
      <c r="M555" s="96">
        <v>0</v>
      </c>
      <c r="N555" s="96">
        <v>0</v>
      </c>
      <c r="O555" s="96">
        <v>0</v>
      </c>
      <c r="P555" s="96">
        <v>79712</v>
      </c>
      <c r="Q555" s="58">
        <f t="shared" si="31"/>
        <v>128.92123564612649</v>
      </c>
      <c r="R555" s="58">
        <v>179</v>
      </c>
      <c r="S555" s="114" t="s">
        <v>40</v>
      </c>
      <c r="T555" s="143"/>
      <c r="U555" s="143"/>
      <c r="V555" s="143"/>
    </row>
    <row r="556" spans="1:22" ht="25.5">
      <c r="A556" s="21">
        <v>517</v>
      </c>
      <c r="B556" s="87" t="s">
        <v>662</v>
      </c>
      <c r="C556" s="71">
        <v>1961</v>
      </c>
      <c r="D556" s="77"/>
      <c r="E556" s="88" t="s">
        <v>39</v>
      </c>
      <c r="F556" s="71">
        <v>2</v>
      </c>
      <c r="G556" s="86">
        <v>2</v>
      </c>
      <c r="H556" s="72">
        <v>692.45</v>
      </c>
      <c r="I556" s="72">
        <v>629.5</v>
      </c>
      <c r="J556" s="72">
        <v>629.5</v>
      </c>
      <c r="K556" s="131">
        <v>34</v>
      </c>
      <c r="L556" s="58">
        <v>107192</v>
      </c>
      <c r="M556" s="96">
        <v>0</v>
      </c>
      <c r="N556" s="96">
        <v>0</v>
      </c>
      <c r="O556" s="96">
        <v>0</v>
      </c>
      <c r="P556" s="96">
        <v>107192</v>
      </c>
      <c r="Q556" s="58">
        <f t="shared" si="31"/>
        <v>170.28117553613978</v>
      </c>
      <c r="R556" s="58">
        <v>179</v>
      </c>
      <c r="S556" s="114" t="s">
        <v>40</v>
      </c>
      <c r="T556" s="143"/>
      <c r="U556" s="143"/>
      <c r="V556" s="143"/>
    </row>
    <row r="557" spans="1:22" ht="25.5">
      <c r="A557" s="21">
        <v>518</v>
      </c>
      <c r="B557" s="87" t="s">
        <v>663</v>
      </c>
      <c r="C557" s="71">
        <v>1961</v>
      </c>
      <c r="D557" s="77"/>
      <c r="E557" s="88" t="s">
        <v>39</v>
      </c>
      <c r="F557" s="71">
        <v>2</v>
      </c>
      <c r="G557" s="86">
        <v>2</v>
      </c>
      <c r="H557" s="72">
        <v>648.56000000000006</v>
      </c>
      <c r="I557" s="72">
        <v>589.6</v>
      </c>
      <c r="J557" s="72">
        <v>589.6</v>
      </c>
      <c r="K557" s="131">
        <v>41</v>
      </c>
      <c r="L557" s="58">
        <v>100398</v>
      </c>
      <c r="M557" s="96">
        <v>0</v>
      </c>
      <c r="N557" s="96">
        <v>0</v>
      </c>
      <c r="O557" s="96">
        <v>0</v>
      </c>
      <c r="P557" s="96">
        <v>100398</v>
      </c>
      <c r="Q557" s="58">
        <f t="shared" si="31"/>
        <v>170.28154681139756</v>
      </c>
      <c r="R557" s="58">
        <v>179</v>
      </c>
      <c r="S557" s="114" t="s">
        <v>40</v>
      </c>
      <c r="T557" s="143"/>
      <c r="U557" s="143"/>
      <c r="V557" s="143"/>
    </row>
    <row r="558" spans="1:22" ht="25.5">
      <c r="A558" s="21">
        <v>519</v>
      </c>
      <c r="B558" s="87" t="s">
        <v>664</v>
      </c>
      <c r="C558" s="71">
        <v>1961</v>
      </c>
      <c r="D558" s="77"/>
      <c r="E558" s="88" t="s">
        <v>39</v>
      </c>
      <c r="F558" s="71">
        <v>2</v>
      </c>
      <c r="G558" s="86">
        <v>2</v>
      </c>
      <c r="H558" s="72">
        <v>698.06000000000006</v>
      </c>
      <c r="I558" s="72">
        <v>634.6</v>
      </c>
      <c r="J558" s="72">
        <v>634.6</v>
      </c>
      <c r="K558" s="131">
        <v>42</v>
      </c>
      <c r="L558" s="58">
        <v>108060</v>
      </c>
      <c r="M558" s="96">
        <v>0</v>
      </c>
      <c r="N558" s="96">
        <v>0</v>
      </c>
      <c r="O558" s="96">
        <v>0</v>
      </c>
      <c r="P558" s="96">
        <v>108060</v>
      </c>
      <c r="Q558" s="58">
        <f t="shared" si="31"/>
        <v>170.28049164828238</v>
      </c>
      <c r="R558" s="58">
        <v>179</v>
      </c>
      <c r="S558" s="114" t="s">
        <v>40</v>
      </c>
      <c r="T558" s="143"/>
      <c r="U558" s="143"/>
      <c r="V558" s="143"/>
    </row>
    <row r="559" spans="1:22" ht="25.5">
      <c r="A559" s="21">
        <v>520</v>
      </c>
      <c r="B559" s="87" t="s">
        <v>665</v>
      </c>
      <c r="C559" s="71">
        <v>1961</v>
      </c>
      <c r="D559" s="77"/>
      <c r="E559" s="88" t="s">
        <v>39</v>
      </c>
      <c r="F559" s="71">
        <v>2</v>
      </c>
      <c r="G559" s="86">
        <v>2</v>
      </c>
      <c r="H559" s="72">
        <v>694.65000000000009</v>
      </c>
      <c r="I559" s="72">
        <v>631.5</v>
      </c>
      <c r="J559" s="72">
        <v>631.5</v>
      </c>
      <c r="K559" s="131">
        <v>34</v>
      </c>
      <c r="L559" s="58">
        <v>81413</v>
      </c>
      <c r="M559" s="96">
        <v>0</v>
      </c>
      <c r="N559" s="96">
        <v>0</v>
      </c>
      <c r="O559" s="96">
        <v>0</v>
      </c>
      <c r="P559" s="96">
        <v>81413</v>
      </c>
      <c r="Q559" s="58">
        <f t="shared" si="31"/>
        <v>128.92003167062549</v>
      </c>
      <c r="R559" s="58">
        <v>179</v>
      </c>
      <c r="S559" s="114" t="s">
        <v>40</v>
      </c>
      <c r="T559" s="143"/>
      <c r="U559" s="143"/>
      <c r="V559" s="143"/>
    </row>
    <row r="560" spans="1:22" ht="25.5">
      <c r="A560" s="21">
        <v>521</v>
      </c>
      <c r="B560" s="87" t="s">
        <v>666</v>
      </c>
      <c r="C560" s="71">
        <v>1961</v>
      </c>
      <c r="D560" s="77"/>
      <c r="E560" s="88" t="s">
        <v>39</v>
      </c>
      <c r="F560" s="71">
        <v>2</v>
      </c>
      <c r="G560" s="86">
        <v>2</v>
      </c>
      <c r="H560" s="72">
        <v>700.2600000000001</v>
      </c>
      <c r="I560" s="72">
        <v>636.6</v>
      </c>
      <c r="J560" s="72">
        <v>636.6</v>
      </c>
      <c r="K560" s="131">
        <v>42</v>
      </c>
      <c r="L560" s="58">
        <v>82071</v>
      </c>
      <c r="M560" s="96">
        <v>0</v>
      </c>
      <c r="N560" s="96">
        <v>0</v>
      </c>
      <c r="O560" s="96">
        <v>0</v>
      </c>
      <c r="P560" s="96">
        <v>82071</v>
      </c>
      <c r="Q560" s="58">
        <f t="shared" si="31"/>
        <v>128.92082940622055</v>
      </c>
      <c r="R560" s="58">
        <v>179</v>
      </c>
      <c r="S560" s="114" t="s">
        <v>40</v>
      </c>
      <c r="T560" s="143"/>
      <c r="U560" s="143"/>
      <c r="V560" s="143"/>
    </row>
    <row r="561" spans="1:22" ht="25.5">
      <c r="A561" s="21">
        <v>522</v>
      </c>
      <c r="B561" s="85" t="s">
        <v>667</v>
      </c>
      <c r="C561" s="71">
        <v>1956</v>
      </c>
      <c r="D561" s="77">
        <v>2013</v>
      </c>
      <c r="E561" s="88" t="s">
        <v>39</v>
      </c>
      <c r="F561" s="71">
        <v>4</v>
      </c>
      <c r="G561" s="86">
        <v>4</v>
      </c>
      <c r="H561" s="72">
        <v>1952.3</v>
      </c>
      <c r="I561" s="72">
        <v>1799.4</v>
      </c>
      <c r="J561" s="72">
        <v>1799.4</v>
      </c>
      <c r="K561" s="131">
        <v>56</v>
      </c>
      <c r="L561" s="58">
        <v>150976.21</v>
      </c>
      <c r="M561" s="96">
        <v>0</v>
      </c>
      <c r="N561" s="96">
        <v>0</v>
      </c>
      <c r="O561" s="96">
        <v>0</v>
      </c>
      <c r="P561" s="96">
        <v>150976.21</v>
      </c>
      <c r="Q561" s="58">
        <f t="shared" si="31"/>
        <v>83.903640102256304</v>
      </c>
      <c r="R561" s="58">
        <v>127</v>
      </c>
      <c r="S561" s="114" t="s">
        <v>40</v>
      </c>
      <c r="T561" s="143"/>
      <c r="U561" s="143"/>
      <c r="V561" s="143"/>
    </row>
    <row r="562" spans="1:22" ht="25.5">
      <c r="A562" s="21">
        <v>523</v>
      </c>
      <c r="B562" s="87" t="s">
        <v>668</v>
      </c>
      <c r="C562" s="71">
        <v>1960</v>
      </c>
      <c r="D562" s="77">
        <v>2013</v>
      </c>
      <c r="E562" s="88" t="s">
        <v>39</v>
      </c>
      <c r="F562" s="71">
        <v>3</v>
      </c>
      <c r="G562" s="86">
        <v>3</v>
      </c>
      <c r="H562" s="72">
        <v>1466.96</v>
      </c>
      <c r="I562" s="72">
        <v>1333.6</v>
      </c>
      <c r="J562" s="72">
        <v>1333.6</v>
      </c>
      <c r="K562" s="131">
        <v>44</v>
      </c>
      <c r="L562" s="58">
        <v>126935</v>
      </c>
      <c r="M562" s="96">
        <v>0</v>
      </c>
      <c r="N562" s="96">
        <v>0</v>
      </c>
      <c r="O562" s="96">
        <v>0</v>
      </c>
      <c r="P562" s="96">
        <v>126935</v>
      </c>
      <c r="Q562" s="58">
        <f t="shared" si="31"/>
        <v>95.182213557288549</v>
      </c>
      <c r="R562" s="58">
        <v>179</v>
      </c>
      <c r="S562" s="114" t="s">
        <v>40</v>
      </c>
      <c r="T562" s="143"/>
      <c r="U562" s="143"/>
      <c r="V562" s="143"/>
    </row>
    <row r="563" spans="1:22" ht="25.5">
      <c r="A563" s="21">
        <v>524</v>
      </c>
      <c r="B563" s="85" t="s">
        <v>669</v>
      </c>
      <c r="C563" s="71">
        <v>1953</v>
      </c>
      <c r="D563" s="77">
        <v>2015</v>
      </c>
      <c r="E563" s="88" t="s">
        <v>39</v>
      </c>
      <c r="F563" s="71">
        <v>4</v>
      </c>
      <c r="G563" s="86">
        <v>6</v>
      </c>
      <c r="H563" s="72">
        <v>4768.07</v>
      </c>
      <c r="I563" s="72">
        <v>4195.8999999999996</v>
      </c>
      <c r="J563" s="72">
        <v>4195.8999999999996</v>
      </c>
      <c r="K563" s="131">
        <v>183</v>
      </c>
      <c r="L563" s="58">
        <v>89728</v>
      </c>
      <c r="M563" s="96">
        <v>0</v>
      </c>
      <c r="N563" s="96">
        <v>0</v>
      </c>
      <c r="O563" s="96">
        <v>0</v>
      </c>
      <c r="P563" s="96">
        <v>89728</v>
      </c>
      <c r="Q563" s="58">
        <f t="shared" si="31"/>
        <v>21.384685049691367</v>
      </c>
      <c r="R563" s="58">
        <v>127</v>
      </c>
      <c r="S563" s="114" t="s">
        <v>40</v>
      </c>
      <c r="T563" s="143"/>
      <c r="U563" s="143"/>
      <c r="V563" s="143"/>
    </row>
    <row r="564" spans="1:22" ht="25.5">
      <c r="A564" s="21">
        <v>525</v>
      </c>
      <c r="B564" s="87" t="s">
        <v>670</v>
      </c>
      <c r="C564" s="71">
        <v>1957</v>
      </c>
      <c r="D564" s="77">
        <v>2003</v>
      </c>
      <c r="E564" s="88" t="s">
        <v>39</v>
      </c>
      <c r="F564" s="71">
        <v>3</v>
      </c>
      <c r="G564" s="86">
        <v>2</v>
      </c>
      <c r="H564" s="72">
        <v>1004.4100000000001</v>
      </c>
      <c r="I564" s="72">
        <v>913.1</v>
      </c>
      <c r="J564" s="72">
        <v>913.1</v>
      </c>
      <c r="K564" s="131">
        <v>39</v>
      </c>
      <c r="L564" s="58">
        <v>117718</v>
      </c>
      <c r="M564" s="96">
        <v>0</v>
      </c>
      <c r="N564" s="96">
        <v>0</v>
      </c>
      <c r="O564" s="96">
        <v>0</v>
      </c>
      <c r="P564" s="96">
        <v>117718</v>
      </c>
      <c r="Q564" s="58">
        <f t="shared" si="31"/>
        <v>128.92125725550324</v>
      </c>
      <c r="R564" s="58">
        <v>179</v>
      </c>
      <c r="S564" s="114" t="s">
        <v>40</v>
      </c>
      <c r="T564" s="143"/>
      <c r="U564" s="143"/>
      <c r="V564" s="143"/>
    </row>
    <row r="565" spans="1:22" ht="25.5">
      <c r="A565" s="21">
        <v>526</v>
      </c>
      <c r="B565" s="87" t="s">
        <v>671</v>
      </c>
      <c r="C565" s="71">
        <v>1959</v>
      </c>
      <c r="D565" s="77"/>
      <c r="E565" s="88" t="s">
        <v>39</v>
      </c>
      <c r="F565" s="71">
        <v>3</v>
      </c>
      <c r="G565" s="86">
        <v>2</v>
      </c>
      <c r="H565" s="72">
        <v>1046.21</v>
      </c>
      <c r="I565" s="72">
        <v>951.1</v>
      </c>
      <c r="J565" s="72">
        <v>951.1</v>
      </c>
      <c r="K565" s="131">
        <v>37</v>
      </c>
      <c r="L565" s="58">
        <v>122617</v>
      </c>
      <c r="M565" s="96">
        <v>0</v>
      </c>
      <c r="N565" s="96">
        <v>0</v>
      </c>
      <c r="O565" s="96">
        <v>0</v>
      </c>
      <c r="P565" s="96">
        <v>122617</v>
      </c>
      <c r="Q565" s="58">
        <f t="shared" si="31"/>
        <v>128.92124908001261</v>
      </c>
      <c r="R565" s="58">
        <v>179</v>
      </c>
      <c r="S565" s="114" t="s">
        <v>40</v>
      </c>
      <c r="T565" s="143"/>
      <c r="U565" s="143"/>
      <c r="V565" s="143"/>
    </row>
    <row r="566" spans="1:22" ht="25.5">
      <c r="A566" s="21">
        <v>527</v>
      </c>
      <c r="B566" s="87" t="s">
        <v>672</v>
      </c>
      <c r="C566" s="71">
        <v>1957</v>
      </c>
      <c r="D566" s="77">
        <v>2008</v>
      </c>
      <c r="E566" s="88" t="s">
        <v>39</v>
      </c>
      <c r="F566" s="71">
        <v>3</v>
      </c>
      <c r="G566" s="86">
        <v>3</v>
      </c>
      <c r="H566" s="72">
        <v>1599.6200000000001</v>
      </c>
      <c r="I566" s="72">
        <v>1454.2</v>
      </c>
      <c r="J566" s="72">
        <v>1454.2</v>
      </c>
      <c r="K566" s="131">
        <v>61</v>
      </c>
      <c r="L566" s="58">
        <v>97642</v>
      </c>
      <c r="M566" s="96">
        <v>0</v>
      </c>
      <c r="N566" s="96">
        <v>0</v>
      </c>
      <c r="O566" s="96">
        <v>0</v>
      </c>
      <c r="P566" s="96">
        <v>97642</v>
      </c>
      <c r="Q566" s="58">
        <f t="shared" si="31"/>
        <v>67.14482189520011</v>
      </c>
      <c r="R566" s="58">
        <v>179</v>
      </c>
      <c r="S566" s="114" t="s">
        <v>40</v>
      </c>
      <c r="T566" s="143"/>
      <c r="U566" s="143"/>
      <c r="V566" s="143"/>
    </row>
    <row r="567" spans="1:22" ht="25.5">
      <c r="A567" s="21">
        <v>528</v>
      </c>
      <c r="B567" s="87" t="s">
        <v>673</v>
      </c>
      <c r="C567" s="71">
        <v>1958</v>
      </c>
      <c r="D567" s="77">
        <v>2008</v>
      </c>
      <c r="E567" s="88" t="s">
        <v>39</v>
      </c>
      <c r="F567" s="71">
        <v>3</v>
      </c>
      <c r="G567" s="86">
        <v>3</v>
      </c>
      <c r="H567" s="72">
        <v>1587.1900000000003</v>
      </c>
      <c r="I567" s="72">
        <v>1442.9</v>
      </c>
      <c r="J567" s="72">
        <v>1442.9</v>
      </c>
      <c r="K567" s="131">
        <v>76</v>
      </c>
      <c r="L567" s="58">
        <v>96883</v>
      </c>
      <c r="M567" s="96">
        <v>0</v>
      </c>
      <c r="N567" s="96">
        <v>0</v>
      </c>
      <c r="O567" s="96">
        <v>0</v>
      </c>
      <c r="P567" s="96">
        <v>96883</v>
      </c>
      <c r="Q567" s="58">
        <f t="shared" si="31"/>
        <v>67.144639268140551</v>
      </c>
      <c r="R567" s="58">
        <v>179</v>
      </c>
      <c r="S567" s="114" t="s">
        <v>40</v>
      </c>
      <c r="T567" s="143"/>
      <c r="U567" s="143"/>
      <c r="V567" s="143"/>
    </row>
    <row r="568" spans="1:22" ht="25.5">
      <c r="A568" s="21">
        <v>529</v>
      </c>
      <c r="B568" s="87" t="s">
        <v>674</v>
      </c>
      <c r="C568" s="71">
        <v>1957</v>
      </c>
      <c r="D568" s="77">
        <v>2003</v>
      </c>
      <c r="E568" s="88" t="s">
        <v>39</v>
      </c>
      <c r="F568" s="71">
        <v>2</v>
      </c>
      <c r="G568" s="86">
        <v>2</v>
      </c>
      <c r="H568" s="72">
        <v>724.0200000000001</v>
      </c>
      <c r="I568" s="72">
        <v>658.2</v>
      </c>
      <c r="J568" s="72">
        <v>658.2</v>
      </c>
      <c r="K568" s="131">
        <v>39</v>
      </c>
      <c r="L568" s="58">
        <v>84856</v>
      </c>
      <c r="M568" s="96">
        <v>0</v>
      </c>
      <c r="N568" s="96">
        <v>0</v>
      </c>
      <c r="O568" s="96">
        <v>0</v>
      </c>
      <c r="P568" s="96">
        <v>84856</v>
      </c>
      <c r="Q568" s="58">
        <f t="shared" si="31"/>
        <v>128.92130051656031</v>
      </c>
      <c r="R568" s="58">
        <v>179</v>
      </c>
      <c r="S568" s="114" t="s">
        <v>40</v>
      </c>
      <c r="T568" s="143"/>
      <c r="U568" s="143"/>
      <c r="V568" s="143"/>
    </row>
    <row r="569" spans="1:22" ht="25.5">
      <c r="A569" s="21">
        <v>530</v>
      </c>
      <c r="B569" s="87" t="s">
        <v>675</v>
      </c>
      <c r="C569" s="71">
        <v>1958</v>
      </c>
      <c r="D569" s="77"/>
      <c r="E569" s="88" t="s">
        <v>39</v>
      </c>
      <c r="F569" s="71">
        <v>4</v>
      </c>
      <c r="G569" s="86">
        <v>2</v>
      </c>
      <c r="H569" s="72">
        <v>1426.26</v>
      </c>
      <c r="I569" s="72">
        <v>1296.5999999999999</v>
      </c>
      <c r="J569" s="72">
        <v>1296.5999999999999</v>
      </c>
      <c r="K569" s="131">
        <v>62</v>
      </c>
      <c r="L569" s="58">
        <v>96733</v>
      </c>
      <c r="M569" s="96">
        <v>0</v>
      </c>
      <c r="N569" s="96">
        <v>0</v>
      </c>
      <c r="O569" s="96">
        <v>0</v>
      </c>
      <c r="P569" s="96">
        <v>96733</v>
      </c>
      <c r="Q569" s="58">
        <f t="shared" si="31"/>
        <v>74.60512108591702</v>
      </c>
      <c r="R569" s="58">
        <v>127</v>
      </c>
      <c r="S569" s="114" t="s">
        <v>40</v>
      </c>
      <c r="T569" s="143"/>
      <c r="U569" s="143"/>
      <c r="V569" s="143"/>
    </row>
    <row r="570" spans="1:22">
      <c r="A570" s="40" t="s">
        <v>329</v>
      </c>
      <c r="B570" s="78"/>
      <c r="C570" s="60" t="s">
        <v>37</v>
      </c>
      <c r="D570" s="89" t="s">
        <v>37</v>
      </c>
      <c r="E570" s="60" t="s">
        <v>37</v>
      </c>
      <c r="F570" s="89" t="s">
        <v>37</v>
      </c>
      <c r="G570" s="89" t="s">
        <v>37</v>
      </c>
      <c r="H570" s="59">
        <f>SUM(H571:H579)</f>
        <v>8474.34</v>
      </c>
      <c r="I570" s="59">
        <f t="shared" ref="I570:P570" si="32">SUM(I571:I579)</f>
        <v>6637.5000000000009</v>
      </c>
      <c r="J570" s="59">
        <f t="shared" si="32"/>
        <v>6637.5000000000009</v>
      </c>
      <c r="K570" s="111">
        <f t="shared" si="32"/>
        <v>376</v>
      </c>
      <c r="L570" s="59">
        <f t="shared" si="32"/>
        <v>2349711.23</v>
      </c>
      <c r="M570" s="59">
        <f t="shared" si="32"/>
        <v>0</v>
      </c>
      <c r="N570" s="59">
        <f t="shared" si="32"/>
        <v>0</v>
      </c>
      <c r="O570" s="59">
        <f t="shared" si="32"/>
        <v>0</v>
      </c>
      <c r="P570" s="59">
        <f t="shared" si="32"/>
        <v>2349711.23</v>
      </c>
      <c r="Q570" s="59">
        <f>L570/I570</f>
        <v>354.00545838041427</v>
      </c>
      <c r="R570" s="59">
        <f>MAX(R571:R579)</f>
        <v>1625</v>
      </c>
      <c r="S570" s="113" t="s">
        <v>37</v>
      </c>
      <c r="T570" s="143"/>
      <c r="U570" s="143"/>
      <c r="V570" s="143"/>
    </row>
    <row r="571" spans="1:22" ht="25.5">
      <c r="A571" s="21">
        <v>531</v>
      </c>
      <c r="B571" s="44" t="s">
        <v>202</v>
      </c>
      <c r="C571" s="88">
        <v>1978</v>
      </c>
      <c r="D571" s="77"/>
      <c r="E571" s="88" t="s">
        <v>39</v>
      </c>
      <c r="F571" s="77">
        <v>2</v>
      </c>
      <c r="G571" s="77">
        <v>1</v>
      </c>
      <c r="H571" s="58">
        <v>306.8</v>
      </c>
      <c r="I571" s="58">
        <v>278.60000000000002</v>
      </c>
      <c r="J571" s="58">
        <v>278.60000000000002</v>
      </c>
      <c r="K571" s="134">
        <v>13</v>
      </c>
      <c r="L571" s="58">
        <v>152115</v>
      </c>
      <c r="M571" s="96">
        <v>0</v>
      </c>
      <c r="N571" s="96">
        <v>0</v>
      </c>
      <c r="O571" s="96">
        <v>0</v>
      </c>
      <c r="P571" s="96">
        <v>152115</v>
      </c>
      <c r="Q571" s="58">
        <f t="shared" ref="Q571:Q579" si="33">L571/I571</f>
        <v>545.99784637473078</v>
      </c>
      <c r="R571" s="58">
        <v>546</v>
      </c>
      <c r="S571" s="114" t="s">
        <v>40</v>
      </c>
      <c r="T571" s="143"/>
      <c r="U571" s="143"/>
      <c r="V571" s="143"/>
    </row>
    <row r="572" spans="1:22" ht="25.5">
      <c r="A572" s="21">
        <v>532</v>
      </c>
      <c r="B572" s="44" t="s">
        <v>203</v>
      </c>
      <c r="C572" s="88">
        <v>1980</v>
      </c>
      <c r="D572" s="77"/>
      <c r="E572" s="88" t="s">
        <v>39</v>
      </c>
      <c r="F572" s="77">
        <v>2</v>
      </c>
      <c r="G572" s="77">
        <v>1</v>
      </c>
      <c r="H572" s="58">
        <v>326.70000000000005</v>
      </c>
      <c r="I572" s="58">
        <v>297</v>
      </c>
      <c r="J572" s="58">
        <v>297</v>
      </c>
      <c r="K572" s="134">
        <v>12</v>
      </c>
      <c r="L572" s="58">
        <v>162162</v>
      </c>
      <c r="M572" s="96">
        <v>0</v>
      </c>
      <c r="N572" s="96">
        <v>0</v>
      </c>
      <c r="O572" s="96">
        <v>0</v>
      </c>
      <c r="P572" s="96">
        <v>162162</v>
      </c>
      <c r="Q572" s="58">
        <f t="shared" si="33"/>
        <v>546</v>
      </c>
      <c r="R572" s="58">
        <v>546</v>
      </c>
      <c r="S572" s="114" t="s">
        <v>40</v>
      </c>
      <c r="T572" s="143"/>
      <c r="U572" s="143"/>
      <c r="V572" s="143"/>
    </row>
    <row r="573" spans="1:22" ht="25.5">
      <c r="A573" s="21">
        <v>533</v>
      </c>
      <c r="B573" s="14" t="s">
        <v>408</v>
      </c>
      <c r="C573" s="88">
        <v>1985</v>
      </c>
      <c r="D573" s="77"/>
      <c r="E573" s="88" t="s">
        <v>90</v>
      </c>
      <c r="F573" s="77">
        <v>3</v>
      </c>
      <c r="G573" s="77">
        <v>2</v>
      </c>
      <c r="H573" s="58">
        <v>1957.4</v>
      </c>
      <c r="I573" s="58">
        <v>1303.8</v>
      </c>
      <c r="J573" s="58">
        <v>1303.8</v>
      </c>
      <c r="K573" s="134">
        <v>67</v>
      </c>
      <c r="L573" s="58">
        <v>711790.11</v>
      </c>
      <c r="M573" s="96">
        <v>0</v>
      </c>
      <c r="N573" s="96">
        <v>0</v>
      </c>
      <c r="O573" s="96">
        <v>0</v>
      </c>
      <c r="P573" s="96">
        <v>711790.11</v>
      </c>
      <c r="Q573" s="58">
        <f t="shared" si="33"/>
        <v>545.93504371836173</v>
      </c>
      <c r="R573" s="58">
        <v>546</v>
      </c>
      <c r="S573" s="114" t="s">
        <v>40</v>
      </c>
      <c r="T573" s="143"/>
      <c r="U573" s="143"/>
      <c r="V573" s="143"/>
    </row>
    <row r="574" spans="1:22" ht="25.5">
      <c r="A574" s="21">
        <v>534</v>
      </c>
      <c r="B574" s="14" t="s">
        <v>409</v>
      </c>
      <c r="C574" s="88">
        <v>1986</v>
      </c>
      <c r="D574" s="77"/>
      <c r="E574" s="88" t="s">
        <v>90</v>
      </c>
      <c r="F574" s="77">
        <v>3</v>
      </c>
      <c r="G574" s="77">
        <v>2</v>
      </c>
      <c r="H574" s="58">
        <v>2036.4</v>
      </c>
      <c r="I574" s="58">
        <v>1308.5999999999999</v>
      </c>
      <c r="J574" s="58">
        <v>1308.5999999999999</v>
      </c>
      <c r="K574" s="134">
        <v>74</v>
      </c>
      <c r="L574" s="58">
        <v>692761.31</v>
      </c>
      <c r="M574" s="96">
        <v>0</v>
      </c>
      <c r="N574" s="96">
        <v>0</v>
      </c>
      <c r="O574" s="96">
        <v>0</v>
      </c>
      <c r="P574" s="96">
        <v>692761.31</v>
      </c>
      <c r="Q574" s="58">
        <f t="shared" si="33"/>
        <v>529.39118905700752</v>
      </c>
      <c r="R574" s="58">
        <v>546</v>
      </c>
      <c r="S574" s="114" t="s">
        <v>40</v>
      </c>
      <c r="T574" s="143"/>
      <c r="U574" s="143"/>
      <c r="V574" s="143"/>
    </row>
    <row r="575" spans="1:22" ht="25.5">
      <c r="A575" s="21">
        <v>535</v>
      </c>
      <c r="B575" s="79" t="s">
        <v>308</v>
      </c>
      <c r="C575" s="88">
        <v>1982</v>
      </c>
      <c r="D575" s="77"/>
      <c r="E575" s="88" t="s">
        <v>39</v>
      </c>
      <c r="F575" s="77">
        <v>2</v>
      </c>
      <c r="G575" s="77">
        <v>1</v>
      </c>
      <c r="H575" s="58">
        <v>996.05000000000007</v>
      </c>
      <c r="I575" s="58">
        <v>905.5</v>
      </c>
      <c r="J575" s="58">
        <v>905.5</v>
      </c>
      <c r="K575" s="134">
        <v>62</v>
      </c>
      <c r="L575" s="58">
        <v>248006.81</v>
      </c>
      <c r="M575" s="96">
        <v>0</v>
      </c>
      <c r="N575" s="96">
        <v>0</v>
      </c>
      <c r="O575" s="96">
        <v>0</v>
      </c>
      <c r="P575" s="96">
        <v>248006.81</v>
      </c>
      <c r="Q575" s="58">
        <f t="shared" si="33"/>
        <v>273.88935394809499</v>
      </c>
      <c r="R575" s="58">
        <v>1625</v>
      </c>
      <c r="S575" s="114" t="s">
        <v>40</v>
      </c>
      <c r="T575" s="143"/>
      <c r="U575" s="143"/>
      <c r="V575" s="143"/>
    </row>
    <row r="576" spans="1:22" ht="25.5">
      <c r="A576" s="21">
        <v>536</v>
      </c>
      <c r="B576" s="14" t="s">
        <v>391</v>
      </c>
      <c r="C576" s="88">
        <v>1965</v>
      </c>
      <c r="D576" s="77"/>
      <c r="E576" s="88" t="s">
        <v>39</v>
      </c>
      <c r="F576" s="71">
        <v>2</v>
      </c>
      <c r="G576" s="71">
        <v>1</v>
      </c>
      <c r="H576" s="72">
        <v>413.16000000000008</v>
      </c>
      <c r="I576" s="58">
        <v>375.6</v>
      </c>
      <c r="J576" s="58">
        <v>375.6</v>
      </c>
      <c r="K576" s="131">
        <v>26</v>
      </c>
      <c r="L576" s="58">
        <v>201697</v>
      </c>
      <c r="M576" s="96">
        <v>0</v>
      </c>
      <c r="N576" s="96">
        <v>0</v>
      </c>
      <c r="O576" s="96">
        <v>0</v>
      </c>
      <c r="P576" s="96">
        <v>201697</v>
      </c>
      <c r="Q576" s="58">
        <f>L576/I576</f>
        <v>536.99946751863683</v>
      </c>
      <c r="R576" s="58">
        <v>537</v>
      </c>
      <c r="S576" s="114" t="s">
        <v>40</v>
      </c>
      <c r="T576" s="143"/>
      <c r="U576" s="143"/>
      <c r="V576" s="143"/>
    </row>
    <row r="577" spans="1:22" ht="25.5">
      <c r="A577" s="21">
        <v>537</v>
      </c>
      <c r="B577" s="20" t="s">
        <v>1045</v>
      </c>
      <c r="C577" s="154">
        <v>1981</v>
      </c>
      <c r="D577" s="77"/>
      <c r="E577" s="88" t="s">
        <v>39</v>
      </c>
      <c r="F577" s="152">
        <v>3</v>
      </c>
      <c r="G577" s="152">
        <v>3</v>
      </c>
      <c r="H577" s="51">
        <v>1351.8</v>
      </c>
      <c r="I577" s="51">
        <v>1181.0999999999999</v>
      </c>
      <c r="J577" s="51">
        <v>1181.0999999999999</v>
      </c>
      <c r="K577" s="155">
        <v>64</v>
      </c>
      <c r="L577" s="58">
        <v>52200</v>
      </c>
      <c r="M577" s="96">
        <v>0</v>
      </c>
      <c r="N577" s="96">
        <v>0</v>
      </c>
      <c r="O577" s="96">
        <v>0</v>
      </c>
      <c r="P577" s="96">
        <v>52200</v>
      </c>
      <c r="Q577" s="58">
        <f t="shared" si="33"/>
        <v>44.19608839217679</v>
      </c>
      <c r="R577" s="58">
        <v>179</v>
      </c>
      <c r="S577" s="114" t="s">
        <v>40</v>
      </c>
      <c r="T577" s="143"/>
      <c r="U577" s="143"/>
      <c r="V577" s="143"/>
    </row>
    <row r="578" spans="1:22" ht="25.5">
      <c r="A578" s="21">
        <v>538</v>
      </c>
      <c r="B578" s="47" t="s">
        <v>676</v>
      </c>
      <c r="C578" s="71">
        <v>1957</v>
      </c>
      <c r="D578" s="77"/>
      <c r="E578" s="88" t="s">
        <v>39</v>
      </c>
      <c r="F578" s="62">
        <v>2</v>
      </c>
      <c r="G578" s="62">
        <v>1</v>
      </c>
      <c r="H578" s="72">
        <v>791.23</v>
      </c>
      <c r="I578" s="72">
        <v>719.3</v>
      </c>
      <c r="J578" s="72">
        <v>719.3</v>
      </c>
      <c r="K578" s="131">
        <v>41</v>
      </c>
      <c r="L578" s="58">
        <v>81867</v>
      </c>
      <c r="M578" s="96">
        <v>0</v>
      </c>
      <c r="N578" s="96">
        <v>0</v>
      </c>
      <c r="O578" s="96">
        <v>0</v>
      </c>
      <c r="P578" s="96">
        <v>81867</v>
      </c>
      <c r="Q578" s="58">
        <f t="shared" si="33"/>
        <v>113.81481996385375</v>
      </c>
      <c r="R578" s="58">
        <v>179</v>
      </c>
      <c r="S578" s="114" t="s">
        <v>40</v>
      </c>
      <c r="T578" s="143"/>
      <c r="U578" s="143"/>
      <c r="V578" s="143"/>
    </row>
    <row r="579" spans="1:22" ht="25.5">
      <c r="A579" s="21">
        <v>539</v>
      </c>
      <c r="B579" s="20" t="s">
        <v>677</v>
      </c>
      <c r="C579" s="71">
        <v>1971</v>
      </c>
      <c r="D579" s="77"/>
      <c r="E579" s="71" t="s">
        <v>90</v>
      </c>
      <c r="F579" s="62">
        <v>2</v>
      </c>
      <c r="G579" s="62">
        <v>1</v>
      </c>
      <c r="H579" s="72">
        <v>294.8</v>
      </c>
      <c r="I579" s="72">
        <v>268</v>
      </c>
      <c r="J579" s="72">
        <v>268</v>
      </c>
      <c r="K579" s="131">
        <v>17</v>
      </c>
      <c r="L579" s="58">
        <v>47112</v>
      </c>
      <c r="M579" s="96">
        <v>0</v>
      </c>
      <c r="N579" s="96">
        <v>0</v>
      </c>
      <c r="O579" s="96">
        <v>0</v>
      </c>
      <c r="P579" s="96">
        <v>47112</v>
      </c>
      <c r="Q579" s="58">
        <f t="shared" si="33"/>
        <v>175.79104477611941</v>
      </c>
      <c r="R579" s="58">
        <v>179</v>
      </c>
      <c r="S579" s="114" t="s">
        <v>40</v>
      </c>
      <c r="T579" s="143"/>
      <c r="U579" s="143"/>
      <c r="V579" s="143"/>
    </row>
    <row r="580" spans="1:22">
      <c r="A580" s="203" t="s">
        <v>330</v>
      </c>
      <c r="B580" s="78"/>
      <c r="C580" s="60" t="s">
        <v>37</v>
      </c>
      <c r="D580" s="89" t="s">
        <v>37</v>
      </c>
      <c r="E580" s="60" t="s">
        <v>37</v>
      </c>
      <c r="F580" s="89" t="s">
        <v>37</v>
      </c>
      <c r="G580" s="89" t="s">
        <v>37</v>
      </c>
      <c r="H580" s="59">
        <f>SUM(H581:H586)</f>
        <v>3101.7800000000007</v>
      </c>
      <c r="I580" s="59">
        <f t="shared" ref="I580:P580" si="34">SUM(I581:I586)</f>
        <v>2819.8</v>
      </c>
      <c r="J580" s="59">
        <f t="shared" si="34"/>
        <v>2819.8</v>
      </c>
      <c r="K580" s="111">
        <f t="shared" si="34"/>
        <v>129</v>
      </c>
      <c r="L580" s="59">
        <f t="shared" si="34"/>
        <v>3842985.84</v>
      </c>
      <c r="M580" s="59">
        <f t="shared" si="34"/>
        <v>0</v>
      </c>
      <c r="N580" s="59">
        <f t="shared" si="34"/>
        <v>0</v>
      </c>
      <c r="O580" s="59">
        <f t="shared" si="34"/>
        <v>0</v>
      </c>
      <c r="P580" s="59">
        <f t="shared" si="34"/>
        <v>3842985.84</v>
      </c>
      <c r="Q580" s="59">
        <f>L580/I580</f>
        <v>1362.8575927370734</v>
      </c>
      <c r="R580" s="59">
        <f>SUM(R581:R586)</f>
        <v>13866</v>
      </c>
      <c r="S580" s="113" t="s">
        <v>37</v>
      </c>
      <c r="T580" s="143"/>
      <c r="U580" s="143"/>
      <c r="V580" s="143"/>
    </row>
    <row r="581" spans="1:22" ht="25.5">
      <c r="A581" s="21">
        <v>540</v>
      </c>
      <c r="B581" s="44" t="s">
        <v>204</v>
      </c>
      <c r="C581" s="88">
        <v>1970</v>
      </c>
      <c r="D581" s="77">
        <v>2004</v>
      </c>
      <c r="E581" s="88" t="s">
        <v>39</v>
      </c>
      <c r="F581" s="77">
        <v>2</v>
      </c>
      <c r="G581" s="77">
        <v>2</v>
      </c>
      <c r="H581" s="58">
        <v>408.54</v>
      </c>
      <c r="I581" s="58">
        <v>371.4</v>
      </c>
      <c r="J581" s="58">
        <v>371.4</v>
      </c>
      <c r="K581" s="134">
        <v>14</v>
      </c>
      <c r="L581" s="58">
        <v>1414826.29</v>
      </c>
      <c r="M581" s="96">
        <v>0</v>
      </c>
      <c r="N581" s="96">
        <v>0</v>
      </c>
      <c r="O581" s="96">
        <v>0</v>
      </c>
      <c r="P581" s="96">
        <v>1414826.29</v>
      </c>
      <c r="Q581" s="58">
        <f t="shared" ref="Q581:Q586" si="35">L581/I581</f>
        <v>3809.4407377490579</v>
      </c>
      <c r="R581" s="58">
        <v>4245</v>
      </c>
      <c r="S581" s="114" t="s">
        <v>40</v>
      </c>
      <c r="T581" s="143"/>
      <c r="U581" s="143"/>
      <c r="V581" s="143"/>
    </row>
    <row r="582" spans="1:22" ht="25.5">
      <c r="A582" s="21">
        <v>541</v>
      </c>
      <c r="B582" s="44" t="s">
        <v>205</v>
      </c>
      <c r="C582" s="88">
        <v>1971</v>
      </c>
      <c r="D582" s="77"/>
      <c r="E582" s="88" t="s">
        <v>39</v>
      </c>
      <c r="F582" s="77">
        <v>2</v>
      </c>
      <c r="G582" s="77">
        <v>1</v>
      </c>
      <c r="H582" s="58">
        <v>407.88000000000005</v>
      </c>
      <c r="I582" s="58">
        <v>370.8</v>
      </c>
      <c r="J582" s="58">
        <v>370.8</v>
      </c>
      <c r="K582" s="134">
        <v>31</v>
      </c>
      <c r="L582" s="58">
        <v>959858.03999999992</v>
      </c>
      <c r="M582" s="96">
        <v>0</v>
      </c>
      <c r="N582" s="96">
        <v>0</v>
      </c>
      <c r="O582" s="96">
        <v>0</v>
      </c>
      <c r="P582" s="96">
        <v>959858.03999999992</v>
      </c>
      <c r="Q582" s="58">
        <f t="shared" si="35"/>
        <v>2588.6139158576048</v>
      </c>
      <c r="R582" s="58">
        <v>4245</v>
      </c>
      <c r="S582" s="114" t="s">
        <v>40</v>
      </c>
      <c r="T582" s="143"/>
      <c r="U582" s="143"/>
      <c r="V582" s="143"/>
    </row>
    <row r="583" spans="1:22" ht="25.5">
      <c r="A583" s="21">
        <v>542</v>
      </c>
      <c r="B583" s="14" t="s">
        <v>392</v>
      </c>
      <c r="C583" s="88">
        <v>1960</v>
      </c>
      <c r="D583" s="77">
        <v>2003</v>
      </c>
      <c r="E583" s="88" t="s">
        <v>39</v>
      </c>
      <c r="F583" s="71">
        <v>2</v>
      </c>
      <c r="G583" s="71">
        <v>2</v>
      </c>
      <c r="H583" s="72">
        <v>379.50000000000006</v>
      </c>
      <c r="I583" s="58">
        <v>345</v>
      </c>
      <c r="J583" s="58">
        <v>345</v>
      </c>
      <c r="K583" s="131">
        <v>17</v>
      </c>
      <c r="L583" s="58">
        <v>620452</v>
      </c>
      <c r="M583" s="96">
        <v>0</v>
      </c>
      <c r="N583" s="96">
        <v>0</v>
      </c>
      <c r="O583" s="96">
        <v>0</v>
      </c>
      <c r="P583" s="96">
        <v>620452</v>
      </c>
      <c r="Q583" s="58">
        <f t="shared" si="35"/>
        <v>1798.4115942028986</v>
      </c>
      <c r="R583" s="58">
        <v>2055</v>
      </c>
      <c r="S583" s="114" t="s">
        <v>40</v>
      </c>
      <c r="T583" s="143"/>
      <c r="U583" s="143"/>
      <c r="V583" s="143"/>
    </row>
    <row r="584" spans="1:22" ht="25.5">
      <c r="A584" s="21">
        <v>543</v>
      </c>
      <c r="B584" s="14" t="s">
        <v>393</v>
      </c>
      <c r="C584" s="88">
        <v>1963</v>
      </c>
      <c r="D584" s="77">
        <v>2005</v>
      </c>
      <c r="E584" s="88" t="s">
        <v>39</v>
      </c>
      <c r="F584" s="71">
        <v>2</v>
      </c>
      <c r="G584" s="71">
        <v>2</v>
      </c>
      <c r="H584" s="72">
        <v>574.42000000000007</v>
      </c>
      <c r="I584" s="58">
        <v>522.20000000000005</v>
      </c>
      <c r="J584" s="58">
        <v>522.20000000000005</v>
      </c>
      <c r="K584" s="131">
        <v>19</v>
      </c>
      <c r="L584" s="58">
        <v>802410</v>
      </c>
      <c r="M584" s="96">
        <v>0</v>
      </c>
      <c r="N584" s="96">
        <v>0</v>
      </c>
      <c r="O584" s="96">
        <v>0</v>
      </c>
      <c r="P584" s="96">
        <v>802410</v>
      </c>
      <c r="Q584" s="58">
        <f t="shared" si="35"/>
        <v>1536.5951742627344</v>
      </c>
      <c r="R584" s="58">
        <v>2963</v>
      </c>
      <c r="S584" s="114" t="s">
        <v>40</v>
      </c>
      <c r="T584" s="143"/>
      <c r="U584" s="143"/>
      <c r="V584" s="143"/>
    </row>
    <row r="585" spans="1:22" ht="25.5">
      <c r="A585" s="21">
        <v>544</v>
      </c>
      <c r="B585" s="103" t="s">
        <v>678</v>
      </c>
      <c r="C585" s="71">
        <v>1963</v>
      </c>
      <c r="D585" s="77">
        <v>2004</v>
      </c>
      <c r="E585" s="88" t="s">
        <v>39</v>
      </c>
      <c r="F585" s="62">
        <v>2</v>
      </c>
      <c r="G585" s="62">
        <v>2</v>
      </c>
      <c r="H585" s="72">
        <v>647.57000000000005</v>
      </c>
      <c r="I585" s="72">
        <v>588.70000000000005</v>
      </c>
      <c r="J585" s="72">
        <v>588.70000000000005</v>
      </c>
      <c r="K585" s="131">
        <v>23</v>
      </c>
      <c r="L585" s="58">
        <v>22845.88</v>
      </c>
      <c r="M585" s="96">
        <v>0</v>
      </c>
      <c r="N585" s="96">
        <v>0</v>
      </c>
      <c r="O585" s="96">
        <v>0</v>
      </c>
      <c r="P585" s="96">
        <v>22845.88</v>
      </c>
      <c r="Q585" s="58">
        <f t="shared" si="35"/>
        <v>38.807338202819771</v>
      </c>
      <c r="R585" s="58">
        <v>179</v>
      </c>
      <c r="S585" s="114" t="s">
        <v>40</v>
      </c>
      <c r="T585" s="143"/>
      <c r="U585" s="143"/>
      <c r="V585" s="143"/>
    </row>
    <row r="586" spans="1:22" ht="25.5">
      <c r="A586" s="21">
        <v>545</v>
      </c>
      <c r="B586" s="103" t="s">
        <v>679</v>
      </c>
      <c r="C586" s="71">
        <v>1964</v>
      </c>
      <c r="D586" s="77">
        <v>2004</v>
      </c>
      <c r="E586" s="88" t="s">
        <v>39</v>
      </c>
      <c r="F586" s="62">
        <v>2</v>
      </c>
      <c r="G586" s="62">
        <v>2</v>
      </c>
      <c r="H586" s="72">
        <v>683.87000000000012</v>
      </c>
      <c r="I586" s="72">
        <v>621.70000000000005</v>
      </c>
      <c r="J586" s="72">
        <v>621.70000000000005</v>
      </c>
      <c r="K586" s="131">
        <v>25</v>
      </c>
      <c r="L586" s="58">
        <v>22593.63</v>
      </c>
      <c r="M586" s="96">
        <v>0</v>
      </c>
      <c r="N586" s="96">
        <v>0</v>
      </c>
      <c r="O586" s="96">
        <v>0</v>
      </c>
      <c r="P586" s="96">
        <v>22593.63</v>
      </c>
      <c r="Q586" s="58">
        <f t="shared" si="35"/>
        <v>36.341692134470001</v>
      </c>
      <c r="R586" s="58">
        <v>179</v>
      </c>
      <c r="S586" s="114" t="s">
        <v>40</v>
      </c>
      <c r="T586" s="143"/>
      <c r="U586" s="143"/>
      <c r="V586" s="143"/>
    </row>
    <row r="587" spans="1:22">
      <c r="A587" s="203" t="s">
        <v>331</v>
      </c>
      <c r="B587" s="78"/>
      <c r="C587" s="60" t="s">
        <v>37</v>
      </c>
      <c r="D587" s="89" t="s">
        <v>37</v>
      </c>
      <c r="E587" s="60" t="s">
        <v>37</v>
      </c>
      <c r="F587" s="89" t="s">
        <v>37</v>
      </c>
      <c r="G587" s="89" t="s">
        <v>37</v>
      </c>
      <c r="H587" s="59">
        <f>SUM(H588:H595)</f>
        <v>4992.5400000000009</v>
      </c>
      <c r="I587" s="59">
        <f t="shared" ref="I587:P587" si="36">SUM(I588:I595)</f>
        <v>4426.8999999999996</v>
      </c>
      <c r="J587" s="59">
        <f t="shared" si="36"/>
        <v>4426.8999999999996</v>
      </c>
      <c r="K587" s="111">
        <f t="shared" si="36"/>
        <v>254</v>
      </c>
      <c r="L587" s="59">
        <f t="shared" si="36"/>
        <v>7425247.620000001</v>
      </c>
      <c r="M587" s="59">
        <f t="shared" si="36"/>
        <v>0</v>
      </c>
      <c r="N587" s="59">
        <f t="shared" si="36"/>
        <v>0</v>
      </c>
      <c r="O587" s="59">
        <f t="shared" si="36"/>
        <v>0</v>
      </c>
      <c r="P587" s="59">
        <f t="shared" si="36"/>
        <v>7425247.620000001</v>
      </c>
      <c r="Q587" s="59">
        <f>L587/I587</f>
        <v>1677.3018636065874</v>
      </c>
      <c r="R587" s="59">
        <f>MAX(R588:R595)</f>
        <v>6120</v>
      </c>
      <c r="S587" s="60" t="s">
        <v>37</v>
      </c>
      <c r="T587" s="143"/>
      <c r="U587" s="143"/>
      <c r="V587" s="143"/>
    </row>
    <row r="588" spans="1:22" ht="25.5">
      <c r="A588" s="21">
        <v>546</v>
      </c>
      <c r="B588" s="44" t="s">
        <v>206</v>
      </c>
      <c r="C588" s="88">
        <v>1968</v>
      </c>
      <c r="D588" s="77"/>
      <c r="E588" s="88" t="s">
        <v>39</v>
      </c>
      <c r="F588" s="77">
        <v>2</v>
      </c>
      <c r="G588" s="77">
        <v>1</v>
      </c>
      <c r="H588" s="58">
        <v>366.8</v>
      </c>
      <c r="I588" s="58">
        <v>221.3</v>
      </c>
      <c r="J588" s="58">
        <v>221.3</v>
      </c>
      <c r="K588" s="134">
        <v>7</v>
      </c>
      <c r="L588" s="58">
        <v>999031.26</v>
      </c>
      <c r="M588" s="96">
        <v>0</v>
      </c>
      <c r="N588" s="96">
        <v>0</v>
      </c>
      <c r="O588" s="96">
        <v>0</v>
      </c>
      <c r="P588" s="96">
        <v>999031.26</v>
      </c>
      <c r="Q588" s="58">
        <f t="shared" ref="Q588:Q595" si="37">L588/I588</f>
        <v>4514.3753276095795</v>
      </c>
      <c r="R588" s="58">
        <v>6120</v>
      </c>
      <c r="S588" s="114" t="s">
        <v>40</v>
      </c>
      <c r="T588" s="143"/>
      <c r="U588" s="143"/>
      <c r="V588" s="143"/>
    </row>
    <row r="589" spans="1:22" ht="25.5">
      <c r="A589" s="21">
        <v>547</v>
      </c>
      <c r="B589" s="44" t="s">
        <v>207</v>
      </c>
      <c r="C589" s="88">
        <v>1970</v>
      </c>
      <c r="D589" s="77"/>
      <c r="E589" s="88" t="s">
        <v>39</v>
      </c>
      <c r="F589" s="77">
        <v>2</v>
      </c>
      <c r="G589" s="77">
        <v>2</v>
      </c>
      <c r="H589" s="58">
        <v>785.95</v>
      </c>
      <c r="I589" s="58">
        <v>714.5</v>
      </c>
      <c r="J589" s="58">
        <v>714.5</v>
      </c>
      <c r="K589" s="134">
        <v>39</v>
      </c>
      <c r="L589" s="58">
        <v>1495682.73</v>
      </c>
      <c r="M589" s="96">
        <v>0</v>
      </c>
      <c r="N589" s="96">
        <v>0</v>
      </c>
      <c r="O589" s="96">
        <v>0</v>
      </c>
      <c r="P589" s="96">
        <v>1495682.73</v>
      </c>
      <c r="Q589" s="58">
        <f t="shared" si="37"/>
        <v>2093.327823652904</v>
      </c>
      <c r="R589" s="58">
        <v>4009</v>
      </c>
      <c r="S589" s="114" t="s">
        <v>40</v>
      </c>
      <c r="T589" s="143"/>
      <c r="U589" s="143"/>
      <c r="V589" s="143"/>
    </row>
    <row r="590" spans="1:22" ht="25.5">
      <c r="A590" s="21">
        <v>548</v>
      </c>
      <c r="B590" s="44" t="s">
        <v>208</v>
      </c>
      <c r="C590" s="88">
        <v>1970</v>
      </c>
      <c r="D590" s="77"/>
      <c r="E590" s="88" t="s">
        <v>39</v>
      </c>
      <c r="F590" s="77">
        <v>2</v>
      </c>
      <c r="G590" s="77">
        <v>2</v>
      </c>
      <c r="H590" s="58">
        <v>797.72000000000014</v>
      </c>
      <c r="I590" s="58">
        <v>725.2</v>
      </c>
      <c r="J590" s="58">
        <v>725.2</v>
      </c>
      <c r="K590" s="134">
        <v>42</v>
      </c>
      <c r="L590" s="58">
        <v>1568773.2800000003</v>
      </c>
      <c r="M590" s="96">
        <v>0</v>
      </c>
      <c r="N590" s="96">
        <v>0</v>
      </c>
      <c r="O590" s="96">
        <v>0</v>
      </c>
      <c r="P590" s="96">
        <v>1568773.2800000003</v>
      </c>
      <c r="Q590" s="58">
        <f t="shared" si="37"/>
        <v>2163.2284611141758</v>
      </c>
      <c r="R590" s="58">
        <v>4009</v>
      </c>
      <c r="S590" s="114" t="s">
        <v>40</v>
      </c>
      <c r="T590" s="143"/>
      <c r="U590" s="143"/>
      <c r="V590" s="143"/>
    </row>
    <row r="591" spans="1:22" ht="25.5">
      <c r="A591" s="21">
        <v>549</v>
      </c>
      <c r="B591" s="44" t="s">
        <v>209</v>
      </c>
      <c r="C591" s="88">
        <v>1973</v>
      </c>
      <c r="D591" s="77"/>
      <c r="E591" s="88" t="s">
        <v>39</v>
      </c>
      <c r="F591" s="77">
        <v>2</v>
      </c>
      <c r="G591" s="77">
        <v>2</v>
      </c>
      <c r="H591" s="58">
        <v>781.00000000000011</v>
      </c>
      <c r="I591" s="58">
        <v>710</v>
      </c>
      <c r="J591" s="58">
        <v>710</v>
      </c>
      <c r="K591" s="134">
        <v>38</v>
      </c>
      <c r="L591" s="58">
        <v>1122735.3699999999</v>
      </c>
      <c r="M591" s="96">
        <v>0</v>
      </c>
      <c r="N591" s="96">
        <v>0</v>
      </c>
      <c r="O591" s="96">
        <v>0</v>
      </c>
      <c r="P591" s="96">
        <v>1122735.3699999999</v>
      </c>
      <c r="Q591" s="58">
        <f t="shared" si="37"/>
        <v>1581.3174225352111</v>
      </c>
      <c r="R591" s="58">
        <v>3292</v>
      </c>
      <c r="S591" s="114" t="s">
        <v>40</v>
      </c>
      <c r="T591" s="143"/>
      <c r="U591" s="143"/>
      <c r="V591" s="143"/>
    </row>
    <row r="592" spans="1:22" ht="25.5">
      <c r="A592" s="21">
        <v>550</v>
      </c>
      <c r="B592" s="44" t="s">
        <v>210</v>
      </c>
      <c r="C592" s="88">
        <v>1973</v>
      </c>
      <c r="D592" s="77"/>
      <c r="E592" s="88" t="s">
        <v>39</v>
      </c>
      <c r="F592" s="77">
        <v>2</v>
      </c>
      <c r="G592" s="77">
        <v>2</v>
      </c>
      <c r="H592" s="58">
        <v>772.86000000000013</v>
      </c>
      <c r="I592" s="58">
        <v>702.6</v>
      </c>
      <c r="J592" s="58">
        <v>702.6</v>
      </c>
      <c r="K592" s="134">
        <v>37</v>
      </c>
      <c r="L592" s="58">
        <v>1825935.5</v>
      </c>
      <c r="M592" s="96">
        <v>0</v>
      </c>
      <c r="N592" s="96">
        <v>0</v>
      </c>
      <c r="O592" s="96">
        <v>0</v>
      </c>
      <c r="P592" s="96">
        <v>1825935.5</v>
      </c>
      <c r="Q592" s="58">
        <f t="shared" si="37"/>
        <v>2598.8265015656134</v>
      </c>
      <c r="R592" s="58">
        <v>4091</v>
      </c>
      <c r="S592" s="114" t="s">
        <v>40</v>
      </c>
      <c r="T592" s="143"/>
      <c r="U592" s="143"/>
      <c r="V592" s="143"/>
    </row>
    <row r="593" spans="1:22" ht="25.5">
      <c r="A593" s="21">
        <v>551</v>
      </c>
      <c r="B593" s="14" t="s">
        <v>309</v>
      </c>
      <c r="C593" s="88">
        <v>1979</v>
      </c>
      <c r="D593" s="89"/>
      <c r="E593" s="88" t="s">
        <v>39</v>
      </c>
      <c r="F593" s="77">
        <v>2</v>
      </c>
      <c r="G593" s="77">
        <v>1</v>
      </c>
      <c r="H593" s="66">
        <v>445.61000000000007</v>
      </c>
      <c r="I593" s="66">
        <v>405.1</v>
      </c>
      <c r="J593" s="66">
        <v>405.1</v>
      </c>
      <c r="K593" s="133">
        <v>39</v>
      </c>
      <c r="L593" s="58">
        <v>339566</v>
      </c>
      <c r="M593" s="96">
        <v>0</v>
      </c>
      <c r="N593" s="96">
        <v>0</v>
      </c>
      <c r="O593" s="96">
        <v>0</v>
      </c>
      <c r="P593" s="96">
        <v>339566</v>
      </c>
      <c r="Q593" s="58">
        <f t="shared" si="37"/>
        <v>838.22759812391996</v>
      </c>
      <c r="R593" s="58">
        <v>2439</v>
      </c>
      <c r="S593" s="114" t="s">
        <v>40</v>
      </c>
      <c r="T593" s="143"/>
      <c r="U593" s="143"/>
      <c r="V593" s="143"/>
    </row>
    <row r="594" spans="1:22" ht="25.5">
      <c r="A594" s="21">
        <v>552</v>
      </c>
      <c r="B594" s="103" t="s">
        <v>680</v>
      </c>
      <c r="C594" s="71">
        <v>1967</v>
      </c>
      <c r="D594" s="77"/>
      <c r="E594" s="88" t="s">
        <v>39</v>
      </c>
      <c r="F594" s="71">
        <v>2</v>
      </c>
      <c r="G594" s="71">
        <v>2</v>
      </c>
      <c r="H594" s="72">
        <v>790.1</v>
      </c>
      <c r="I594" s="72">
        <v>718.7</v>
      </c>
      <c r="J594" s="72">
        <v>718.7</v>
      </c>
      <c r="K594" s="131">
        <v>41</v>
      </c>
      <c r="L594" s="58">
        <v>38977</v>
      </c>
      <c r="M594" s="96">
        <v>0</v>
      </c>
      <c r="N594" s="96">
        <v>0</v>
      </c>
      <c r="O594" s="96">
        <v>0</v>
      </c>
      <c r="P594" s="96">
        <v>38977</v>
      </c>
      <c r="Q594" s="58">
        <f t="shared" si="37"/>
        <v>54.232642270766661</v>
      </c>
      <c r="R594" s="58">
        <v>179</v>
      </c>
      <c r="S594" s="114" t="s">
        <v>40</v>
      </c>
      <c r="T594" s="143"/>
      <c r="U594" s="143"/>
      <c r="V594" s="143"/>
    </row>
    <row r="595" spans="1:22" ht="25.5">
      <c r="A595" s="21">
        <v>553</v>
      </c>
      <c r="B595" s="103" t="s">
        <v>681</v>
      </c>
      <c r="C595" s="71">
        <v>1967</v>
      </c>
      <c r="D595" s="77"/>
      <c r="E595" s="88" t="s">
        <v>39</v>
      </c>
      <c r="F595" s="71">
        <v>2</v>
      </c>
      <c r="G595" s="71">
        <v>2</v>
      </c>
      <c r="H595" s="72">
        <v>252.5</v>
      </c>
      <c r="I595" s="72">
        <v>229.5</v>
      </c>
      <c r="J595" s="72">
        <v>229.5</v>
      </c>
      <c r="K595" s="131">
        <v>11</v>
      </c>
      <c r="L595" s="58">
        <v>34546.480000000003</v>
      </c>
      <c r="M595" s="96">
        <v>0</v>
      </c>
      <c r="N595" s="96">
        <v>0</v>
      </c>
      <c r="O595" s="96">
        <v>0</v>
      </c>
      <c r="P595" s="96">
        <v>34546.480000000003</v>
      </c>
      <c r="Q595" s="58">
        <f t="shared" si="37"/>
        <v>150.52932461873641</v>
      </c>
      <c r="R595" s="58">
        <v>179</v>
      </c>
      <c r="S595" s="114" t="s">
        <v>40</v>
      </c>
      <c r="T595" s="143"/>
      <c r="U595" s="143"/>
      <c r="V595" s="143"/>
    </row>
    <row r="596" spans="1:22">
      <c r="A596" s="203" t="s">
        <v>332</v>
      </c>
      <c r="B596" s="44"/>
      <c r="C596" s="60" t="s">
        <v>37</v>
      </c>
      <c r="D596" s="89" t="s">
        <v>37</v>
      </c>
      <c r="E596" s="60" t="s">
        <v>37</v>
      </c>
      <c r="F596" s="89" t="s">
        <v>37</v>
      </c>
      <c r="G596" s="89" t="s">
        <v>37</v>
      </c>
      <c r="H596" s="59">
        <f>SUM(H597:H616)</f>
        <v>11047.869999999999</v>
      </c>
      <c r="I596" s="59">
        <f t="shared" ref="I596:P596" si="38">SUM(I597:I616)</f>
        <v>9428.9999999999982</v>
      </c>
      <c r="J596" s="59">
        <f t="shared" si="38"/>
        <v>9428.9999999999982</v>
      </c>
      <c r="K596" s="111">
        <f t="shared" si="38"/>
        <v>474</v>
      </c>
      <c r="L596" s="59">
        <f t="shared" si="38"/>
        <v>20817929.689999998</v>
      </c>
      <c r="M596" s="59">
        <f t="shared" si="38"/>
        <v>0</v>
      </c>
      <c r="N596" s="59">
        <f t="shared" si="38"/>
        <v>0</v>
      </c>
      <c r="O596" s="59">
        <f t="shared" si="38"/>
        <v>0</v>
      </c>
      <c r="P596" s="59">
        <f t="shared" si="38"/>
        <v>20817929.689999998</v>
      </c>
      <c r="Q596" s="59">
        <f>L596/I596</f>
        <v>2207.8618824901901</v>
      </c>
      <c r="R596" s="59">
        <f>MAX(R597:R616)</f>
        <v>6201</v>
      </c>
      <c r="S596" s="60" t="s">
        <v>37</v>
      </c>
      <c r="T596" s="143"/>
      <c r="U596" s="143"/>
      <c r="V596" s="143"/>
    </row>
    <row r="597" spans="1:22" ht="25.5">
      <c r="A597" s="21">
        <v>554</v>
      </c>
      <c r="B597" s="80" t="s">
        <v>412</v>
      </c>
      <c r="C597" s="69">
        <v>1970</v>
      </c>
      <c r="D597" s="77">
        <v>2015</v>
      </c>
      <c r="E597" s="88" t="s">
        <v>39</v>
      </c>
      <c r="F597" s="75">
        <v>2</v>
      </c>
      <c r="G597" s="75">
        <v>3</v>
      </c>
      <c r="H597" s="120">
        <v>853.4</v>
      </c>
      <c r="I597" s="58">
        <v>723.4</v>
      </c>
      <c r="J597" s="58">
        <v>723.4</v>
      </c>
      <c r="K597" s="134">
        <v>40</v>
      </c>
      <c r="L597" s="58">
        <v>991194</v>
      </c>
      <c r="M597" s="96">
        <v>0</v>
      </c>
      <c r="N597" s="96">
        <v>0</v>
      </c>
      <c r="O597" s="96">
        <v>0</v>
      </c>
      <c r="P597" s="96">
        <v>991194</v>
      </c>
      <c r="Q597" s="58">
        <f t="shared" ref="Q597:Q616" si="39">L597/I597</f>
        <v>1370.1880011058888</v>
      </c>
      <c r="R597" s="58">
        <v>2639</v>
      </c>
      <c r="S597" s="114" t="s">
        <v>40</v>
      </c>
      <c r="T597" s="143"/>
      <c r="U597" s="143"/>
      <c r="V597" s="143"/>
    </row>
    <row r="598" spans="1:22" ht="25.5">
      <c r="A598" s="21">
        <v>555</v>
      </c>
      <c r="B598" s="80" t="s">
        <v>413</v>
      </c>
      <c r="C598" s="88">
        <v>1969</v>
      </c>
      <c r="D598" s="77"/>
      <c r="E598" s="88" t="s">
        <v>39</v>
      </c>
      <c r="F598" s="77">
        <v>2</v>
      </c>
      <c r="G598" s="77">
        <v>1</v>
      </c>
      <c r="H598" s="58">
        <v>375.32</v>
      </c>
      <c r="I598" s="58">
        <v>341.2</v>
      </c>
      <c r="J598" s="58">
        <v>341.2</v>
      </c>
      <c r="K598" s="134">
        <v>26</v>
      </c>
      <c r="L598" s="58">
        <v>1217695</v>
      </c>
      <c r="M598" s="96">
        <v>0</v>
      </c>
      <c r="N598" s="96">
        <v>0</v>
      </c>
      <c r="O598" s="96">
        <v>0</v>
      </c>
      <c r="P598" s="96">
        <v>1217695</v>
      </c>
      <c r="Q598" s="58">
        <f t="shared" si="39"/>
        <v>3568.8599062133649</v>
      </c>
      <c r="R598" s="58">
        <v>4999</v>
      </c>
      <c r="S598" s="114" t="s">
        <v>40</v>
      </c>
      <c r="T598" s="143"/>
      <c r="U598" s="143"/>
      <c r="V598" s="143"/>
    </row>
    <row r="599" spans="1:22" ht="25.5">
      <c r="A599" s="21">
        <v>556</v>
      </c>
      <c r="B599" s="80" t="s">
        <v>414</v>
      </c>
      <c r="C599" s="88">
        <v>1972</v>
      </c>
      <c r="D599" s="77"/>
      <c r="E599" s="88" t="s">
        <v>39</v>
      </c>
      <c r="F599" s="77">
        <v>2</v>
      </c>
      <c r="G599" s="77">
        <v>1</v>
      </c>
      <c r="H599" s="58">
        <v>389.40000000000003</v>
      </c>
      <c r="I599" s="58">
        <v>354</v>
      </c>
      <c r="J599" s="58">
        <v>354</v>
      </c>
      <c r="K599" s="134">
        <v>18</v>
      </c>
      <c r="L599" s="58">
        <v>1083857</v>
      </c>
      <c r="M599" s="96">
        <v>0</v>
      </c>
      <c r="N599" s="96">
        <v>0</v>
      </c>
      <c r="O599" s="96">
        <v>0</v>
      </c>
      <c r="P599" s="96">
        <v>1083857</v>
      </c>
      <c r="Q599" s="58">
        <f t="shared" si="39"/>
        <v>3061.7429378531074</v>
      </c>
      <c r="R599" s="58">
        <v>5467</v>
      </c>
      <c r="S599" s="114" t="s">
        <v>40</v>
      </c>
      <c r="T599" s="143"/>
      <c r="U599" s="143"/>
      <c r="V599" s="143"/>
    </row>
    <row r="600" spans="1:22" ht="25.5">
      <c r="A600" s="21">
        <v>557</v>
      </c>
      <c r="B600" s="80" t="s">
        <v>415</v>
      </c>
      <c r="C600" s="88">
        <v>1964</v>
      </c>
      <c r="D600" s="77"/>
      <c r="E600" s="88" t="s">
        <v>39</v>
      </c>
      <c r="F600" s="77">
        <v>2</v>
      </c>
      <c r="G600" s="77">
        <v>1</v>
      </c>
      <c r="H600" s="58">
        <v>355.3</v>
      </c>
      <c r="I600" s="58">
        <v>323</v>
      </c>
      <c r="J600" s="58">
        <v>323</v>
      </c>
      <c r="K600" s="134">
        <v>20</v>
      </c>
      <c r="L600" s="58">
        <v>1563847</v>
      </c>
      <c r="M600" s="96">
        <v>0</v>
      </c>
      <c r="N600" s="96">
        <v>0</v>
      </c>
      <c r="O600" s="96">
        <v>0</v>
      </c>
      <c r="P600" s="96">
        <v>1563847</v>
      </c>
      <c r="Q600" s="58">
        <f t="shared" si="39"/>
        <v>4841.6315789473683</v>
      </c>
      <c r="R600" s="58">
        <v>5871</v>
      </c>
      <c r="S600" s="114" t="s">
        <v>40</v>
      </c>
      <c r="T600" s="143"/>
      <c r="U600" s="143"/>
      <c r="V600" s="143"/>
    </row>
    <row r="601" spans="1:22" ht="25.5">
      <c r="A601" s="21">
        <v>558</v>
      </c>
      <c r="B601" s="80" t="s">
        <v>416</v>
      </c>
      <c r="C601" s="88">
        <v>1965</v>
      </c>
      <c r="D601" s="77"/>
      <c r="E601" s="88" t="s">
        <v>39</v>
      </c>
      <c r="F601" s="77">
        <v>2</v>
      </c>
      <c r="G601" s="77">
        <v>1</v>
      </c>
      <c r="H601" s="58">
        <v>353.1</v>
      </c>
      <c r="I601" s="58">
        <v>321</v>
      </c>
      <c r="J601" s="58">
        <v>321</v>
      </c>
      <c r="K601" s="134">
        <v>22</v>
      </c>
      <c r="L601" s="58">
        <v>1555354</v>
      </c>
      <c r="M601" s="96">
        <v>0</v>
      </c>
      <c r="N601" s="96">
        <v>0</v>
      </c>
      <c r="O601" s="96">
        <v>0</v>
      </c>
      <c r="P601" s="96">
        <v>1555354</v>
      </c>
      <c r="Q601" s="58">
        <f t="shared" si="39"/>
        <v>4845.3395638629281</v>
      </c>
      <c r="R601" s="58">
        <v>5871</v>
      </c>
      <c r="S601" s="114" t="s">
        <v>40</v>
      </c>
      <c r="T601" s="143"/>
      <c r="U601" s="143"/>
      <c r="V601" s="143"/>
    </row>
    <row r="602" spans="1:22" ht="25.5">
      <c r="A602" s="21">
        <v>559</v>
      </c>
      <c r="B602" s="44" t="s">
        <v>211</v>
      </c>
      <c r="C602" s="71">
        <v>1966</v>
      </c>
      <c r="D602" s="77"/>
      <c r="E602" s="88" t="s">
        <v>39</v>
      </c>
      <c r="F602" s="62">
        <v>2</v>
      </c>
      <c r="G602" s="62">
        <v>2</v>
      </c>
      <c r="H602" s="72">
        <v>542.63000000000011</v>
      </c>
      <c r="I602" s="72">
        <v>493.3</v>
      </c>
      <c r="J602" s="72">
        <v>493.3</v>
      </c>
      <c r="K602" s="131">
        <v>16</v>
      </c>
      <c r="L602" s="58">
        <v>2360062.3499999996</v>
      </c>
      <c r="M602" s="96">
        <v>0</v>
      </c>
      <c r="N602" s="96">
        <v>0</v>
      </c>
      <c r="O602" s="96">
        <v>0</v>
      </c>
      <c r="P602" s="96">
        <v>2360062.3499999996</v>
      </c>
      <c r="Q602" s="58">
        <f t="shared" si="39"/>
        <v>4784.2334279343186</v>
      </c>
      <c r="R602" s="58">
        <v>5871</v>
      </c>
      <c r="S602" s="114" t="s">
        <v>40</v>
      </c>
      <c r="T602" s="143"/>
      <c r="U602" s="143"/>
      <c r="V602" s="143"/>
    </row>
    <row r="603" spans="1:22" ht="25.5">
      <c r="A603" s="21">
        <v>560</v>
      </c>
      <c r="B603" s="44" t="s">
        <v>212</v>
      </c>
      <c r="C603" s="71">
        <v>1957</v>
      </c>
      <c r="D603" s="77"/>
      <c r="E603" s="88" t="s">
        <v>39</v>
      </c>
      <c r="F603" s="62">
        <v>2</v>
      </c>
      <c r="G603" s="62">
        <v>2</v>
      </c>
      <c r="H603" s="72">
        <v>429.66000000000008</v>
      </c>
      <c r="I603" s="72">
        <v>390.6</v>
      </c>
      <c r="J603" s="72">
        <v>390.6</v>
      </c>
      <c r="K603" s="131">
        <v>8</v>
      </c>
      <c r="L603" s="58">
        <v>1682590.09</v>
      </c>
      <c r="M603" s="96">
        <v>0</v>
      </c>
      <c r="N603" s="96">
        <v>0</v>
      </c>
      <c r="O603" s="96">
        <v>0</v>
      </c>
      <c r="P603" s="96">
        <v>1682590.09</v>
      </c>
      <c r="Q603" s="58">
        <f t="shared" si="39"/>
        <v>4307.7063236047106</v>
      </c>
      <c r="R603" s="58">
        <v>5871</v>
      </c>
      <c r="S603" s="114" t="s">
        <v>40</v>
      </c>
      <c r="T603" s="143"/>
      <c r="U603" s="143"/>
      <c r="V603" s="143"/>
    </row>
    <row r="604" spans="1:22" ht="25.5">
      <c r="A604" s="21">
        <v>561</v>
      </c>
      <c r="B604" s="14" t="s">
        <v>419</v>
      </c>
      <c r="C604" s="71">
        <v>1980</v>
      </c>
      <c r="D604" s="77"/>
      <c r="E604" s="88" t="s">
        <v>39</v>
      </c>
      <c r="F604" s="71">
        <v>2</v>
      </c>
      <c r="G604" s="71">
        <v>3</v>
      </c>
      <c r="H604" s="71">
        <v>892</v>
      </c>
      <c r="I604" s="72">
        <v>205.9</v>
      </c>
      <c r="J604" s="72">
        <v>205.9</v>
      </c>
      <c r="K604" s="131">
        <v>30</v>
      </c>
      <c r="L604" s="58">
        <v>36856</v>
      </c>
      <c r="M604" s="96">
        <v>0</v>
      </c>
      <c r="N604" s="96">
        <v>0</v>
      </c>
      <c r="O604" s="96">
        <v>0</v>
      </c>
      <c r="P604" s="96">
        <v>36856</v>
      </c>
      <c r="Q604" s="58">
        <f t="shared" si="39"/>
        <v>178.99951432734338</v>
      </c>
      <c r="R604" s="58">
        <v>179</v>
      </c>
      <c r="S604" s="114" t="s">
        <v>40</v>
      </c>
      <c r="T604" s="143"/>
      <c r="U604" s="143"/>
      <c r="V604" s="143"/>
    </row>
    <row r="605" spans="1:22" ht="25.5">
      <c r="A605" s="21">
        <v>562</v>
      </c>
      <c r="B605" s="14" t="s">
        <v>420</v>
      </c>
      <c r="C605" s="71">
        <v>1980</v>
      </c>
      <c r="D605" s="77"/>
      <c r="E605" s="88" t="s">
        <v>39</v>
      </c>
      <c r="F605" s="71">
        <v>2</v>
      </c>
      <c r="G605" s="71">
        <v>3</v>
      </c>
      <c r="H605" s="71">
        <v>868</v>
      </c>
      <c r="I605" s="72">
        <v>798.1</v>
      </c>
      <c r="J605" s="72">
        <v>798.1</v>
      </c>
      <c r="K605" s="131">
        <v>28</v>
      </c>
      <c r="L605" s="58">
        <v>142859</v>
      </c>
      <c r="M605" s="96">
        <v>0</v>
      </c>
      <c r="N605" s="96">
        <v>0</v>
      </c>
      <c r="O605" s="96">
        <v>0</v>
      </c>
      <c r="P605" s="96">
        <v>142859</v>
      </c>
      <c r="Q605" s="58">
        <f t="shared" si="39"/>
        <v>178.9988723217642</v>
      </c>
      <c r="R605" s="58">
        <v>179</v>
      </c>
      <c r="S605" s="114" t="s">
        <v>40</v>
      </c>
      <c r="T605" s="143"/>
      <c r="U605" s="143"/>
      <c r="V605" s="143"/>
    </row>
    <row r="606" spans="1:22" ht="25.5">
      <c r="A606" s="21">
        <v>563</v>
      </c>
      <c r="B606" s="14" t="s">
        <v>421</v>
      </c>
      <c r="C606" s="71">
        <v>1980</v>
      </c>
      <c r="D606" s="77"/>
      <c r="E606" s="88" t="s">
        <v>39</v>
      </c>
      <c r="F606" s="71">
        <v>2</v>
      </c>
      <c r="G606" s="71">
        <v>2</v>
      </c>
      <c r="H606" s="71">
        <v>542</v>
      </c>
      <c r="I606" s="72">
        <v>391.7</v>
      </c>
      <c r="J606" s="72">
        <v>391.7</v>
      </c>
      <c r="K606" s="131">
        <v>24</v>
      </c>
      <c r="L606" s="58">
        <v>70114</v>
      </c>
      <c r="M606" s="96">
        <v>0</v>
      </c>
      <c r="N606" s="96">
        <v>0</v>
      </c>
      <c r="O606" s="96">
        <v>0</v>
      </c>
      <c r="P606" s="96">
        <v>70114</v>
      </c>
      <c r="Q606" s="58">
        <f t="shared" si="39"/>
        <v>178.9992341077355</v>
      </c>
      <c r="R606" s="58">
        <v>179</v>
      </c>
      <c r="S606" s="114" t="s">
        <v>40</v>
      </c>
      <c r="T606" s="143"/>
      <c r="U606" s="143"/>
      <c r="V606" s="143"/>
    </row>
    <row r="607" spans="1:22" ht="25.5">
      <c r="A607" s="21">
        <v>564</v>
      </c>
      <c r="B607" s="14" t="s">
        <v>422</v>
      </c>
      <c r="C607" s="71">
        <v>1999</v>
      </c>
      <c r="D607" s="77"/>
      <c r="E607" s="88" t="s">
        <v>39</v>
      </c>
      <c r="F607" s="71">
        <v>3</v>
      </c>
      <c r="G607" s="71">
        <v>3</v>
      </c>
      <c r="H607" s="71">
        <v>1638.2</v>
      </c>
      <c r="I607" s="72">
        <v>1624.2</v>
      </c>
      <c r="J607" s="72">
        <v>1624.2</v>
      </c>
      <c r="K607" s="131">
        <v>59</v>
      </c>
      <c r="L607" s="58">
        <v>290731</v>
      </c>
      <c r="M607" s="96">
        <v>0</v>
      </c>
      <c r="N607" s="96">
        <v>0</v>
      </c>
      <c r="O607" s="96">
        <v>0</v>
      </c>
      <c r="P607" s="96">
        <v>290731</v>
      </c>
      <c r="Q607" s="58">
        <f t="shared" si="39"/>
        <v>178.99950744982144</v>
      </c>
      <c r="R607" s="58">
        <v>179</v>
      </c>
      <c r="S607" s="114" t="s">
        <v>40</v>
      </c>
      <c r="T607" s="143"/>
      <c r="U607" s="143"/>
      <c r="V607" s="143"/>
    </row>
    <row r="608" spans="1:22" ht="25.5">
      <c r="A608" s="21">
        <v>565</v>
      </c>
      <c r="B608" s="44" t="s">
        <v>215</v>
      </c>
      <c r="C608" s="71">
        <v>1967</v>
      </c>
      <c r="D608" s="77"/>
      <c r="E608" s="88" t="s">
        <v>39</v>
      </c>
      <c r="F608" s="62">
        <v>2</v>
      </c>
      <c r="G608" s="62">
        <v>2</v>
      </c>
      <c r="H608" s="72">
        <v>389.95000000000005</v>
      </c>
      <c r="I608" s="72">
        <v>354.5</v>
      </c>
      <c r="J608" s="72">
        <v>354.5</v>
      </c>
      <c r="K608" s="131">
        <v>23</v>
      </c>
      <c r="L608" s="58">
        <v>1819505.28</v>
      </c>
      <c r="M608" s="96">
        <v>0</v>
      </c>
      <c r="N608" s="96">
        <v>0</v>
      </c>
      <c r="O608" s="96">
        <v>0</v>
      </c>
      <c r="P608" s="96">
        <v>1819505.28</v>
      </c>
      <c r="Q608" s="58">
        <f t="shared" si="39"/>
        <v>5132.5959943582511</v>
      </c>
      <c r="R608" s="58">
        <v>6201</v>
      </c>
      <c r="S608" s="114" t="s">
        <v>40</v>
      </c>
      <c r="T608" s="143"/>
      <c r="U608" s="143"/>
      <c r="V608" s="143"/>
    </row>
    <row r="609" spans="1:22" ht="25.5">
      <c r="A609" s="21">
        <v>566</v>
      </c>
      <c r="B609" s="44" t="s">
        <v>216</v>
      </c>
      <c r="C609" s="71">
        <v>1981</v>
      </c>
      <c r="D609" s="77"/>
      <c r="E609" s="88" t="s">
        <v>39</v>
      </c>
      <c r="F609" s="62">
        <v>2</v>
      </c>
      <c r="G609" s="62">
        <v>3</v>
      </c>
      <c r="H609" s="72">
        <v>923.12000000000012</v>
      </c>
      <c r="I609" s="72">
        <v>839.2</v>
      </c>
      <c r="J609" s="72">
        <v>839.2</v>
      </c>
      <c r="K609" s="131">
        <v>36</v>
      </c>
      <c r="L609" s="58">
        <v>1551237.97</v>
      </c>
      <c r="M609" s="96">
        <v>0</v>
      </c>
      <c r="N609" s="96">
        <v>0</v>
      </c>
      <c r="O609" s="96">
        <v>0</v>
      </c>
      <c r="P609" s="96">
        <v>1551237.97</v>
      </c>
      <c r="Q609" s="58">
        <f t="shared" si="39"/>
        <v>1848.4723188751191</v>
      </c>
      <c r="R609" s="58">
        <v>3830</v>
      </c>
      <c r="S609" s="114" t="s">
        <v>40</v>
      </c>
      <c r="T609" s="143"/>
      <c r="U609" s="143"/>
      <c r="V609" s="143"/>
    </row>
    <row r="610" spans="1:22" ht="25.5">
      <c r="A610" s="21">
        <v>567</v>
      </c>
      <c r="B610" s="80" t="s">
        <v>292</v>
      </c>
      <c r="C610" s="88">
        <v>1964</v>
      </c>
      <c r="D610" s="77"/>
      <c r="E610" s="88" t="s">
        <v>39</v>
      </c>
      <c r="F610" s="62">
        <v>2</v>
      </c>
      <c r="G610" s="62">
        <v>1</v>
      </c>
      <c r="H610" s="72">
        <v>224.73000000000002</v>
      </c>
      <c r="I610" s="58">
        <v>204.3</v>
      </c>
      <c r="J610" s="58">
        <v>204.3</v>
      </c>
      <c r="K610" s="131">
        <v>4</v>
      </c>
      <c r="L610" s="58">
        <v>883492</v>
      </c>
      <c r="M610" s="96">
        <v>0</v>
      </c>
      <c r="N610" s="96">
        <v>0</v>
      </c>
      <c r="O610" s="96">
        <v>0</v>
      </c>
      <c r="P610" s="96">
        <v>883492</v>
      </c>
      <c r="Q610" s="58">
        <f t="shared" si="39"/>
        <v>4324.483602545276</v>
      </c>
      <c r="R610" s="58">
        <v>4730</v>
      </c>
      <c r="S610" s="114" t="s">
        <v>40</v>
      </c>
      <c r="T610" s="143"/>
      <c r="U610" s="143"/>
      <c r="V610" s="143"/>
    </row>
    <row r="611" spans="1:22" ht="25.5">
      <c r="A611" s="21">
        <v>568</v>
      </c>
      <c r="B611" s="80" t="s">
        <v>293</v>
      </c>
      <c r="C611" s="69">
        <v>1917</v>
      </c>
      <c r="D611" s="77"/>
      <c r="E611" s="88" t="s">
        <v>39</v>
      </c>
      <c r="F611" s="75">
        <v>2</v>
      </c>
      <c r="G611" s="75">
        <v>1</v>
      </c>
      <c r="H611" s="66">
        <v>339.90000000000003</v>
      </c>
      <c r="I611" s="66">
        <v>309</v>
      </c>
      <c r="J611" s="66">
        <v>309</v>
      </c>
      <c r="K611" s="133">
        <v>19</v>
      </c>
      <c r="L611" s="58">
        <v>650963</v>
      </c>
      <c r="M611" s="96">
        <v>0</v>
      </c>
      <c r="N611" s="96">
        <v>0</v>
      </c>
      <c r="O611" s="96">
        <v>0</v>
      </c>
      <c r="P611" s="96">
        <v>650963</v>
      </c>
      <c r="Q611" s="58">
        <f t="shared" si="39"/>
        <v>2106.6763754045305</v>
      </c>
      <c r="R611" s="58">
        <v>2150</v>
      </c>
      <c r="S611" s="114" t="s">
        <v>40</v>
      </c>
      <c r="T611" s="143"/>
      <c r="U611" s="143"/>
      <c r="V611" s="143"/>
    </row>
    <row r="612" spans="1:22" ht="25.5">
      <c r="A612" s="21">
        <v>569</v>
      </c>
      <c r="B612" s="14" t="s">
        <v>394</v>
      </c>
      <c r="C612" s="88">
        <v>1917</v>
      </c>
      <c r="D612" s="77">
        <v>2008</v>
      </c>
      <c r="E612" s="88" t="s">
        <v>39</v>
      </c>
      <c r="F612" s="71">
        <v>2</v>
      </c>
      <c r="G612" s="71">
        <v>1</v>
      </c>
      <c r="H612" s="72">
        <v>305.25</v>
      </c>
      <c r="I612" s="58">
        <v>277.5</v>
      </c>
      <c r="J612" s="58">
        <v>277.5</v>
      </c>
      <c r="K612" s="131">
        <v>22</v>
      </c>
      <c r="L612" s="58">
        <v>694026</v>
      </c>
      <c r="M612" s="96">
        <v>0</v>
      </c>
      <c r="N612" s="96">
        <v>0</v>
      </c>
      <c r="O612" s="96">
        <v>0</v>
      </c>
      <c r="P612" s="96">
        <v>694026</v>
      </c>
      <c r="Q612" s="58">
        <f t="shared" si="39"/>
        <v>2500.9945945945947</v>
      </c>
      <c r="R612" s="58">
        <v>3058</v>
      </c>
      <c r="S612" s="114" t="s">
        <v>40</v>
      </c>
      <c r="T612" s="143"/>
      <c r="U612" s="143"/>
      <c r="V612" s="143"/>
    </row>
    <row r="613" spans="1:22" ht="25.5">
      <c r="A613" s="21">
        <v>570</v>
      </c>
      <c r="B613" s="14" t="s">
        <v>395</v>
      </c>
      <c r="C613" s="88">
        <v>1965</v>
      </c>
      <c r="D613" s="77"/>
      <c r="E613" s="88" t="s">
        <v>39</v>
      </c>
      <c r="F613" s="71">
        <v>2</v>
      </c>
      <c r="G613" s="71">
        <v>1</v>
      </c>
      <c r="H613" s="72">
        <v>400.84000000000003</v>
      </c>
      <c r="I613" s="58">
        <v>364.4</v>
      </c>
      <c r="J613" s="58">
        <v>364.4</v>
      </c>
      <c r="K613" s="131">
        <v>22</v>
      </c>
      <c r="L613" s="58">
        <v>1217919</v>
      </c>
      <c r="M613" s="96">
        <v>0</v>
      </c>
      <c r="N613" s="96">
        <v>0</v>
      </c>
      <c r="O613" s="96">
        <v>0</v>
      </c>
      <c r="P613" s="96">
        <v>1217919</v>
      </c>
      <c r="Q613" s="58">
        <f t="shared" si="39"/>
        <v>3342.2585071350168</v>
      </c>
      <c r="R613" s="58">
        <v>4270</v>
      </c>
      <c r="S613" s="114" t="s">
        <v>40</v>
      </c>
      <c r="T613" s="143"/>
      <c r="U613" s="143"/>
      <c r="V613" s="143"/>
    </row>
    <row r="614" spans="1:22" ht="25.5">
      <c r="A614" s="21">
        <v>571</v>
      </c>
      <c r="B614" s="14" t="s">
        <v>396</v>
      </c>
      <c r="C614" s="88">
        <v>1963</v>
      </c>
      <c r="D614" s="77"/>
      <c r="E614" s="88" t="s">
        <v>39</v>
      </c>
      <c r="F614" s="71">
        <v>2</v>
      </c>
      <c r="G614" s="71">
        <v>2</v>
      </c>
      <c r="H614" s="72">
        <v>429.33000000000004</v>
      </c>
      <c r="I614" s="58">
        <v>390.3</v>
      </c>
      <c r="J614" s="58">
        <v>390.3</v>
      </c>
      <c r="K614" s="131">
        <v>15</v>
      </c>
      <c r="L614" s="58">
        <v>1474116</v>
      </c>
      <c r="M614" s="96">
        <v>0</v>
      </c>
      <c r="N614" s="96">
        <v>0</v>
      </c>
      <c r="O614" s="96">
        <v>0</v>
      </c>
      <c r="P614" s="96">
        <v>1474116</v>
      </c>
      <c r="Q614" s="58">
        <f t="shared" si="39"/>
        <v>3776.879323597233</v>
      </c>
      <c r="R614" s="58">
        <v>4987</v>
      </c>
      <c r="S614" s="114" t="s">
        <v>40</v>
      </c>
      <c r="T614" s="143"/>
      <c r="U614" s="143"/>
      <c r="V614" s="143"/>
    </row>
    <row r="615" spans="1:22" ht="25.5">
      <c r="A615" s="21">
        <v>572</v>
      </c>
      <c r="B615" s="14" t="s">
        <v>397</v>
      </c>
      <c r="C615" s="88">
        <v>1963</v>
      </c>
      <c r="D615" s="77"/>
      <c r="E615" s="88" t="s">
        <v>39</v>
      </c>
      <c r="F615" s="71">
        <v>2</v>
      </c>
      <c r="G615" s="71">
        <v>2</v>
      </c>
      <c r="H615" s="72">
        <v>433.40000000000003</v>
      </c>
      <c r="I615" s="58">
        <v>394</v>
      </c>
      <c r="J615" s="58">
        <v>394</v>
      </c>
      <c r="K615" s="131">
        <v>23</v>
      </c>
      <c r="L615" s="58">
        <v>1472549</v>
      </c>
      <c r="M615" s="96">
        <v>0</v>
      </c>
      <c r="N615" s="96">
        <v>0</v>
      </c>
      <c r="O615" s="96">
        <v>0</v>
      </c>
      <c r="P615" s="96">
        <v>1472549</v>
      </c>
      <c r="Q615" s="58">
        <f t="shared" si="39"/>
        <v>3737.4340101522844</v>
      </c>
      <c r="R615" s="58">
        <v>4987</v>
      </c>
      <c r="S615" s="114" t="s">
        <v>40</v>
      </c>
      <c r="T615" s="143"/>
      <c r="U615" s="143"/>
      <c r="V615" s="143"/>
    </row>
    <row r="616" spans="1:22" ht="25.5">
      <c r="A616" s="21">
        <v>573</v>
      </c>
      <c r="B616" s="101" t="s">
        <v>682</v>
      </c>
      <c r="C616" s="71">
        <v>1917</v>
      </c>
      <c r="D616" s="77">
        <v>2010</v>
      </c>
      <c r="E616" s="88" t="s">
        <v>39</v>
      </c>
      <c r="F616" s="71">
        <v>2</v>
      </c>
      <c r="G616" s="71">
        <v>1</v>
      </c>
      <c r="H616" s="72">
        <v>362.34000000000003</v>
      </c>
      <c r="I616" s="72">
        <v>329.4</v>
      </c>
      <c r="J616" s="72">
        <v>329.4</v>
      </c>
      <c r="K616" s="131">
        <v>19</v>
      </c>
      <c r="L616" s="96">
        <v>58962</v>
      </c>
      <c r="M616" s="96">
        <v>0</v>
      </c>
      <c r="N616" s="96">
        <v>0</v>
      </c>
      <c r="O616" s="96">
        <v>0</v>
      </c>
      <c r="P616" s="96">
        <v>58962</v>
      </c>
      <c r="Q616" s="58">
        <f t="shared" si="39"/>
        <v>178.99817850637524</v>
      </c>
      <c r="R616" s="58">
        <v>179</v>
      </c>
      <c r="S616" s="114" t="s">
        <v>40</v>
      </c>
      <c r="T616" s="143"/>
      <c r="U616" s="143"/>
      <c r="V616" s="143"/>
    </row>
    <row r="617" spans="1:22">
      <c r="A617" s="203" t="s">
        <v>333</v>
      </c>
      <c r="B617" s="44"/>
      <c r="C617" s="60" t="s">
        <v>37</v>
      </c>
      <c r="D617" s="89" t="s">
        <v>37</v>
      </c>
      <c r="E617" s="60" t="s">
        <v>37</v>
      </c>
      <c r="F617" s="89" t="s">
        <v>37</v>
      </c>
      <c r="G617" s="89" t="s">
        <v>37</v>
      </c>
      <c r="H617" s="59">
        <f>SUM(H618:H621)</f>
        <v>1641.45</v>
      </c>
      <c r="I617" s="59">
        <f t="shared" ref="I617:P617" si="40">SUM(I618:I621)</f>
        <v>1373.6</v>
      </c>
      <c r="J617" s="59">
        <f t="shared" si="40"/>
        <v>1373.6</v>
      </c>
      <c r="K617" s="111">
        <f t="shared" si="40"/>
        <v>96</v>
      </c>
      <c r="L617" s="59">
        <f t="shared" si="40"/>
        <v>4784159.5</v>
      </c>
      <c r="M617" s="59">
        <f t="shared" si="40"/>
        <v>0</v>
      </c>
      <c r="N617" s="59">
        <f t="shared" si="40"/>
        <v>0</v>
      </c>
      <c r="O617" s="59">
        <f t="shared" si="40"/>
        <v>0</v>
      </c>
      <c r="P617" s="59">
        <f t="shared" si="40"/>
        <v>4784159.5</v>
      </c>
      <c r="Q617" s="59">
        <f>L617/I617</f>
        <v>3482.9349883517766</v>
      </c>
      <c r="R617" s="59">
        <f>MAX(R618:R621)</f>
        <v>6264</v>
      </c>
      <c r="S617" s="113" t="s">
        <v>37</v>
      </c>
      <c r="T617" s="143"/>
      <c r="U617" s="143"/>
      <c r="V617" s="143"/>
    </row>
    <row r="618" spans="1:22" ht="25.5">
      <c r="A618" s="21">
        <v>574</v>
      </c>
      <c r="B618" s="93" t="s">
        <v>407</v>
      </c>
      <c r="C618" s="69">
        <v>1960</v>
      </c>
      <c r="D618" s="77"/>
      <c r="E618" s="88" t="s">
        <v>39</v>
      </c>
      <c r="F618" s="75">
        <v>2</v>
      </c>
      <c r="G618" s="75">
        <v>2</v>
      </c>
      <c r="H618" s="120">
        <v>408.5</v>
      </c>
      <c r="I618" s="120">
        <v>362.3</v>
      </c>
      <c r="J618" s="120">
        <v>362.3</v>
      </c>
      <c r="K618" s="133">
        <v>25</v>
      </c>
      <c r="L618" s="58">
        <v>1841223.12</v>
      </c>
      <c r="M618" s="96">
        <v>0</v>
      </c>
      <c r="N618" s="96">
        <v>0</v>
      </c>
      <c r="O618" s="96">
        <v>0</v>
      </c>
      <c r="P618" s="96">
        <v>1841223.12</v>
      </c>
      <c r="Q618" s="58">
        <f t="shared" ref="Q618:Q621" si="41">L618/I618</f>
        <v>5082.0400772840185</v>
      </c>
      <c r="R618" s="58">
        <v>6264</v>
      </c>
      <c r="S618" s="114" t="s">
        <v>40</v>
      </c>
      <c r="T618" s="143"/>
      <c r="U618" s="143"/>
      <c r="V618" s="143"/>
    </row>
    <row r="619" spans="1:22" ht="25.5">
      <c r="A619" s="21">
        <v>575</v>
      </c>
      <c r="B619" s="83" t="s">
        <v>249</v>
      </c>
      <c r="C619" s="69">
        <v>1968</v>
      </c>
      <c r="D619" s="77"/>
      <c r="E619" s="88" t="s">
        <v>39</v>
      </c>
      <c r="F619" s="75">
        <v>2</v>
      </c>
      <c r="G619" s="75">
        <v>1</v>
      </c>
      <c r="H619" s="120">
        <v>540.4</v>
      </c>
      <c r="I619" s="120">
        <v>395.9</v>
      </c>
      <c r="J619" s="123">
        <v>395.9</v>
      </c>
      <c r="K619" s="133">
        <v>24</v>
      </c>
      <c r="L619" s="58">
        <v>1726390.95</v>
      </c>
      <c r="M619" s="96">
        <v>0</v>
      </c>
      <c r="N619" s="96">
        <v>0</v>
      </c>
      <c r="O619" s="96">
        <v>0</v>
      </c>
      <c r="P619" s="96">
        <v>1726390.95</v>
      </c>
      <c r="Q619" s="58">
        <f t="shared" si="41"/>
        <v>4360.6742864359685</v>
      </c>
      <c r="R619" s="58">
        <v>5467</v>
      </c>
      <c r="S619" s="114" t="s">
        <v>40</v>
      </c>
      <c r="T619" s="143"/>
      <c r="U619" s="143"/>
      <c r="V619" s="143"/>
    </row>
    <row r="620" spans="1:22" ht="25.5">
      <c r="A620" s="21">
        <v>576</v>
      </c>
      <c r="B620" s="83" t="s">
        <v>247</v>
      </c>
      <c r="C620" s="69">
        <v>1970</v>
      </c>
      <c r="D620" s="77"/>
      <c r="E620" s="88" t="s">
        <v>39</v>
      </c>
      <c r="F620" s="75">
        <v>2</v>
      </c>
      <c r="G620" s="75">
        <v>2</v>
      </c>
      <c r="H620" s="120">
        <v>255.75000000000003</v>
      </c>
      <c r="I620" s="120">
        <v>232.5</v>
      </c>
      <c r="J620" s="123">
        <v>232.5</v>
      </c>
      <c r="K620" s="133">
        <v>11</v>
      </c>
      <c r="L620" s="58">
        <v>1209733.43</v>
      </c>
      <c r="M620" s="96">
        <v>0</v>
      </c>
      <c r="N620" s="96">
        <v>0</v>
      </c>
      <c r="O620" s="96">
        <v>0</v>
      </c>
      <c r="P620" s="96">
        <v>1209733.43</v>
      </c>
      <c r="Q620" s="58">
        <f t="shared" si="41"/>
        <v>5203.1545376344084</v>
      </c>
      <c r="R620" s="58">
        <v>5467</v>
      </c>
      <c r="S620" s="114" t="s">
        <v>40</v>
      </c>
      <c r="T620" s="143"/>
      <c r="U620" s="143"/>
      <c r="V620" s="143"/>
    </row>
    <row r="621" spans="1:22" ht="25.5">
      <c r="A621" s="21">
        <v>577</v>
      </c>
      <c r="B621" s="101" t="s">
        <v>683</v>
      </c>
      <c r="C621" s="62">
        <v>1962</v>
      </c>
      <c r="D621" s="77">
        <v>2006</v>
      </c>
      <c r="E621" s="88" t="s">
        <v>39</v>
      </c>
      <c r="F621" s="62">
        <v>2</v>
      </c>
      <c r="G621" s="62">
        <v>1</v>
      </c>
      <c r="H621" s="72">
        <v>436.8</v>
      </c>
      <c r="I621" s="72">
        <v>382.9</v>
      </c>
      <c r="J621" s="72">
        <v>382.9</v>
      </c>
      <c r="K621" s="131">
        <v>36</v>
      </c>
      <c r="L621" s="58">
        <v>6812</v>
      </c>
      <c r="M621" s="96">
        <v>0</v>
      </c>
      <c r="N621" s="96">
        <v>0</v>
      </c>
      <c r="O621" s="96">
        <v>0</v>
      </c>
      <c r="P621" s="96">
        <v>6812</v>
      </c>
      <c r="Q621" s="58">
        <f t="shared" si="41"/>
        <v>17.790545834421522</v>
      </c>
      <c r="R621" s="58">
        <v>179</v>
      </c>
      <c r="S621" s="114" t="s">
        <v>40</v>
      </c>
      <c r="T621" s="143"/>
      <c r="U621" s="143"/>
      <c r="V621" s="143"/>
    </row>
    <row r="622" spans="1:22">
      <c r="A622" s="203" t="s">
        <v>334</v>
      </c>
      <c r="B622" s="44"/>
      <c r="C622" s="60" t="s">
        <v>37</v>
      </c>
      <c r="D622" s="89" t="s">
        <v>37</v>
      </c>
      <c r="E622" s="60" t="s">
        <v>37</v>
      </c>
      <c r="F622" s="89" t="s">
        <v>37</v>
      </c>
      <c r="G622" s="89" t="s">
        <v>37</v>
      </c>
      <c r="H622" s="59">
        <f>SUM(H623:H639)</f>
        <v>11710.390000000001</v>
      </c>
      <c r="I622" s="59">
        <f t="shared" ref="I622:P622" si="42">SUM(I623:I639)</f>
        <v>10265.300000000003</v>
      </c>
      <c r="J622" s="59">
        <f t="shared" si="42"/>
        <v>10265.300000000003</v>
      </c>
      <c r="K622" s="111">
        <f t="shared" si="42"/>
        <v>503</v>
      </c>
      <c r="L622" s="59">
        <f t="shared" si="42"/>
        <v>10786327.4</v>
      </c>
      <c r="M622" s="59">
        <f t="shared" si="42"/>
        <v>0</v>
      </c>
      <c r="N622" s="59">
        <f t="shared" si="42"/>
        <v>0</v>
      </c>
      <c r="O622" s="59">
        <f t="shared" si="42"/>
        <v>0</v>
      </c>
      <c r="P622" s="59">
        <f t="shared" si="42"/>
        <v>10786327.4</v>
      </c>
      <c r="Q622" s="59">
        <f>L622/I622</f>
        <v>1050.7561785822136</v>
      </c>
      <c r="R622" s="59">
        <f>MAX(R623:R639)</f>
        <v>8494</v>
      </c>
      <c r="S622" s="113" t="s">
        <v>37</v>
      </c>
      <c r="T622" s="143"/>
      <c r="U622" s="143"/>
      <c r="V622" s="143"/>
    </row>
    <row r="623" spans="1:22" ht="25.5">
      <c r="A623" s="21">
        <v>578</v>
      </c>
      <c r="B623" s="44" t="s">
        <v>248</v>
      </c>
      <c r="C623" s="71">
        <v>1967</v>
      </c>
      <c r="D623" s="77">
        <v>2009</v>
      </c>
      <c r="E623" s="88" t="s">
        <v>39</v>
      </c>
      <c r="F623" s="62">
        <v>2</v>
      </c>
      <c r="G623" s="62">
        <v>3</v>
      </c>
      <c r="H623" s="124">
        <v>979.7700000000001</v>
      </c>
      <c r="I623" s="118">
        <v>890.7</v>
      </c>
      <c r="J623" s="58">
        <v>890.7</v>
      </c>
      <c r="K623" s="131">
        <v>53</v>
      </c>
      <c r="L623" s="58">
        <v>4644003.4000000004</v>
      </c>
      <c r="M623" s="96">
        <v>0</v>
      </c>
      <c r="N623" s="96">
        <v>0</v>
      </c>
      <c r="O623" s="96">
        <v>0</v>
      </c>
      <c r="P623" s="96">
        <v>4644003.4000000004</v>
      </c>
      <c r="Q623" s="58">
        <f t="shared" ref="Q623:Q639" si="43">L623/I623</f>
        <v>5213.8805433928374</v>
      </c>
      <c r="R623" s="58">
        <v>8494</v>
      </c>
      <c r="S623" s="114" t="s">
        <v>40</v>
      </c>
      <c r="T623" s="143"/>
      <c r="U623" s="143"/>
      <c r="V623" s="143"/>
    </row>
    <row r="624" spans="1:22" ht="25.5">
      <c r="A624" s="21">
        <v>579</v>
      </c>
      <c r="B624" s="44" t="s">
        <v>218</v>
      </c>
      <c r="C624" s="88">
        <v>1917</v>
      </c>
      <c r="D624" s="77">
        <v>2011</v>
      </c>
      <c r="E624" s="88" t="s">
        <v>39</v>
      </c>
      <c r="F624" s="62">
        <v>2</v>
      </c>
      <c r="G624" s="62">
        <v>1</v>
      </c>
      <c r="H624" s="99">
        <v>257.8</v>
      </c>
      <c r="I624" s="118">
        <v>227.3</v>
      </c>
      <c r="J624" s="58">
        <v>227.3</v>
      </c>
      <c r="K624" s="131">
        <v>13</v>
      </c>
      <c r="L624" s="58">
        <v>721260</v>
      </c>
      <c r="M624" s="96">
        <v>0</v>
      </c>
      <c r="N624" s="96">
        <v>0</v>
      </c>
      <c r="O624" s="96">
        <v>0</v>
      </c>
      <c r="P624" s="96">
        <v>721260</v>
      </c>
      <c r="Q624" s="58">
        <f t="shared" si="43"/>
        <v>3173.1632204135503</v>
      </c>
      <c r="R624" s="58">
        <v>5586</v>
      </c>
      <c r="S624" s="114" t="s">
        <v>40</v>
      </c>
      <c r="T624" s="143"/>
      <c r="U624" s="143"/>
      <c r="V624" s="143"/>
    </row>
    <row r="625" spans="1:22" ht="25.5">
      <c r="A625" s="21">
        <v>580</v>
      </c>
      <c r="B625" s="44" t="s">
        <v>219</v>
      </c>
      <c r="C625" s="88">
        <v>1954</v>
      </c>
      <c r="D625" s="77"/>
      <c r="E625" s="88" t="s">
        <v>39</v>
      </c>
      <c r="F625" s="62">
        <v>2</v>
      </c>
      <c r="G625" s="62">
        <v>2</v>
      </c>
      <c r="H625" s="99">
        <v>472.9</v>
      </c>
      <c r="I625" s="118">
        <v>418.4</v>
      </c>
      <c r="J625" s="58">
        <v>418.4</v>
      </c>
      <c r="K625" s="131">
        <v>14</v>
      </c>
      <c r="L625" s="58">
        <v>2100485.7999999998</v>
      </c>
      <c r="M625" s="96">
        <v>0</v>
      </c>
      <c r="N625" s="96">
        <v>0</v>
      </c>
      <c r="O625" s="96">
        <v>0</v>
      </c>
      <c r="P625" s="96">
        <v>2100485.7999999998</v>
      </c>
      <c r="Q625" s="58">
        <f t="shared" si="43"/>
        <v>5020.2815487571697</v>
      </c>
      <c r="R625" s="58">
        <v>6025</v>
      </c>
      <c r="S625" s="114" t="s">
        <v>40</v>
      </c>
      <c r="T625" s="143"/>
      <c r="U625" s="143"/>
      <c r="V625" s="143"/>
    </row>
    <row r="626" spans="1:22" ht="25.5">
      <c r="A626" s="21">
        <v>581</v>
      </c>
      <c r="B626" s="44" t="s">
        <v>220</v>
      </c>
      <c r="C626" s="88">
        <v>1959</v>
      </c>
      <c r="D626" s="77">
        <v>2011</v>
      </c>
      <c r="E626" s="88" t="s">
        <v>39</v>
      </c>
      <c r="F626" s="62">
        <v>2</v>
      </c>
      <c r="G626" s="62">
        <v>1</v>
      </c>
      <c r="H626" s="99">
        <v>289.41000000000003</v>
      </c>
      <c r="I626" s="118">
        <v>263.10000000000002</v>
      </c>
      <c r="J626" s="58">
        <v>263.10000000000002</v>
      </c>
      <c r="K626" s="131">
        <v>18</v>
      </c>
      <c r="L626" s="58">
        <v>817503.2</v>
      </c>
      <c r="M626" s="96">
        <v>0</v>
      </c>
      <c r="N626" s="96">
        <v>0</v>
      </c>
      <c r="O626" s="96">
        <v>0</v>
      </c>
      <c r="P626" s="96">
        <v>817503.2</v>
      </c>
      <c r="Q626" s="58">
        <f t="shared" si="43"/>
        <v>3107.1957430634734</v>
      </c>
      <c r="R626" s="58">
        <v>5262</v>
      </c>
      <c r="S626" s="114" t="s">
        <v>40</v>
      </c>
      <c r="T626" s="143"/>
      <c r="U626" s="143"/>
      <c r="V626" s="143"/>
    </row>
    <row r="627" spans="1:22" ht="25.5">
      <c r="A627" s="21">
        <v>582</v>
      </c>
      <c r="B627" s="14" t="s">
        <v>398</v>
      </c>
      <c r="C627" s="88">
        <v>1962</v>
      </c>
      <c r="D627" s="77">
        <v>2013</v>
      </c>
      <c r="E627" s="88" t="s">
        <v>39</v>
      </c>
      <c r="F627" s="71">
        <v>2</v>
      </c>
      <c r="G627" s="71">
        <v>1</v>
      </c>
      <c r="H627" s="99">
        <v>344.8</v>
      </c>
      <c r="I627" s="58">
        <v>311.39999999999998</v>
      </c>
      <c r="J627" s="58">
        <v>311.39999999999998</v>
      </c>
      <c r="K627" s="131">
        <v>17</v>
      </c>
      <c r="L627" s="58">
        <v>645679</v>
      </c>
      <c r="M627" s="96">
        <v>0</v>
      </c>
      <c r="N627" s="96">
        <v>0</v>
      </c>
      <c r="O627" s="96">
        <v>0</v>
      </c>
      <c r="P627" s="96">
        <v>645679</v>
      </c>
      <c r="Q627" s="58">
        <f t="shared" si="43"/>
        <v>2073.471419396275</v>
      </c>
      <c r="R627" s="58">
        <v>3159</v>
      </c>
      <c r="S627" s="114" t="s">
        <v>40</v>
      </c>
      <c r="T627" s="143"/>
      <c r="U627" s="143"/>
      <c r="V627" s="143"/>
    </row>
    <row r="628" spans="1:22" ht="25.5">
      <c r="A628" s="21">
        <v>583</v>
      </c>
      <c r="B628" s="14" t="s">
        <v>400</v>
      </c>
      <c r="C628" s="88">
        <v>1961</v>
      </c>
      <c r="D628" s="77"/>
      <c r="E628" s="88" t="s">
        <v>39</v>
      </c>
      <c r="F628" s="71">
        <v>2</v>
      </c>
      <c r="G628" s="71">
        <v>2</v>
      </c>
      <c r="H628" s="99">
        <v>422.9</v>
      </c>
      <c r="I628" s="58">
        <v>380.4</v>
      </c>
      <c r="J628" s="58">
        <v>380.4</v>
      </c>
      <c r="K628" s="131">
        <v>15</v>
      </c>
      <c r="L628" s="58">
        <v>214173</v>
      </c>
      <c r="M628" s="96">
        <v>0</v>
      </c>
      <c r="N628" s="96">
        <v>0</v>
      </c>
      <c r="O628" s="96">
        <v>0</v>
      </c>
      <c r="P628" s="96">
        <v>214173</v>
      </c>
      <c r="Q628" s="58">
        <f t="shared" si="43"/>
        <v>563.02050473186125</v>
      </c>
      <c r="R628" s="58">
        <v>1130</v>
      </c>
      <c r="S628" s="114" t="s">
        <v>40</v>
      </c>
      <c r="T628" s="143"/>
      <c r="U628" s="143"/>
      <c r="V628" s="143"/>
    </row>
    <row r="629" spans="1:22" ht="25.5">
      <c r="A629" s="21">
        <v>584</v>
      </c>
      <c r="B629" s="14" t="s">
        <v>401</v>
      </c>
      <c r="C629" s="88">
        <v>1959</v>
      </c>
      <c r="D629" s="77">
        <v>2009</v>
      </c>
      <c r="E629" s="88" t="s">
        <v>39</v>
      </c>
      <c r="F629" s="71">
        <v>2</v>
      </c>
      <c r="G629" s="71">
        <v>1</v>
      </c>
      <c r="H629" s="99">
        <v>433.84000000000003</v>
      </c>
      <c r="I629" s="58">
        <v>394.4</v>
      </c>
      <c r="J629" s="58">
        <v>394.4</v>
      </c>
      <c r="K629" s="131">
        <v>12</v>
      </c>
      <c r="L629" s="58">
        <v>214173</v>
      </c>
      <c r="M629" s="96">
        <v>0</v>
      </c>
      <c r="N629" s="96">
        <v>0</v>
      </c>
      <c r="O629" s="96">
        <v>0</v>
      </c>
      <c r="P629" s="96">
        <v>214173</v>
      </c>
      <c r="Q629" s="58">
        <f t="shared" si="43"/>
        <v>543.03498985801218</v>
      </c>
      <c r="R629" s="58">
        <v>1130</v>
      </c>
      <c r="S629" s="114" t="s">
        <v>40</v>
      </c>
      <c r="T629" s="143"/>
      <c r="U629" s="143"/>
      <c r="V629" s="143"/>
    </row>
    <row r="630" spans="1:22" ht="25.5">
      <c r="A630" s="21">
        <v>585</v>
      </c>
      <c r="B630" s="14" t="s">
        <v>402</v>
      </c>
      <c r="C630" s="88">
        <v>1959</v>
      </c>
      <c r="D630" s="77">
        <v>2009</v>
      </c>
      <c r="E630" s="88" t="s">
        <v>39</v>
      </c>
      <c r="F630" s="71">
        <v>2</v>
      </c>
      <c r="G630" s="71">
        <v>1</v>
      </c>
      <c r="H630" s="99">
        <v>508.64000000000004</v>
      </c>
      <c r="I630" s="58">
        <v>462.4</v>
      </c>
      <c r="J630" s="58">
        <v>462.4</v>
      </c>
      <c r="K630" s="131">
        <v>20</v>
      </c>
      <c r="L630" s="58">
        <v>214173</v>
      </c>
      <c r="M630" s="96">
        <v>0</v>
      </c>
      <c r="N630" s="96">
        <v>0</v>
      </c>
      <c r="O630" s="96">
        <v>0</v>
      </c>
      <c r="P630" s="96">
        <v>214173</v>
      </c>
      <c r="Q630" s="58">
        <f t="shared" si="43"/>
        <v>463.17690311418687</v>
      </c>
      <c r="R630" s="58">
        <v>1130</v>
      </c>
      <c r="S630" s="114" t="s">
        <v>40</v>
      </c>
      <c r="T630" s="143"/>
      <c r="U630" s="143"/>
      <c r="V630" s="143"/>
    </row>
    <row r="631" spans="1:22" ht="25.5">
      <c r="A631" s="21">
        <v>586</v>
      </c>
      <c r="B631" s="14" t="s">
        <v>403</v>
      </c>
      <c r="C631" s="88">
        <v>1959</v>
      </c>
      <c r="D631" s="77">
        <v>2009</v>
      </c>
      <c r="E631" s="88" t="s">
        <v>39</v>
      </c>
      <c r="F631" s="71">
        <v>2</v>
      </c>
      <c r="G631" s="71">
        <v>1</v>
      </c>
      <c r="H631" s="99">
        <v>444.07000000000005</v>
      </c>
      <c r="I631" s="58">
        <v>403.7</v>
      </c>
      <c r="J631" s="58">
        <v>403.7</v>
      </c>
      <c r="K631" s="131">
        <v>16</v>
      </c>
      <c r="L631" s="58">
        <v>214173</v>
      </c>
      <c r="M631" s="96">
        <v>0</v>
      </c>
      <c r="N631" s="96">
        <v>0</v>
      </c>
      <c r="O631" s="96">
        <v>0</v>
      </c>
      <c r="P631" s="96">
        <v>214173</v>
      </c>
      <c r="Q631" s="58">
        <f t="shared" si="43"/>
        <v>530.52514243249936</v>
      </c>
      <c r="R631" s="58">
        <v>1130</v>
      </c>
      <c r="S631" s="114" t="s">
        <v>40</v>
      </c>
      <c r="T631" s="143"/>
      <c r="U631" s="143"/>
      <c r="V631" s="143"/>
    </row>
    <row r="632" spans="1:22" ht="25.5">
      <c r="A632" s="21">
        <v>587</v>
      </c>
      <c r="B632" s="14" t="s">
        <v>399</v>
      </c>
      <c r="C632" s="88">
        <v>1965</v>
      </c>
      <c r="D632" s="77"/>
      <c r="E632" s="88" t="s">
        <v>39</v>
      </c>
      <c r="F632" s="71">
        <v>2</v>
      </c>
      <c r="G632" s="71">
        <v>1</v>
      </c>
      <c r="H632" s="99">
        <v>261</v>
      </c>
      <c r="I632" s="58">
        <v>167.4</v>
      </c>
      <c r="J632" s="58">
        <v>167.4</v>
      </c>
      <c r="K632" s="131">
        <v>11</v>
      </c>
      <c r="L632" s="58">
        <v>771832</v>
      </c>
      <c r="M632" s="96">
        <v>0</v>
      </c>
      <c r="N632" s="96">
        <v>0</v>
      </c>
      <c r="O632" s="96">
        <v>0</v>
      </c>
      <c r="P632" s="96">
        <v>771832</v>
      </c>
      <c r="Q632" s="58">
        <f t="shared" si="43"/>
        <v>4610.7048984468338</v>
      </c>
      <c r="R632" s="58">
        <v>5323</v>
      </c>
      <c r="S632" s="114" t="s">
        <v>40</v>
      </c>
      <c r="T632" s="143"/>
      <c r="U632" s="143"/>
      <c r="V632" s="143"/>
    </row>
    <row r="633" spans="1:22" ht="25.5">
      <c r="A633" s="21">
        <v>588</v>
      </c>
      <c r="B633" s="101" t="s">
        <v>684</v>
      </c>
      <c r="C633" s="71">
        <v>1986</v>
      </c>
      <c r="D633" s="77">
        <v>2009</v>
      </c>
      <c r="E633" s="88" t="s">
        <v>39</v>
      </c>
      <c r="F633" s="62">
        <v>2</v>
      </c>
      <c r="G633" s="62">
        <v>3</v>
      </c>
      <c r="H633" s="99">
        <v>854.4</v>
      </c>
      <c r="I633" s="72">
        <v>799.4</v>
      </c>
      <c r="J633" s="72">
        <v>799.4</v>
      </c>
      <c r="K633" s="131">
        <v>42</v>
      </c>
      <c r="L633" s="58">
        <v>36133</v>
      </c>
      <c r="M633" s="96">
        <v>0</v>
      </c>
      <c r="N633" s="96">
        <v>0</v>
      </c>
      <c r="O633" s="96">
        <v>0</v>
      </c>
      <c r="P633" s="96">
        <v>36133</v>
      </c>
      <c r="Q633" s="58">
        <f t="shared" si="43"/>
        <v>45.200150112584438</v>
      </c>
      <c r="R633" s="58">
        <v>179</v>
      </c>
      <c r="S633" s="114" t="s">
        <v>40</v>
      </c>
      <c r="T633" s="143"/>
      <c r="U633" s="143"/>
      <c r="V633" s="143"/>
    </row>
    <row r="634" spans="1:22" ht="25.5">
      <c r="A634" s="21">
        <v>589</v>
      </c>
      <c r="B634" s="101" t="s">
        <v>685</v>
      </c>
      <c r="C634" s="71">
        <v>1979</v>
      </c>
      <c r="D634" s="77">
        <v>2009</v>
      </c>
      <c r="E634" s="88" t="s">
        <v>39</v>
      </c>
      <c r="F634" s="62">
        <v>2</v>
      </c>
      <c r="G634" s="62">
        <v>3</v>
      </c>
      <c r="H634" s="99">
        <v>825.9</v>
      </c>
      <c r="I634" s="72">
        <v>755.6</v>
      </c>
      <c r="J634" s="72">
        <v>755.6</v>
      </c>
      <c r="K634" s="131">
        <v>43</v>
      </c>
      <c r="L634" s="58">
        <v>34154</v>
      </c>
      <c r="M634" s="96">
        <v>0</v>
      </c>
      <c r="N634" s="96">
        <v>0</v>
      </c>
      <c r="O634" s="96">
        <v>0</v>
      </c>
      <c r="P634" s="96">
        <v>34154</v>
      </c>
      <c r="Q634" s="58">
        <f t="shared" si="43"/>
        <v>45.201164637374269</v>
      </c>
      <c r="R634" s="58">
        <v>179</v>
      </c>
      <c r="S634" s="114" t="s">
        <v>40</v>
      </c>
      <c r="T634" s="143"/>
      <c r="U634" s="143"/>
      <c r="V634" s="143"/>
    </row>
    <row r="635" spans="1:22" ht="25.5">
      <c r="A635" s="21">
        <v>590</v>
      </c>
      <c r="B635" s="101" t="s">
        <v>686</v>
      </c>
      <c r="C635" s="71">
        <v>1988</v>
      </c>
      <c r="D635" s="77"/>
      <c r="E635" s="88" t="s">
        <v>39</v>
      </c>
      <c r="F635" s="62">
        <v>2</v>
      </c>
      <c r="G635" s="62">
        <v>1</v>
      </c>
      <c r="H635" s="99">
        <v>526.46</v>
      </c>
      <c r="I635" s="72">
        <v>478.6</v>
      </c>
      <c r="J635" s="72">
        <v>478.6</v>
      </c>
      <c r="K635" s="131">
        <v>24</v>
      </c>
      <c r="L635" s="58">
        <v>21633</v>
      </c>
      <c r="M635" s="96">
        <v>0</v>
      </c>
      <c r="N635" s="96">
        <v>0</v>
      </c>
      <c r="O635" s="96">
        <v>0</v>
      </c>
      <c r="P635" s="96">
        <v>21633</v>
      </c>
      <c r="Q635" s="58">
        <f t="shared" si="43"/>
        <v>45.200585039699121</v>
      </c>
      <c r="R635" s="58">
        <v>179</v>
      </c>
      <c r="S635" s="114" t="s">
        <v>40</v>
      </c>
      <c r="T635" s="143"/>
      <c r="U635" s="143"/>
      <c r="V635" s="143"/>
    </row>
    <row r="636" spans="1:22" ht="25.5">
      <c r="A636" s="21">
        <v>591</v>
      </c>
      <c r="B636" s="101" t="s">
        <v>687</v>
      </c>
      <c r="C636" s="71">
        <v>1985</v>
      </c>
      <c r="D636" s="77"/>
      <c r="E636" s="88" t="s">
        <v>39</v>
      </c>
      <c r="F636" s="62">
        <v>2</v>
      </c>
      <c r="G636" s="62">
        <v>3</v>
      </c>
      <c r="H636" s="99">
        <v>998.8</v>
      </c>
      <c r="I636" s="72">
        <v>824.9</v>
      </c>
      <c r="J636" s="72">
        <v>824.9</v>
      </c>
      <c r="K636" s="131">
        <v>40</v>
      </c>
      <c r="L636" s="58">
        <v>37286</v>
      </c>
      <c r="M636" s="96">
        <v>0</v>
      </c>
      <c r="N636" s="96">
        <v>0</v>
      </c>
      <c r="O636" s="96">
        <v>0</v>
      </c>
      <c r="P636" s="96">
        <v>37286</v>
      </c>
      <c r="Q636" s="58">
        <f t="shared" si="43"/>
        <v>45.200630379439936</v>
      </c>
      <c r="R636" s="58">
        <v>179</v>
      </c>
      <c r="S636" s="114" t="s">
        <v>40</v>
      </c>
      <c r="T636" s="143"/>
      <c r="U636" s="143"/>
      <c r="V636" s="143"/>
    </row>
    <row r="637" spans="1:22" ht="25.5">
      <c r="A637" s="21">
        <v>592</v>
      </c>
      <c r="B637" s="101" t="s">
        <v>688</v>
      </c>
      <c r="C637" s="71">
        <v>1988</v>
      </c>
      <c r="D637" s="77"/>
      <c r="E637" s="88" t="s">
        <v>39</v>
      </c>
      <c r="F637" s="62">
        <v>2</v>
      </c>
      <c r="G637" s="62">
        <v>1</v>
      </c>
      <c r="H637" s="99">
        <v>669.8</v>
      </c>
      <c r="I637" s="72">
        <v>378.6</v>
      </c>
      <c r="J637" s="72">
        <v>378.6</v>
      </c>
      <c r="K637" s="131">
        <v>19</v>
      </c>
      <c r="L637" s="58">
        <v>17113</v>
      </c>
      <c r="M637" s="96">
        <v>0</v>
      </c>
      <c r="N637" s="96">
        <v>0</v>
      </c>
      <c r="O637" s="96">
        <v>0</v>
      </c>
      <c r="P637" s="96">
        <v>17113</v>
      </c>
      <c r="Q637" s="58">
        <f t="shared" si="43"/>
        <v>45.200739566825142</v>
      </c>
      <c r="R637" s="58">
        <v>179</v>
      </c>
      <c r="S637" s="114" t="s">
        <v>40</v>
      </c>
      <c r="T637" s="143"/>
      <c r="U637" s="143"/>
      <c r="V637" s="143"/>
    </row>
    <row r="638" spans="1:22" ht="25.5">
      <c r="A638" s="21">
        <v>593</v>
      </c>
      <c r="B638" s="101" t="s">
        <v>689</v>
      </c>
      <c r="C638" s="71">
        <v>1993</v>
      </c>
      <c r="D638" s="77">
        <v>2009</v>
      </c>
      <c r="E638" s="88" t="s">
        <v>39</v>
      </c>
      <c r="F638" s="62">
        <v>5</v>
      </c>
      <c r="G638" s="62">
        <v>4</v>
      </c>
      <c r="H638" s="99">
        <v>3133.1300000000006</v>
      </c>
      <c r="I638" s="72">
        <v>2848.3</v>
      </c>
      <c r="J638" s="72">
        <v>2848.3</v>
      </c>
      <c r="K638" s="131">
        <v>136</v>
      </c>
      <c r="L638" s="58">
        <v>58337</v>
      </c>
      <c r="M638" s="96">
        <v>0</v>
      </c>
      <c r="N638" s="96">
        <v>0</v>
      </c>
      <c r="O638" s="96">
        <v>0</v>
      </c>
      <c r="P638" s="96">
        <v>58337</v>
      </c>
      <c r="Q638" s="58">
        <f t="shared" si="43"/>
        <v>20.481339746515463</v>
      </c>
      <c r="R638" s="58">
        <v>127</v>
      </c>
      <c r="S638" s="114" t="s">
        <v>40</v>
      </c>
      <c r="T638" s="143"/>
      <c r="U638" s="143"/>
      <c r="V638" s="143"/>
    </row>
    <row r="639" spans="1:22" ht="25.5">
      <c r="A639" s="21">
        <v>594</v>
      </c>
      <c r="B639" s="101" t="s">
        <v>690</v>
      </c>
      <c r="C639" s="71">
        <v>1961</v>
      </c>
      <c r="D639" s="77"/>
      <c r="E639" s="88" t="s">
        <v>39</v>
      </c>
      <c r="F639" s="62">
        <v>2</v>
      </c>
      <c r="G639" s="62">
        <v>1</v>
      </c>
      <c r="H639" s="99">
        <v>286.77000000000004</v>
      </c>
      <c r="I639" s="72">
        <v>260.7</v>
      </c>
      <c r="J639" s="72">
        <v>260.7</v>
      </c>
      <c r="K639" s="131">
        <v>10</v>
      </c>
      <c r="L639" s="58">
        <v>24216</v>
      </c>
      <c r="M639" s="96">
        <v>0</v>
      </c>
      <c r="N639" s="96">
        <v>0</v>
      </c>
      <c r="O639" s="96">
        <v>0</v>
      </c>
      <c r="P639" s="96">
        <v>24216</v>
      </c>
      <c r="Q639" s="58">
        <f t="shared" si="43"/>
        <v>92.888377445339472</v>
      </c>
      <c r="R639" s="58">
        <v>179</v>
      </c>
      <c r="S639" s="114" t="s">
        <v>40</v>
      </c>
      <c r="T639" s="143"/>
      <c r="U639" s="143"/>
      <c r="V639" s="143"/>
    </row>
    <row r="640" spans="1:22">
      <c r="A640" s="216" t="s">
        <v>732</v>
      </c>
      <c r="B640" s="216"/>
      <c r="C640" s="60" t="s">
        <v>37</v>
      </c>
      <c r="D640" s="60" t="s">
        <v>37</v>
      </c>
      <c r="E640" s="60" t="s">
        <v>37</v>
      </c>
      <c r="F640" s="60" t="s">
        <v>37</v>
      </c>
      <c r="G640" s="60" t="s">
        <v>37</v>
      </c>
      <c r="H640" s="156">
        <f t="shared" ref="H640:P640" si="44">H641+H643+H658+H671+H676+H678+H682+H730+H735+H742+H745+H750+H771+H775+H931+H934+H938+H941+H949+H951</f>
        <v>626570.55923700007</v>
      </c>
      <c r="I640" s="156">
        <f t="shared" si="44"/>
        <v>548976.99445000011</v>
      </c>
      <c r="J640" s="156">
        <f t="shared" si="44"/>
        <v>548976.99445000011</v>
      </c>
      <c r="K640" s="157">
        <f t="shared" si="44"/>
        <v>26411</v>
      </c>
      <c r="L640" s="156">
        <f t="shared" si="44"/>
        <v>821201157.40000045</v>
      </c>
      <c r="M640" s="156">
        <f t="shared" si="44"/>
        <v>0</v>
      </c>
      <c r="N640" s="156">
        <f t="shared" si="44"/>
        <v>0</v>
      </c>
      <c r="O640" s="156">
        <f t="shared" si="44"/>
        <v>0</v>
      </c>
      <c r="P640" s="156">
        <f t="shared" si="44"/>
        <v>821201157.40000045</v>
      </c>
      <c r="Q640" s="59">
        <f t="shared" ref="Q640:Q642" si="45">L640/I640</f>
        <v>1495.875356712774</v>
      </c>
      <c r="R640" s="156">
        <f>MAX(R641:R959)</f>
        <v>10160</v>
      </c>
      <c r="S640" s="113" t="s">
        <v>37</v>
      </c>
      <c r="T640" s="143"/>
      <c r="U640" s="143"/>
      <c r="V640" s="143"/>
    </row>
    <row r="641" spans="1:22">
      <c r="A641" s="203" t="s">
        <v>316</v>
      </c>
      <c r="B641" s="78"/>
      <c r="C641" s="60" t="s">
        <v>37</v>
      </c>
      <c r="D641" s="60" t="s">
        <v>37</v>
      </c>
      <c r="E641" s="60" t="s">
        <v>37</v>
      </c>
      <c r="F641" s="60" t="s">
        <v>37</v>
      </c>
      <c r="G641" s="60" t="s">
        <v>37</v>
      </c>
      <c r="H641" s="49">
        <f>SUM(H642)</f>
        <v>492.36000000000007</v>
      </c>
      <c r="I641" s="49">
        <f t="shared" ref="I641:P641" si="46">SUM(I642)</f>
        <v>447.6</v>
      </c>
      <c r="J641" s="49">
        <f t="shared" si="46"/>
        <v>447.6</v>
      </c>
      <c r="K641" s="61">
        <f t="shared" si="46"/>
        <v>18</v>
      </c>
      <c r="L641" s="49">
        <f t="shared" si="46"/>
        <v>503370</v>
      </c>
      <c r="M641" s="49">
        <f t="shared" si="46"/>
        <v>0</v>
      </c>
      <c r="N641" s="49">
        <f t="shared" si="46"/>
        <v>0</v>
      </c>
      <c r="O641" s="49">
        <f t="shared" si="46"/>
        <v>0</v>
      </c>
      <c r="P641" s="49">
        <f t="shared" si="46"/>
        <v>503370</v>
      </c>
      <c r="Q641" s="59">
        <f t="shared" si="45"/>
        <v>1124.5978552278821</v>
      </c>
      <c r="R641" s="49">
        <f>MAX(R642)</f>
        <v>2879</v>
      </c>
      <c r="S641" s="158" t="s">
        <v>37</v>
      </c>
      <c r="T641" s="143"/>
      <c r="U641" s="143"/>
      <c r="V641" s="143"/>
    </row>
    <row r="642" spans="1:22" ht="25.5">
      <c r="A642" s="21">
        <v>1</v>
      </c>
      <c r="B642" s="14" t="s">
        <v>38</v>
      </c>
      <c r="C642" s="21">
        <v>1957</v>
      </c>
      <c r="D642" s="77">
        <v>2007</v>
      </c>
      <c r="E642" s="88" t="s">
        <v>39</v>
      </c>
      <c r="F642" s="159">
        <v>2</v>
      </c>
      <c r="G642" s="159">
        <v>2</v>
      </c>
      <c r="H642" s="50">
        <v>492.36000000000007</v>
      </c>
      <c r="I642" s="50">
        <v>447.6</v>
      </c>
      <c r="J642" s="50">
        <v>447.6</v>
      </c>
      <c r="K642" s="127">
        <v>18</v>
      </c>
      <c r="L642" s="58">
        <v>503370</v>
      </c>
      <c r="M642" s="96">
        <v>0</v>
      </c>
      <c r="N642" s="96">
        <v>0</v>
      </c>
      <c r="O642" s="96">
        <v>0</v>
      </c>
      <c r="P642" s="96">
        <v>503370</v>
      </c>
      <c r="Q642" s="58">
        <f t="shared" si="45"/>
        <v>1124.5978552278821</v>
      </c>
      <c r="R642" s="50">
        <v>2879</v>
      </c>
      <c r="S642" s="41" t="s">
        <v>1036</v>
      </c>
      <c r="T642" s="143"/>
      <c r="U642" s="143"/>
      <c r="V642" s="143"/>
    </row>
    <row r="643" spans="1:22">
      <c r="A643" s="160" t="s">
        <v>317</v>
      </c>
      <c r="B643" s="161"/>
      <c r="C643" s="60" t="s">
        <v>37</v>
      </c>
      <c r="D643" s="60" t="s">
        <v>37</v>
      </c>
      <c r="E643" s="60" t="s">
        <v>37</v>
      </c>
      <c r="F643" s="60" t="s">
        <v>37</v>
      </c>
      <c r="G643" s="60" t="s">
        <v>37</v>
      </c>
      <c r="H643" s="162">
        <f>SUM(H644:H657)</f>
        <v>19442.320444999998</v>
      </c>
      <c r="I643" s="162">
        <f t="shared" ref="I643:P643" si="47">SUM(I644:I657)</f>
        <v>17814.260000000002</v>
      </c>
      <c r="J643" s="162">
        <f t="shared" si="47"/>
        <v>17814.260000000002</v>
      </c>
      <c r="K643" s="163">
        <f t="shared" si="47"/>
        <v>886</v>
      </c>
      <c r="L643" s="162">
        <f t="shared" si="47"/>
        <v>31876114</v>
      </c>
      <c r="M643" s="162">
        <f t="shared" si="47"/>
        <v>0</v>
      </c>
      <c r="N643" s="162">
        <f t="shared" si="47"/>
        <v>0</v>
      </c>
      <c r="O643" s="162">
        <f t="shared" si="47"/>
        <v>0</v>
      </c>
      <c r="P643" s="162">
        <f t="shared" si="47"/>
        <v>31876114</v>
      </c>
      <c r="Q643" s="59">
        <f>L643/I643</f>
        <v>1789.3594232934736</v>
      </c>
      <c r="R643" s="156">
        <f>MAX(R644:R657)</f>
        <v>7554</v>
      </c>
      <c r="S643" s="164" t="s">
        <v>37</v>
      </c>
      <c r="T643" s="143"/>
      <c r="U643" s="143"/>
      <c r="V643" s="143"/>
    </row>
    <row r="644" spans="1:22" ht="25.5">
      <c r="A644" s="154">
        <v>2</v>
      </c>
      <c r="B644" s="20" t="s">
        <v>423</v>
      </c>
      <c r="C644" s="71">
        <v>1986</v>
      </c>
      <c r="D644" s="165"/>
      <c r="E644" s="88" t="s">
        <v>39</v>
      </c>
      <c r="F644" s="67">
        <v>9</v>
      </c>
      <c r="G644" s="67">
        <v>1</v>
      </c>
      <c r="H644" s="51">
        <v>4276.3999999999996</v>
      </c>
      <c r="I644" s="51">
        <v>4029.3</v>
      </c>
      <c r="J644" s="51">
        <v>4029.3</v>
      </c>
      <c r="K644" s="155">
        <v>236</v>
      </c>
      <c r="L644" s="58">
        <v>1600000</v>
      </c>
      <c r="M644" s="96">
        <v>0</v>
      </c>
      <c r="N644" s="96">
        <v>0</v>
      </c>
      <c r="O644" s="96">
        <v>0</v>
      </c>
      <c r="P644" s="96">
        <v>1600000</v>
      </c>
      <c r="Q644" s="58">
        <f t="shared" ref="Q644:Q657" si="48">L644/I644</f>
        <v>397.09130618221525</v>
      </c>
      <c r="R644" s="51">
        <v>1058</v>
      </c>
      <c r="S644" s="166" t="s">
        <v>1036</v>
      </c>
      <c r="T644" s="143"/>
      <c r="U644" s="143"/>
      <c r="V644" s="143"/>
    </row>
    <row r="645" spans="1:22" ht="25.5">
      <c r="A645" s="154">
        <v>3</v>
      </c>
      <c r="B645" s="20" t="s">
        <v>424</v>
      </c>
      <c r="C645" s="71">
        <v>1987</v>
      </c>
      <c r="D645" s="165"/>
      <c r="E645" s="88" t="s">
        <v>39</v>
      </c>
      <c r="F645" s="67">
        <v>9</v>
      </c>
      <c r="G645" s="67">
        <v>1</v>
      </c>
      <c r="H645" s="51">
        <v>4308</v>
      </c>
      <c r="I645" s="51">
        <v>4059.5</v>
      </c>
      <c r="J645" s="51">
        <v>4059.5</v>
      </c>
      <c r="K645" s="155">
        <v>232</v>
      </c>
      <c r="L645" s="58">
        <v>1600000</v>
      </c>
      <c r="M645" s="96">
        <v>0</v>
      </c>
      <c r="N645" s="96">
        <v>0</v>
      </c>
      <c r="O645" s="96">
        <v>0</v>
      </c>
      <c r="P645" s="96">
        <v>1600000</v>
      </c>
      <c r="Q645" s="58">
        <f t="shared" si="48"/>
        <v>394.13720901588863</v>
      </c>
      <c r="R645" s="51">
        <v>1058</v>
      </c>
      <c r="S645" s="166" t="s">
        <v>1036</v>
      </c>
      <c r="T645" s="143"/>
      <c r="U645" s="143"/>
      <c r="V645" s="143"/>
    </row>
    <row r="646" spans="1:22" ht="25.5">
      <c r="A646" s="154">
        <v>4</v>
      </c>
      <c r="B646" s="20" t="s">
        <v>41</v>
      </c>
      <c r="C646" s="71">
        <v>1952</v>
      </c>
      <c r="D646" s="165"/>
      <c r="E646" s="88" t="s">
        <v>39</v>
      </c>
      <c r="F646" s="67">
        <v>2</v>
      </c>
      <c r="G646" s="67">
        <v>1</v>
      </c>
      <c r="H646" s="167">
        <v>533.66499999999996</v>
      </c>
      <c r="I646" s="51">
        <v>485.15</v>
      </c>
      <c r="J646" s="51">
        <v>485.15</v>
      </c>
      <c r="K646" s="155">
        <v>16</v>
      </c>
      <c r="L646" s="58">
        <v>550440</v>
      </c>
      <c r="M646" s="96">
        <v>0</v>
      </c>
      <c r="N646" s="96">
        <v>0</v>
      </c>
      <c r="O646" s="96">
        <v>0</v>
      </c>
      <c r="P646" s="96">
        <v>550440</v>
      </c>
      <c r="Q646" s="58">
        <f t="shared" si="48"/>
        <v>1134.5769349685665</v>
      </c>
      <c r="R646" s="51">
        <v>1910</v>
      </c>
      <c r="S646" s="166" t="s">
        <v>1036</v>
      </c>
      <c r="T646" s="143"/>
      <c r="U646" s="143"/>
      <c r="V646" s="143"/>
    </row>
    <row r="647" spans="1:22" ht="25.5">
      <c r="A647" s="154">
        <v>5</v>
      </c>
      <c r="B647" s="20" t="s">
        <v>487</v>
      </c>
      <c r="C647" s="71">
        <v>1953</v>
      </c>
      <c r="D647" s="165">
        <v>2009</v>
      </c>
      <c r="E647" s="88" t="s">
        <v>39</v>
      </c>
      <c r="F647" s="67">
        <v>2</v>
      </c>
      <c r="G647" s="67">
        <v>1</v>
      </c>
      <c r="H647" s="167">
        <v>539.4</v>
      </c>
      <c r="I647" s="51">
        <v>485.46</v>
      </c>
      <c r="J647" s="51">
        <v>485.46</v>
      </c>
      <c r="K647" s="155">
        <v>18</v>
      </c>
      <c r="L647" s="58">
        <v>1754110</v>
      </c>
      <c r="M647" s="96">
        <v>0</v>
      </c>
      <c r="N647" s="96">
        <v>0</v>
      </c>
      <c r="O647" s="96">
        <v>0</v>
      </c>
      <c r="P647" s="96">
        <v>1754110</v>
      </c>
      <c r="Q647" s="58">
        <f t="shared" si="48"/>
        <v>3613.2946071766987</v>
      </c>
      <c r="R647" s="51">
        <v>4683</v>
      </c>
      <c r="S647" s="166" t="s">
        <v>1036</v>
      </c>
      <c r="T647" s="143"/>
      <c r="U647" s="143"/>
      <c r="V647" s="143"/>
    </row>
    <row r="648" spans="1:22" ht="25.5">
      <c r="A648" s="154">
        <v>6</v>
      </c>
      <c r="B648" s="20" t="s">
        <v>488</v>
      </c>
      <c r="C648" s="71">
        <v>1955</v>
      </c>
      <c r="D648" s="159">
        <v>2008</v>
      </c>
      <c r="E648" s="88" t="s">
        <v>39</v>
      </c>
      <c r="F648" s="67">
        <v>2</v>
      </c>
      <c r="G648" s="67">
        <v>1</v>
      </c>
      <c r="H648" s="51">
        <v>439.9</v>
      </c>
      <c r="I648" s="51">
        <v>396.2</v>
      </c>
      <c r="J648" s="51">
        <v>396.2</v>
      </c>
      <c r="K648" s="155">
        <v>17</v>
      </c>
      <c r="L648" s="58">
        <v>1591436</v>
      </c>
      <c r="M648" s="96">
        <v>0</v>
      </c>
      <c r="N648" s="96">
        <v>0</v>
      </c>
      <c r="O648" s="96">
        <v>0</v>
      </c>
      <c r="P648" s="96">
        <v>1591436</v>
      </c>
      <c r="Q648" s="58">
        <f t="shared" si="48"/>
        <v>4016.7491166077739</v>
      </c>
      <c r="R648" s="51">
        <v>5343</v>
      </c>
      <c r="S648" s="166" t="s">
        <v>1036</v>
      </c>
      <c r="T648" s="143"/>
      <c r="U648" s="143"/>
      <c r="V648" s="143"/>
    </row>
    <row r="649" spans="1:22" ht="25.5">
      <c r="A649" s="154">
        <v>7</v>
      </c>
      <c r="B649" s="20" t="s">
        <v>489</v>
      </c>
      <c r="C649" s="71">
        <v>1956</v>
      </c>
      <c r="D649" s="165"/>
      <c r="E649" s="88" t="s">
        <v>39</v>
      </c>
      <c r="F649" s="67">
        <v>2</v>
      </c>
      <c r="G649" s="67">
        <v>1</v>
      </c>
      <c r="H649" s="51">
        <v>439.9</v>
      </c>
      <c r="I649" s="51">
        <v>396.8</v>
      </c>
      <c r="J649" s="51">
        <v>396.8</v>
      </c>
      <c r="K649" s="155">
        <v>10</v>
      </c>
      <c r="L649" s="58">
        <v>2034683</v>
      </c>
      <c r="M649" s="96">
        <v>0</v>
      </c>
      <c r="N649" s="96">
        <v>0</v>
      </c>
      <c r="O649" s="96">
        <v>0</v>
      </c>
      <c r="P649" s="96">
        <v>2034683</v>
      </c>
      <c r="Q649" s="58">
        <f t="shared" si="48"/>
        <v>5127.7293346774195</v>
      </c>
      <c r="R649" s="51">
        <v>6794</v>
      </c>
      <c r="S649" s="166" t="s">
        <v>1036</v>
      </c>
      <c r="T649" s="143"/>
      <c r="U649" s="143"/>
      <c r="V649" s="143"/>
    </row>
    <row r="650" spans="1:22" ht="25.5">
      <c r="A650" s="154">
        <v>8</v>
      </c>
      <c r="B650" s="20" t="s">
        <v>490</v>
      </c>
      <c r="C650" s="71">
        <v>1957</v>
      </c>
      <c r="D650" s="165"/>
      <c r="E650" s="88" t="s">
        <v>39</v>
      </c>
      <c r="F650" s="67">
        <v>2</v>
      </c>
      <c r="G650" s="67">
        <v>2</v>
      </c>
      <c r="H650" s="167">
        <v>633.5</v>
      </c>
      <c r="I650" s="51">
        <v>570.15</v>
      </c>
      <c r="J650" s="51">
        <v>570.15</v>
      </c>
      <c r="K650" s="155">
        <v>45</v>
      </c>
      <c r="L650" s="58">
        <v>3320457</v>
      </c>
      <c r="M650" s="96">
        <v>0</v>
      </c>
      <c r="N650" s="96">
        <v>0</v>
      </c>
      <c r="O650" s="96">
        <v>0</v>
      </c>
      <c r="P650" s="96">
        <v>3320457</v>
      </c>
      <c r="Q650" s="58">
        <f t="shared" si="48"/>
        <v>5823.8305709023944</v>
      </c>
      <c r="R650" s="51">
        <v>7554</v>
      </c>
      <c r="S650" s="166" t="s">
        <v>1036</v>
      </c>
      <c r="T650" s="143"/>
      <c r="U650" s="143"/>
      <c r="V650" s="143"/>
    </row>
    <row r="651" spans="1:22" ht="25.5">
      <c r="A651" s="154">
        <v>9</v>
      </c>
      <c r="B651" s="20" t="s">
        <v>491</v>
      </c>
      <c r="C651" s="71">
        <v>1958</v>
      </c>
      <c r="D651" s="165">
        <v>2008</v>
      </c>
      <c r="E651" s="88" t="s">
        <v>39</v>
      </c>
      <c r="F651" s="67">
        <v>2</v>
      </c>
      <c r="G651" s="67">
        <v>1</v>
      </c>
      <c r="H651" s="51">
        <v>426.47550000000001</v>
      </c>
      <c r="I651" s="51">
        <v>387.7</v>
      </c>
      <c r="J651" s="51">
        <v>387.7</v>
      </c>
      <c r="K651" s="155">
        <v>21</v>
      </c>
      <c r="L651" s="58">
        <v>1232496</v>
      </c>
      <c r="M651" s="96">
        <v>0</v>
      </c>
      <c r="N651" s="96">
        <v>0</v>
      </c>
      <c r="O651" s="96">
        <v>0</v>
      </c>
      <c r="P651" s="96">
        <v>1232496</v>
      </c>
      <c r="Q651" s="58">
        <f t="shared" si="48"/>
        <v>3178.9940675780244</v>
      </c>
      <c r="R651" s="51">
        <v>4683</v>
      </c>
      <c r="S651" s="166" t="s">
        <v>1036</v>
      </c>
      <c r="T651" s="143"/>
      <c r="U651" s="143"/>
      <c r="V651" s="143"/>
    </row>
    <row r="652" spans="1:22" ht="25.5">
      <c r="A652" s="154">
        <v>10</v>
      </c>
      <c r="B652" s="20" t="s">
        <v>492</v>
      </c>
      <c r="C652" s="71">
        <v>1954</v>
      </c>
      <c r="D652" s="165"/>
      <c r="E652" s="88" t="s">
        <v>39</v>
      </c>
      <c r="F652" s="67">
        <v>3</v>
      </c>
      <c r="G652" s="67">
        <v>5</v>
      </c>
      <c r="H652" s="72">
        <v>2546.25</v>
      </c>
      <c r="I652" s="72">
        <v>2240.6999999999998</v>
      </c>
      <c r="J652" s="72">
        <v>2240.6999999999998</v>
      </c>
      <c r="K652" s="155">
        <v>94</v>
      </c>
      <c r="L652" s="58">
        <v>2630468</v>
      </c>
      <c r="M652" s="96">
        <v>0</v>
      </c>
      <c r="N652" s="96">
        <v>0</v>
      </c>
      <c r="O652" s="96">
        <v>0</v>
      </c>
      <c r="P652" s="96">
        <v>2630468</v>
      </c>
      <c r="Q652" s="58">
        <f t="shared" si="48"/>
        <v>1173.9492122997278</v>
      </c>
      <c r="R652" s="51">
        <v>1709</v>
      </c>
      <c r="S652" s="166" t="s">
        <v>1036</v>
      </c>
      <c r="T652" s="143"/>
      <c r="U652" s="143"/>
      <c r="V652" s="143"/>
    </row>
    <row r="653" spans="1:22" ht="25.5">
      <c r="A653" s="154">
        <v>11</v>
      </c>
      <c r="B653" s="20" t="s">
        <v>493</v>
      </c>
      <c r="C653" s="71">
        <v>1958</v>
      </c>
      <c r="D653" s="165">
        <v>2008</v>
      </c>
      <c r="E653" s="88" t="s">
        <v>39</v>
      </c>
      <c r="F653" s="67">
        <v>2</v>
      </c>
      <c r="G653" s="67">
        <v>2</v>
      </c>
      <c r="H653" s="51">
        <v>813.77994500000011</v>
      </c>
      <c r="I653" s="51">
        <v>739.8</v>
      </c>
      <c r="J653" s="51">
        <v>739.8</v>
      </c>
      <c r="K653" s="155">
        <v>29</v>
      </c>
      <c r="L653" s="58">
        <v>1639639</v>
      </c>
      <c r="M653" s="96">
        <v>0</v>
      </c>
      <c r="N653" s="96">
        <v>0</v>
      </c>
      <c r="O653" s="96">
        <v>0</v>
      </c>
      <c r="P653" s="96">
        <v>1639639</v>
      </c>
      <c r="Q653" s="58">
        <f t="shared" si="48"/>
        <v>2216.3273857799409</v>
      </c>
      <c r="R653" s="51">
        <v>3232</v>
      </c>
      <c r="S653" s="166" t="s">
        <v>1036</v>
      </c>
      <c r="T653" s="143"/>
      <c r="U653" s="143"/>
      <c r="V653" s="143"/>
    </row>
    <row r="654" spans="1:22" ht="25.5">
      <c r="A654" s="154">
        <v>12</v>
      </c>
      <c r="B654" s="20" t="s">
        <v>494</v>
      </c>
      <c r="C654" s="71">
        <v>1958</v>
      </c>
      <c r="D654" s="165"/>
      <c r="E654" s="88" t="s">
        <v>39</v>
      </c>
      <c r="F654" s="67">
        <v>3</v>
      </c>
      <c r="G654" s="67">
        <v>4</v>
      </c>
      <c r="H654" s="51">
        <v>1762.05</v>
      </c>
      <c r="I654" s="51">
        <v>1550.6</v>
      </c>
      <c r="J654" s="51">
        <v>1550.6</v>
      </c>
      <c r="K654" s="155">
        <v>61</v>
      </c>
      <c r="L654" s="58">
        <v>5182740</v>
      </c>
      <c r="M654" s="96">
        <v>0</v>
      </c>
      <c r="N654" s="96">
        <v>0</v>
      </c>
      <c r="O654" s="96">
        <v>0</v>
      </c>
      <c r="P654" s="96">
        <v>5182740</v>
      </c>
      <c r="Q654" s="58">
        <f t="shared" si="48"/>
        <v>3342.4093899135819</v>
      </c>
      <c r="R654" s="51">
        <v>5014</v>
      </c>
      <c r="S654" s="166" t="s">
        <v>1036</v>
      </c>
      <c r="T654" s="143"/>
      <c r="U654" s="143"/>
      <c r="V654" s="143"/>
    </row>
    <row r="655" spans="1:22" ht="25.5">
      <c r="A655" s="154">
        <v>13</v>
      </c>
      <c r="B655" s="20" t="s">
        <v>733</v>
      </c>
      <c r="C655" s="71">
        <v>1937</v>
      </c>
      <c r="D655" s="159">
        <v>2010</v>
      </c>
      <c r="E655" s="88" t="s">
        <v>39</v>
      </c>
      <c r="F655" s="67">
        <v>3</v>
      </c>
      <c r="G655" s="67">
        <v>5</v>
      </c>
      <c r="H655" s="167">
        <v>2025.65</v>
      </c>
      <c r="I655" s="51">
        <v>1841.5</v>
      </c>
      <c r="J655" s="51">
        <v>1841.5</v>
      </c>
      <c r="K655" s="155">
        <v>71</v>
      </c>
      <c r="L655" s="58">
        <v>6247637</v>
      </c>
      <c r="M655" s="96">
        <v>0</v>
      </c>
      <c r="N655" s="96">
        <v>0</v>
      </c>
      <c r="O655" s="96">
        <v>0</v>
      </c>
      <c r="P655" s="96">
        <v>6247637</v>
      </c>
      <c r="Q655" s="58">
        <f t="shared" si="48"/>
        <v>3392.6891121368449</v>
      </c>
      <c r="R655" s="51">
        <v>4929</v>
      </c>
      <c r="S655" s="166" t="s">
        <v>1036</v>
      </c>
      <c r="T655" s="143"/>
      <c r="U655" s="143"/>
      <c r="V655" s="143"/>
    </row>
    <row r="656" spans="1:22" ht="25.5">
      <c r="A656" s="154">
        <v>14</v>
      </c>
      <c r="B656" s="20" t="s">
        <v>495</v>
      </c>
      <c r="C656" s="71">
        <v>1956</v>
      </c>
      <c r="D656" s="159"/>
      <c r="E656" s="88" t="s">
        <v>39</v>
      </c>
      <c r="F656" s="67">
        <v>2</v>
      </c>
      <c r="G656" s="67">
        <v>1</v>
      </c>
      <c r="H656" s="51">
        <v>267.85000000000002</v>
      </c>
      <c r="I656" s="51">
        <v>243.5</v>
      </c>
      <c r="J656" s="51">
        <v>243.5</v>
      </c>
      <c r="K656" s="155">
        <v>10</v>
      </c>
      <c r="L656" s="58">
        <v>1209621</v>
      </c>
      <c r="M656" s="96">
        <v>0</v>
      </c>
      <c r="N656" s="96">
        <v>0</v>
      </c>
      <c r="O656" s="96">
        <v>0</v>
      </c>
      <c r="P656" s="96">
        <v>1209621</v>
      </c>
      <c r="Q656" s="58">
        <f t="shared" si="48"/>
        <v>4967.6427104722788</v>
      </c>
      <c r="R656" s="51">
        <v>6794</v>
      </c>
      <c r="S656" s="166" t="s">
        <v>1036</v>
      </c>
      <c r="T656" s="143"/>
      <c r="U656" s="143"/>
      <c r="V656" s="143"/>
    </row>
    <row r="657" spans="1:22" ht="25.5">
      <c r="A657" s="154">
        <v>15</v>
      </c>
      <c r="B657" s="20" t="s">
        <v>496</v>
      </c>
      <c r="C657" s="71">
        <v>1957</v>
      </c>
      <c r="D657" s="77">
        <v>2009</v>
      </c>
      <c r="E657" s="88" t="s">
        <v>39</v>
      </c>
      <c r="F657" s="67">
        <v>2</v>
      </c>
      <c r="G657" s="67">
        <v>2</v>
      </c>
      <c r="H657" s="72">
        <v>429.5</v>
      </c>
      <c r="I657" s="72">
        <v>387.9</v>
      </c>
      <c r="J657" s="72">
        <v>387.9</v>
      </c>
      <c r="K657" s="155">
        <v>26</v>
      </c>
      <c r="L657" s="58">
        <v>1282387</v>
      </c>
      <c r="M657" s="96">
        <v>0</v>
      </c>
      <c r="N657" s="96">
        <v>0</v>
      </c>
      <c r="O657" s="96">
        <v>0</v>
      </c>
      <c r="P657" s="96">
        <v>1282387</v>
      </c>
      <c r="Q657" s="58">
        <f t="shared" si="48"/>
        <v>3305.9731889662285</v>
      </c>
      <c r="R657" s="51">
        <v>3918</v>
      </c>
      <c r="S657" s="166" t="s">
        <v>1036</v>
      </c>
      <c r="T657" s="143"/>
      <c r="U657" s="143"/>
      <c r="V657" s="143"/>
    </row>
    <row r="658" spans="1:22">
      <c r="A658" s="168" t="s">
        <v>318</v>
      </c>
      <c r="B658" s="161"/>
      <c r="C658" s="60" t="s">
        <v>37</v>
      </c>
      <c r="D658" s="60" t="s">
        <v>37</v>
      </c>
      <c r="E658" s="60" t="s">
        <v>37</v>
      </c>
      <c r="F658" s="60" t="s">
        <v>37</v>
      </c>
      <c r="G658" s="60" t="s">
        <v>37</v>
      </c>
      <c r="H658" s="156">
        <f>SUM(H659:H670)</f>
        <v>4599.38</v>
      </c>
      <c r="I658" s="156">
        <f t="shared" ref="I658:P658" si="49">SUM(I659:I670)</f>
        <v>3785.4399400000002</v>
      </c>
      <c r="J658" s="156">
        <f t="shared" si="49"/>
        <v>3785.4399400000002</v>
      </c>
      <c r="K658" s="157">
        <f t="shared" si="49"/>
        <v>200</v>
      </c>
      <c r="L658" s="156">
        <f t="shared" si="49"/>
        <v>5753368.9500000002</v>
      </c>
      <c r="M658" s="156">
        <f t="shared" si="49"/>
        <v>0</v>
      </c>
      <c r="N658" s="156">
        <f t="shared" si="49"/>
        <v>0</v>
      </c>
      <c r="O658" s="156">
        <f t="shared" si="49"/>
        <v>0</v>
      </c>
      <c r="P658" s="156">
        <f t="shared" si="49"/>
        <v>5753368.9500000002</v>
      </c>
      <c r="Q658" s="59">
        <f>L658/I658</f>
        <v>1519.8679786740984</v>
      </c>
      <c r="R658" s="156">
        <f>MAX(R659:R670)</f>
        <v>6948</v>
      </c>
      <c r="S658" s="164" t="s">
        <v>37</v>
      </c>
      <c r="T658" s="143"/>
      <c r="U658" s="143"/>
      <c r="V658" s="143"/>
    </row>
    <row r="659" spans="1:22" ht="25.5">
      <c r="A659" s="154">
        <v>16</v>
      </c>
      <c r="B659" s="101" t="s">
        <v>497</v>
      </c>
      <c r="C659" s="98">
        <v>1917</v>
      </c>
      <c r="D659" s="77"/>
      <c r="E659" s="88" t="s">
        <v>39</v>
      </c>
      <c r="F659" s="98">
        <v>2</v>
      </c>
      <c r="G659" s="71">
        <v>1</v>
      </c>
      <c r="H659" s="99">
        <v>181.6</v>
      </c>
      <c r="I659" s="99">
        <v>163.44</v>
      </c>
      <c r="J659" s="99">
        <v>163.44</v>
      </c>
      <c r="K659" s="131">
        <v>18</v>
      </c>
      <c r="L659" s="58">
        <v>634705.41</v>
      </c>
      <c r="M659" s="96">
        <v>0</v>
      </c>
      <c r="N659" s="96">
        <v>0</v>
      </c>
      <c r="O659" s="96">
        <v>0</v>
      </c>
      <c r="P659" s="96">
        <v>634705.41</v>
      </c>
      <c r="Q659" s="58">
        <f t="shared" ref="Q659:Q670" si="50">L659/I659</f>
        <v>3883.4153817914835</v>
      </c>
      <c r="R659" s="51">
        <v>6534</v>
      </c>
      <c r="S659" s="166" t="s">
        <v>1036</v>
      </c>
      <c r="T659" s="143"/>
      <c r="U659" s="143"/>
      <c r="V659" s="143"/>
    </row>
    <row r="660" spans="1:22" ht="25.5">
      <c r="A660" s="154">
        <v>17</v>
      </c>
      <c r="B660" s="101" t="s">
        <v>290</v>
      </c>
      <c r="C660" s="98">
        <v>1917</v>
      </c>
      <c r="D660" s="77"/>
      <c r="E660" s="88" t="s">
        <v>39</v>
      </c>
      <c r="F660" s="98">
        <v>2</v>
      </c>
      <c r="G660" s="71">
        <v>1</v>
      </c>
      <c r="H660" s="99">
        <v>267.85000000000002</v>
      </c>
      <c r="I660" s="51">
        <v>243.5</v>
      </c>
      <c r="J660" s="51">
        <v>243.5</v>
      </c>
      <c r="K660" s="131">
        <v>13</v>
      </c>
      <c r="L660" s="58">
        <v>95410.84</v>
      </c>
      <c r="M660" s="96">
        <v>0</v>
      </c>
      <c r="N660" s="96">
        <v>0</v>
      </c>
      <c r="O660" s="96">
        <v>0</v>
      </c>
      <c r="P660" s="96">
        <v>95410.84</v>
      </c>
      <c r="Q660" s="58">
        <f t="shared" si="50"/>
        <v>391.83096509240244</v>
      </c>
      <c r="R660" s="51">
        <v>1904</v>
      </c>
      <c r="S660" s="166" t="s">
        <v>1036</v>
      </c>
      <c r="T660" s="143"/>
      <c r="U660" s="143"/>
      <c r="V660" s="143"/>
    </row>
    <row r="661" spans="1:22" ht="25.5">
      <c r="A661" s="154">
        <v>18</v>
      </c>
      <c r="B661" s="101" t="s">
        <v>299</v>
      </c>
      <c r="C661" s="98">
        <v>1961</v>
      </c>
      <c r="D661" s="77"/>
      <c r="E661" s="88" t="s">
        <v>39</v>
      </c>
      <c r="F661" s="98">
        <v>2</v>
      </c>
      <c r="G661" s="71">
        <v>1</v>
      </c>
      <c r="H661" s="99">
        <v>233.9</v>
      </c>
      <c r="I661" s="51">
        <v>170.1</v>
      </c>
      <c r="J661" s="51">
        <v>170.1</v>
      </c>
      <c r="K661" s="131">
        <v>11</v>
      </c>
      <c r="L661" s="58">
        <v>145236.57999999999</v>
      </c>
      <c r="M661" s="96">
        <v>0</v>
      </c>
      <c r="N661" s="96">
        <v>0</v>
      </c>
      <c r="O661" s="96">
        <v>0</v>
      </c>
      <c r="P661" s="96">
        <v>145236.57999999999</v>
      </c>
      <c r="Q661" s="58">
        <f t="shared" si="50"/>
        <v>853.83057025279243</v>
      </c>
      <c r="R661" s="51">
        <v>2764</v>
      </c>
      <c r="S661" s="166" t="s">
        <v>1036</v>
      </c>
      <c r="T661" s="143"/>
      <c r="U661" s="143"/>
      <c r="V661" s="143"/>
    </row>
    <row r="662" spans="1:22" ht="25.5">
      <c r="A662" s="154">
        <v>19</v>
      </c>
      <c r="B662" s="101" t="s">
        <v>291</v>
      </c>
      <c r="C662" s="98">
        <v>1917</v>
      </c>
      <c r="D662" s="77"/>
      <c r="E662" s="88" t="s">
        <v>39</v>
      </c>
      <c r="F662" s="98">
        <v>2</v>
      </c>
      <c r="G662" s="71">
        <v>1</v>
      </c>
      <c r="H662" s="51">
        <v>346.83000000000004</v>
      </c>
      <c r="I662" s="99">
        <v>315.3</v>
      </c>
      <c r="J662" s="99">
        <v>315.3</v>
      </c>
      <c r="K662" s="131">
        <v>14</v>
      </c>
      <c r="L662" s="58">
        <v>123544.29</v>
      </c>
      <c r="M662" s="96">
        <v>0</v>
      </c>
      <c r="N662" s="96">
        <v>0</v>
      </c>
      <c r="O662" s="96">
        <v>0</v>
      </c>
      <c r="P662" s="96">
        <v>123544.29</v>
      </c>
      <c r="Q662" s="58">
        <f t="shared" si="50"/>
        <v>391.83092293054233</v>
      </c>
      <c r="R662" s="51">
        <v>1904</v>
      </c>
      <c r="S662" s="166" t="s">
        <v>1036</v>
      </c>
      <c r="T662" s="143"/>
      <c r="U662" s="143"/>
      <c r="V662" s="143"/>
    </row>
    <row r="663" spans="1:22" ht="25.5">
      <c r="A663" s="154">
        <v>20</v>
      </c>
      <c r="B663" s="101" t="s">
        <v>498</v>
      </c>
      <c r="C663" s="71">
        <v>1957</v>
      </c>
      <c r="D663" s="77">
        <v>2007</v>
      </c>
      <c r="E663" s="88" t="s">
        <v>39</v>
      </c>
      <c r="F663" s="71">
        <v>2</v>
      </c>
      <c r="G663" s="71">
        <v>2</v>
      </c>
      <c r="H663" s="72">
        <v>816.9</v>
      </c>
      <c r="I663" s="51">
        <v>547.49994000000015</v>
      </c>
      <c r="J663" s="51">
        <v>547.49994000000015</v>
      </c>
      <c r="K663" s="131">
        <v>36</v>
      </c>
      <c r="L663" s="58">
        <v>918849.33</v>
      </c>
      <c r="M663" s="96">
        <v>0</v>
      </c>
      <c r="N663" s="96">
        <v>0</v>
      </c>
      <c r="O663" s="96">
        <v>0</v>
      </c>
      <c r="P663" s="96">
        <v>918849.33</v>
      </c>
      <c r="Q663" s="58">
        <f t="shared" si="50"/>
        <v>1678.2638003576762</v>
      </c>
      <c r="R663" s="51">
        <v>3132</v>
      </c>
      <c r="S663" s="166" t="s">
        <v>1036</v>
      </c>
      <c r="T663" s="143"/>
      <c r="U663" s="143"/>
      <c r="V663" s="143"/>
    </row>
    <row r="664" spans="1:22" ht="25.5">
      <c r="A664" s="154">
        <v>21</v>
      </c>
      <c r="B664" s="101" t="s">
        <v>66</v>
      </c>
      <c r="C664" s="71">
        <v>1959</v>
      </c>
      <c r="D664" s="77"/>
      <c r="E664" s="88" t="s">
        <v>39</v>
      </c>
      <c r="F664" s="71">
        <v>2</v>
      </c>
      <c r="G664" s="71">
        <v>2</v>
      </c>
      <c r="H664" s="169">
        <v>694.98</v>
      </c>
      <c r="I664" s="51">
        <v>631.79999999999995</v>
      </c>
      <c r="J664" s="51">
        <v>631.79999999999995</v>
      </c>
      <c r="K664" s="131">
        <v>26</v>
      </c>
      <c r="L664" s="58">
        <v>834773.71</v>
      </c>
      <c r="M664" s="96">
        <v>0</v>
      </c>
      <c r="N664" s="96">
        <v>0</v>
      </c>
      <c r="O664" s="96">
        <v>0</v>
      </c>
      <c r="P664" s="96">
        <v>834773.71</v>
      </c>
      <c r="Q664" s="58">
        <f t="shared" si="50"/>
        <v>1321.2625989237101</v>
      </c>
      <c r="R664" s="51">
        <v>2055</v>
      </c>
      <c r="S664" s="166" t="s">
        <v>1036</v>
      </c>
      <c r="T664" s="143"/>
      <c r="U664" s="143"/>
      <c r="V664" s="143"/>
    </row>
    <row r="665" spans="1:22" ht="25.5">
      <c r="A665" s="154">
        <v>22</v>
      </c>
      <c r="B665" s="101" t="s">
        <v>67</v>
      </c>
      <c r="C665" s="71">
        <v>1959</v>
      </c>
      <c r="D665" s="77"/>
      <c r="E665" s="88" t="s">
        <v>39</v>
      </c>
      <c r="F665" s="71">
        <v>2</v>
      </c>
      <c r="G665" s="71">
        <v>2</v>
      </c>
      <c r="H665" s="167">
        <v>609.6</v>
      </c>
      <c r="I665" s="51">
        <v>501.2</v>
      </c>
      <c r="J665" s="51">
        <v>501.2</v>
      </c>
      <c r="K665" s="131">
        <v>16</v>
      </c>
      <c r="L665" s="58">
        <v>662216.83000000007</v>
      </c>
      <c r="M665" s="96">
        <v>0</v>
      </c>
      <c r="N665" s="96">
        <v>0</v>
      </c>
      <c r="O665" s="96">
        <v>0</v>
      </c>
      <c r="P665" s="96">
        <v>662216.83000000007</v>
      </c>
      <c r="Q665" s="58">
        <f t="shared" si="50"/>
        <v>1321.2626296887472</v>
      </c>
      <c r="R665" s="51">
        <v>2055</v>
      </c>
      <c r="S665" s="166" t="s">
        <v>1036</v>
      </c>
      <c r="T665" s="143"/>
      <c r="U665" s="143"/>
      <c r="V665" s="143"/>
    </row>
    <row r="666" spans="1:22" ht="25.5">
      <c r="A666" s="154">
        <v>23</v>
      </c>
      <c r="B666" s="101" t="s">
        <v>499</v>
      </c>
      <c r="C666" s="71">
        <v>1953</v>
      </c>
      <c r="D666" s="77"/>
      <c r="E666" s="88" t="s">
        <v>39</v>
      </c>
      <c r="F666" s="71">
        <v>1</v>
      </c>
      <c r="G666" s="71">
        <v>1</v>
      </c>
      <c r="H666" s="72">
        <v>161.5</v>
      </c>
      <c r="I666" s="51">
        <v>78</v>
      </c>
      <c r="J666" s="51">
        <v>78</v>
      </c>
      <c r="K666" s="131">
        <v>5</v>
      </c>
      <c r="L666" s="58">
        <v>319825.43</v>
      </c>
      <c r="M666" s="96">
        <v>0</v>
      </c>
      <c r="N666" s="96">
        <v>0</v>
      </c>
      <c r="O666" s="96">
        <v>0</v>
      </c>
      <c r="P666" s="96">
        <v>319825.43</v>
      </c>
      <c r="Q666" s="58">
        <f t="shared" si="50"/>
        <v>4100.3260256410258</v>
      </c>
      <c r="R666" s="51">
        <v>6948</v>
      </c>
      <c r="S666" s="166" t="s">
        <v>1036</v>
      </c>
      <c r="T666" s="143"/>
      <c r="U666" s="143"/>
      <c r="V666" s="143"/>
    </row>
    <row r="667" spans="1:22" ht="25.5">
      <c r="A667" s="154">
        <v>24</v>
      </c>
      <c r="B667" s="101" t="s">
        <v>500</v>
      </c>
      <c r="C667" s="98">
        <v>1917</v>
      </c>
      <c r="D667" s="77"/>
      <c r="E667" s="88" t="s">
        <v>39</v>
      </c>
      <c r="F667" s="98">
        <v>2</v>
      </c>
      <c r="G667" s="71">
        <v>1</v>
      </c>
      <c r="H667" s="167">
        <v>279.18</v>
      </c>
      <c r="I667" s="51">
        <v>253.8</v>
      </c>
      <c r="J667" s="51">
        <v>253.8</v>
      </c>
      <c r="K667" s="131">
        <v>8</v>
      </c>
      <c r="L667" s="58">
        <v>868355.29999999993</v>
      </c>
      <c r="M667" s="96">
        <v>0</v>
      </c>
      <c r="N667" s="96">
        <v>0</v>
      </c>
      <c r="O667" s="96">
        <v>0</v>
      </c>
      <c r="P667" s="96">
        <v>868355.29999999993</v>
      </c>
      <c r="Q667" s="58">
        <f t="shared" si="50"/>
        <v>3421.4156816390855</v>
      </c>
      <c r="R667" s="51">
        <v>5737</v>
      </c>
      <c r="S667" s="166" t="s">
        <v>1036</v>
      </c>
      <c r="T667" s="143"/>
      <c r="U667" s="143"/>
      <c r="V667" s="143"/>
    </row>
    <row r="668" spans="1:22" ht="25.5">
      <c r="A668" s="154">
        <v>25</v>
      </c>
      <c r="B668" s="101" t="s">
        <v>75</v>
      </c>
      <c r="C668" s="71">
        <v>1960</v>
      </c>
      <c r="D668" s="77"/>
      <c r="E668" s="88" t="s">
        <v>39</v>
      </c>
      <c r="F668" s="71">
        <v>2</v>
      </c>
      <c r="G668" s="71">
        <v>1</v>
      </c>
      <c r="H668" s="167">
        <v>338.8</v>
      </c>
      <c r="I668" s="51">
        <v>308</v>
      </c>
      <c r="J668" s="51">
        <v>308</v>
      </c>
      <c r="K668" s="131">
        <v>21</v>
      </c>
      <c r="L668" s="58">
        <v>406948.85</v>
      </c>
      <c r="M668" s="96">
        <v>0</v>
      </c>
      <c r="N668" s="96">
        <v>0</v>
      </c>
      <c r="O668" s="96">
        <v>0</v>
      </c>
      <c r="P668" s="96">
        <v>406948.85</v>
      </c>
      <c r="Q668" s="58">
        <f t="shared" si="50"/>
        <v>1321.2624999999998</v>
      </c>
      <c r="R668" s="51">
        <v>2055</v>
      </c>
      <c r="S668" s="166" t="s">
        <v>1036</v>
      </c>
      <c r="T668" s="143"/>
      <c r="U668" s="143"/>
      <c r="V668" s="143"/>
    </row>
    <row r="669" spans="1:22" ht="25.5">
      <c r="A669" s="154">
        <v>26</v>
      </c>
      <c r="B669" s="101" t="s">
        <v>72</v>
      </c>
      <c r="C669" s="71">
        <v>1960</v>
      </c>
      <c r="D669" s="77"/>
      <c r="E669" s="88" t="s">
        <v>39</v>
      </c>
      <c r="F669" s="71">
        <v>2</v>
      </c>
      <c r="G669" s="71">
        <v>1</v>
      </c>
      <c r="H669" s="167">
        <v>338.14</v>
      </c>
      <c r="I669" s="51">
        <v>307.39999999999998</v>
      </c>
      <c r="J669" s="51">
        <v>307.39999999999998</v>
      </c>
      <c r="K669" s="131">
        <v>17</v>
      </c>
      <c r="L669" s="58">
        <v>392839.28</v>
      </c>
      <c r="M669" s="96">
        <v>0</v>
      </c>
      <c r="N669" s="96">
        <v>0</v>
      </c>
      <c r="O669" s="96">
        <v>0</v>
      </c>
      <c r="P669" s="96">
        <v>392839.28</v>
      </c>
      <c r="Q669" s="58">
        <f t="shared" si="50"/>
        <v>1277.9417046193887</v>
      </c>
      <c r="R669" s="51">
        <v>2055</v>
      </c>
      <c r="S669" s="166" t="s">
        <v>1036</v>
      </c>
      <c r="T669" s="143"/>
      <c r="U669" s="143"/>
      <c r="V669" s="143"/>
    </row>
    <row r="670" spans="1:22" ht="25.5">
      <c r="A670" s="154">
        <v>27</v>
      </c>
      <c r="B670" s="101" t="s">
        <v>73</v>
      </c>
      <c r="C670" s="71">
        <v>1960</v>
      </c>
      <c r="D670" s="77"/>
      <c r="E670" s="88" t="s">
        <v>39</v>
      </c>
      <c r="F670" s="71">
        <v>2</v>
      </c>
      <c r="G670" s="71">
        <v>1</v>
      </c>
      <c r="H670" s="167">
        <v>330.1</v>
      </c>
      <c r="I670" s="51">
        <v>265.39999999999998</v>
      </c>
      <c r="J670" s="51">
        <v>265.39999999999998</v>
      </c>
      <c r="K670" s="131">
        <v>15</v>
      </c>
      <c r="L670" s="58">
        <v>350663.1</v>
      </c>
      <c r="M670" s="96">
        <v>0</v>
      </c>
      <c r="N670" s="96">
        <v>0</v>
      </c>
      <c r="O670" s="96">
        <v>0</v>
      </c>
      <c r="P670" s="96">
        <v>350663.1</v>
      </c>
      <c r="Q670" s="58">
        <f t="shared" si="50"/>
        <v>1321.2626224566693</v>
      </c>
      <c r="R670" s="51">
        <v>2055</v>
      </c>
      <c r="S670" s="166" t="s">
        <v>1036</v>
      </c>
      <c r="T670" s="143"/>
      <c r="U670" s="143"/>
      <c r="V670" s="143"/>
    </row>
    <row r="671" spans="1:22">
      <c r="A671" s="168" t="s">
        <v>319</v>
      </c>
      <c r="B671" s="161"/>
      <c r="C671" s="60" t="s">
        <v>37</v>
      </c>
      <c r="D671" s="60" t="s">
        <v>37</v>
      </c>
      <c r="E671" s="60" t="s">
        <v>37</v>
      </c>
      <c r="F671" s="60" t="s">
        <v>37</v>
      </c>
      <c r="G671" s="60" t="s">
        <v>37</v>
      </c>
      <c r="H671" s="156">
        <f>SUM(H672:H675)</f>
        <v>1667.19</v>
      </c>
      <c r="I671" s="156">
        <f t="shared" ref="I671:P671" si="51">SUM(I672:I675)</f>
        <v>1503.3</v>
      </c>
      <c r="J671" s="156">
        <f t="shared" si="51"/>
        <v>1503.3</v>
      </c>
      <c r="K671" s="157">
        <f t="shared" si="51"/>
        <v>58</v>
      </c>
      <c r="L671" s="156">
        <f t="shared" si="51"/>
        <v>4074819.4</v>
      </c>
      <c r="M671" s="156">
        <f t="shared" si="51"/>
        <v>0</v>
      </c>
      <c r="N671" s="156">
        <f t="shared" si="51"/>
        <v>0</v>
      </c>
      <c r="O671" s="156">
        <f t="shared" si="51"/>
        <v>0</v>
      </c>
      <c r="P671" s="156">
        <f t="shared" si="51"/>
        <v>4074819.4</v>
      </c>
      <c r="Q671" s="59">
        <f>L671/I671</f>
        <v>2710.582984101643</v>
      </c>
      <c r="R671" s="156">
        <f>MAX(R672:R675)</f>
        <v>7722</v>
      </c>
      <c r="S671" s="164" t="s">
        <v>37</v>
      </c>
      <c r="T671" s="143"/>
      <c r="U671" s="143"/>
      <c r="V671" s="143"/>
    </row>
    <row r="672" spans="1:22" ht="25.5">
      <c r="A672" s="154">
        <v>28</v>
      </c>
      <c r="B672" s="47" t="s">
        <v>501</v>
      </c>
      <c r="C672" s="71">
        <v>1969</v>
      </c>
      <c r="D672" s="77">
        <v>2015</v>
      </c>
      <c r="E672" s="88" t="s">
        <v>39</v>
      </c>
      <c r="F672" s="71">
        <v>2</v>
      </c>
      <c r="G672" s="71">
        <v>2</v>
      </c>
      <c r="H672" s="51">
        <v>425.59000000000003</v>
      </c>
      <c r="I672" s="51">
        <v>386.9</v>
      </c>
      <c r="J672" s="51">
        <v>386.9</v>
      </c>
      <c r="K672" s="155">
        <v>14</v>
      </c>
      <c r="L672" s="58">
        <v>578722.5</v>
      </c>
      <c r="M672" s="96">
        <v>0</v>
      </c>
      <c r="N672" s="96">
        <v>0</v>
      </c>
      <c r="O672" s="96">
        <v>0</v>
      </c>
      <c r="P672" s="96">
        <v>578722.5</v>
      </c>
      <c r="Q672" s="58">
        <f t="shared" ref="Q672:Q675" si="52">L672/I672</f>
        <v>1495.7934866890671</v>
      </c>
      <c r="R672" s="51">
        <v>2076</v>
      </c>
      <c r="S672" s="166" t="s">
        <v>1036</v>
      </c>
      <c r="T672" s="143"/>
      <c r="U672" s="143"/>
      <c r="V672" s="143"/>
    </row>
    <row r="673" spans="1:22" ht="25.5">
      <c r="A673" s="154">
        <v>29</v>
      </c>
      <c r="B673" s="47" t="s">
        <v>502</v>
      </c>
      <c r="C673" s="71">
        <v>1967</v>
      </c>
      <c r="D673" s="77">
        <v>2015</v>
      </c>
      <c r="E673" s="88" t="s">
        <v>39</v>
      </c>
      <c r="F673" s="71">
        <v>2</v>
      </c>
      <c r="G673" s="71">
        <v>1</v>
      </c>
      <c r="H673" s="51">
        <v>360.4</v>
      </c>
      <c r="I673" s="51">
        <v>321.89999999999998</v>
      </c>
      <c r="J673" s="51">
        <v>321.89999999999998</v>
      </c>
      <c r="K673" s="155">
        <v>19</v>
      </c>
      <c r="L673" s="58">
        <v>487034.7</v>
      </c>
      <c r="M673" s="96">
        <v>0</v>
      </c>
      <c r="N673" s="96">
        <v>0</v>
      </c>
      <c r="O673" s="96">
        <v>0</v>
      </c>
      <c r="P673" s="96">
        <v>487034.7</v>
      </c>
      <c r="Q673" s="58">
        <f t="shared" si="52"/>
        <v>1513.0000000000002</v>
      </c>
      <c r="R673" s="51">
        <v>2076</v>
      </c>
      <c r="S673" s="166" t="s">
        <v>1036</v>
      </c>
      <c r="T673" s="143"/>
      <c r="U673" s="143"/>
      <c r="V673" s="143"/>
    </row>
    <row r="674" spans="1:22" ht="25.5">
      <c r="A674" s="154">
        <v>30</v>
      </c>
      <c r="B674" s="47" t="s">
        <v>734</v>
      </c>
      <c r="C674" s="71">
        <v>1964</v>
      </c>
      <c r="D674" s="77"/>
      <c r="E674" s="88" t="s">
        <v>39</v>
      </c>
      <c r="F674" s="71">
        <v>2</v>
      </c>
      <c r="G674" s="71">
        <v>2</v>
      </c>
      <c r="H674" s="51">
        <v>433.3</v>
      </c>
      <c r="I674" s="51">
        <v>391.3</v>
      </c>
      <c r="J674" s="51">
        <v>391.3</v>
      </c>
      <c r="K674" s="155">
        <v>17</v>
      </c>
      <c r="L674" s="58">
        <v>278595.59999999998</v>
      </c>
      <c r="M674" s="96">
        <v>0</v>
      </c>
      <c r="N674" s="96">
        <v>0</v>
      </c>
      <c r="O674" s="96">
        <v>0</v>
      </c>
      <c r="P674" s="96">
        <v>278595.59999999998</v>
      </c>
      <c r="Q674" s="58">
        <f t="shared" si="52"/>
        <v>711.97444416049063</v>
      </c>
      <c r="R674" s="51">
        <v>1247</v>
      </c>
      <c r="S674" s="166" t="s">
        <v>1036</v>
      </c>
      <c r="T674" s="143"/>
      <c r="U674" s="143"/>
      <c r="V674" s="143"/>
    </row>
    <row r="675" spans="1:22" ht="25.5">
      <c r="A675" s="154">
        <v>31</v>
      </c>
      <c r="B675" s="47" t="s">
        <v>735</v>
      </c>
      <c r="C675" s="71">
        <v>1964</v>
      </c>
      <c r="D675" s="77"/>
      <c r="E675" s="88" t="s">
        <v>39</v>
      </c>
      <c r="F675" s="71">
        <v>2</v>
      </c>
      <c r="G675" s="71">
        <v>2</v>
      </c>
      <c r="H675" s="51">
        <v>447.9</v>
      </c>
      <c r="I675" s="51">
        <v>403.2</v>
      </c>
      <c r="J675" s="51">
        <v>403.2</v>
      </c>
      <c r="K675" s="155">
        <v>8</v>
      </c>
      <c r="L675" s="58">
        <v>2730466.6</v>
      </c>
      <c r="M675" s="96">
        <v>0</v>
      </c>
      <c r="N675" s="96">
        <v>0</v>
      </c>
      <c r="O675" s="96">
        <v>0</v>
      </c>
      <c r="P675" s="96">
        <v>2730466.6</v>
      </c>
      <c r="Q675" s="58">
        <f t="shared" si="52"/>
        <v>6771.990575396826</v>
      </c>
      <c r="R675" s="51">
        <v>7722</v>
      </c>
      <c r="S675" s="166" t="s">
        <v>1036</v>
      </c>
      <c r="T675" s="143"/>
      <c r="U675" s="143"/>
      <c r="V675" s="143"/>
    </row>
    <row r="676" spans="1:22">
      <c r="A676" s="168" t="s">
        <v>320</v>
      </c>
      <c r="B676" s="161"/>
      <c r="C676" s="60" t="s">
        <v>37</v>
      </c>
      <c r="D676" s="60" t="s">
        <v>37</v>
      </c>
      <c r="E676" s="60" t="s">
        <v>37</v>
      </c>
      <c r="F676" s="60" t="s">
        <v>37</v>
      </c>
      <c r="G676" s="60" t="s">
        <v>37</v>
      </c>
      <c r="H676" s="156">
        <f>SUM(H677)</f>
        <v>405.57</v>
      </c>
      <c r="I676" s="156">
        <f t="shared" ref="I676:P676" si="53">SUM(I677)</f>
        <v>368.7</v>
      </c>
      <c r="J676" s="156">
        <f t="shared" si="53"/>
        <v>368.7</v>
      </c>
      <c r="K676" s="157">
        <f t="shared" si="53"/>
        <v>18</v>
      </c>
      <c r="L676" s="156">
        <f t="shared" si="53"/>
        <v>1173418.3</v>
      </c>
      <c r="M676" s="156">
        <f t="shared" si="53"/>
        <v>0</v>
      </c>
      <c r="N676" s="156">
        <f t="shared" si="53"/>
        <v>0</v>
      </c>
      <c r="O676" s="156">
        <f t="shared" si="53"/>
        <v>0</v>
      </c>
      <c r="P676" s="156">
        <f t="shared" si="53"/>
        <v>1173418.3</v>
      </c>
      <c r="Q676" s="59">
        <f>L676/I676</f>
        <v>3182.5828586927041</v>
      </c>
      <c r="R676" s="156">
        <f>MAX(R677)</f>
        <v>7075</v>
      </c>
      <c r="S676" s="164" t="s">
        <v>37</v>
      </c>
      <c r="T676" s="143"/>
      <c r="U676" s="143"/>
      <c r="V676" s="143"/>
    </row>
    <row r="677" spans="1:22" ht="25.5">
      <c r="A677" s="154">
        <v>32</v>
      </c>
      <c r="B677" s="20" t="s">
        <v>503</v>
      </c>
      <c r="C677" s="154">
        <v>1964</v>
      </c>
      <c r="D677" s="77"/>
      <c r="E677" s="88" t="s">
        <v>39</v>
      </c>
      <c r="F677" s="71">
        <v>2</v>
      </c>
      <c r="G677" s="71">
        <v>2</v>
      </c>
      <c r="H677" s="51">
        <v>405.57</v>
      </c>
      <c r="I677" s="51">
        <v>368.7</v>
      </c>
      <c r="J677" s="51">
        <v>368.7</v>
      </c>
      <c r="K677" s="155">
        <v>18</v>
      </c>
      <c r="L677" s="58">
        <v>1173418.3</v>
      </c>
      <c r="M677" s="96">
        <v>0</v>
      </c>
      <c r="N677" s="96">
        <v>0</v>
      </c>
      <c r="O677" s="96">
        <v>0</v>
      </c>
      <c r="P677" s="96">
        <v>1173418.3</v>
      </c>
      <c r="Q677" s="58">
        <f t="shared" ref="Q677" si="54">L677/I677</f>
        <v>3182.5828586927041</v>
      </c>
      <c r="R677" s="51">
        <v>7075</v>
      </c>
      <c r="S677" s="166" t="s">
        <v>1036</v>
      </c>
      <c r="T677" s="143"/>
      <c r="U677" s="143"/>
      <c r="V677" s="143"/>
    </row>
    <row r="678" spans="1:22">
      <c r="A678" s="168" t="s">
        <v>335</v>
      </c>
      <c r="B678" s="161"/>
      <c r="C678" s="60" t="s">
        <v>37</v>
      </c>
      <c r="D678" s="60" t="s">
        <v>37</v>
      </c>
      <c r="E678" s="60" t="s">
        <v>37</v>
      </c>
      <c r="F678" s="60" t="s">
        <v>37</v>
      </c>
      <c r="G678" s="60" t="s">
        <v>37</v>
      </c>
      <c r="H678" s="156">
        <f>SUM(H679:H681)</f>
        <v>1277.17</v>
      </c>
      <c r="I678" s="156">
        <f t="shared" ref="I678:P678" si="55">SUM(I679:I681)</f>
        <v>1157.08</v>
      </c>
      <c r="J678" s="156">
        <f t="shared" si="55"/>
        <v>1157.08</v>
      </c>
      <c r="K678" s="157">
        <f t="shared" si="55"/>
        <v>60</v>
      </c>
      <c r="L678" s="156">
        <f t="shared" si="55"/>
        <v>1713084.7</v>
      </c>
      <c r="M678" s="156">
        <f t="shared" si="55"/>
        <v>0</v>
      </c>
      <c r="N678" s="156">
        <f t="shared" si="55"/>
        <v>0</v>
      </c>
      <c r="O678" s="156">
        <f t="shared" si="55"/>
        <v>0</v>
      </c>
      <c r="P678" s="156">
        <f t="shared" si="55"/>
        <v>1713084.7</v>
      </c>
      <c r="Q678" s="59">
        <f>L678/I678</f>
        <v>1480.5239914266949</v>
      </c>
      <c r="R678" s="156">
        <f>MAX(R679:R681)</f>
        <v>5646</v>
      </c>
      <c r="S678" s="164" t="s">
        <v>37</v>
      </c>
      <c r="T678" s="143"/>
      <c r="U678" s="143"/>
      <c r="V678" s="143"/>
    </row>
    <row r="679" spans="1:22" ht="25.5">
      <c r="A679" s="154">
        <v>33</v>
      </c>
      <c r="B679" s="20" t="s">
        <v>504</v>
      </c>
      <c r="C679" s="71">
        <v>1966</v>
      </c>
      <c r="D679" s="77">
        <v>2010</v>
      </c>
      <c r="E679" s="88" t="s">
        <v>39</v>
      </c>
      <c r="F679" s="71">
        <v>2</v>
      </c>
      <c r="G679" s="71">
        <v>1</v>
      </c>
      <c r="H679" s="72">
        <v>438.2</v>
      </c>
      <c r="I679" s="72">
        <v>394.38</v>
      </c>
      <c r="J679" s="72">
        <v>394.38</v>
      </c>
      <c r="K679" s="131">
        <v>21</v>
      </c>
      <c r="L679" s="58">
        <v>713774.56</v>
      </c>
      <c r="M679" s="96">
        <v>0</v>
      </c>
      <c r="N679" s="96">
        <v>0</v>
      </c>
      <c r="O679" s="96">
        <v>0</v>
      </c>
      <c r="P679" s="96">
        <v>713774.56</v>
      </c>
      <c r="Q679" s="58">
        <f t="shared" ref="Q679:Q681" si="56">L679/I679</f>
        <v>1809.8650032963133</v>
      </c>
      <c r="R679" s="51">
        <v>2953</v>
      </c>
      <c r="S679" s="170" t="s">
        <v>1036</v>
      </c>
      <c r="T679" s="143"/>
      <c r="U679" s="143"/>
      <c r="V679" s="143"/>
    </row>
    <row r="680" spans="1:22" ht="25.5">
      <c r="A680" s="154">
        <v>34</v>
      </c>
      <c r="B680" s="20" t="s">
        <v>505</v>
      </c>
      <c r="C680" s="71">
        <v>1969</v>
      </c>
      <c r="D680" s="77">
        <v>2009</v>
      </c>
      <c r="E680" s="88" t="s">
        <v>39</v>
      </c>
      <c r="F680" s="71">
        <v>2</v>
      </c>
      <c r="G680" s="71">
        <v>2</v>
      </c>
      <c r="H680" s="72">
        <v>434.17</v>
      </c>
      <c r="I680" s="72">
        <v>394.7</v>
      </c>
      <c r="J680" s="72">
        <v>394.7</v>
      </c>
      <c r="K680" s="131">
        <v>25</v>
      </c>
      <c r="L680" s="58">
        <v>822771.1399999999</v>
      </c>
      <c r="M680" s="96">
        <v>0</v>
      </c>
      <c r="N680" s="96">
        <v>0</v>
      </c>
      <c r="O680" s="96">
        <v>0</v>
      </c>
      <c r="P680" s="96">
        <v>822771.1399999999</v>
      </c>
      <c r="Q680" s="58">
        <f t="shared" si="56"/>
        <v>2084.5481124904991</v>
      </c>
      <c r="R680" s="51">
        <v>5646</v>
      </c>
      <c r="S680" s="170" t="s">
        <v>1036</v>
      </c>
      <c r="T680" s="143"/>
      <c r="U680" s="143"/>
      <c r="V680" s="143"/>
    </row>
    <row r="681" spans="1:22" ht="25.5">
      <c r="A681" s="154">
        <v>35</v>
      </c>
      <c r="B681" s="20" t="s">
        <v>506</v>
      </c>
      <c r="C681" s="71">
        <v>1972</v>
      </c>
      <c r="D681" s="77">
        <v>2009</v>
      </c>
      <c r="E681" s="88" t="s">
        <v>39</v>
      </c>
      <c r="F681" s="71">
        <v>2</v>
      </c>
      <c r="G681" s="71">
        <v>1</v>
      </c>
      <c r="H681" s="72">
        <v>404.8</v>
      </c>
      <c r="I681" s="72">
        <v>368</v>
      </c>
      <c r="J681" s="72">
        <v>368</v>
      </c>
      <c r="K681" s="131">
        <v>14</v>
      </c>
      <c r="L681" s="58">
        <v>176539</v>
      </c>
      <c r="M681" s="96">
        <v>0</v>
      </c>
      <c r="N681" s="96">
        <v>0</v>
      </c>
      <c r="O681" s="96">
        <v>0</v>
      </c>
      <c r="P681" s="96">
        <v>176539</v>
      </c>
      <c r="Q681" s="58">
        <f t="shared" si="56"/>
        <v>479.72554347826087</v>
      </c>
      <c r="R681" s="51">
        <v>2610</v>
      </c>
      <c r="S681" s="170" t="s">
        <v>1036</v>
      </c>
      <c r="T681" s="143"/>
      <c r="U681" s="143"/>
      <c r="V681" s="143"/>
    </row>
    <row r="682" spans="1:22">
      <c r="A682" s="168" t="s">
        <v>328</v>
      </c>
      <c r="B682" s="161"/>
      <c r="C682" s="60" t="s">
        <v>37</v>
      </c>
      <c r="D682" s="60" t="s">
        <v>37</v>
      </c>
      <c r="E682" s="60" t="s">
        <v>37</v>
      </c>
      <c r="F682" s="60" t="s">
        <v>37</v>
      </c>
      <c r="G682" s="60" t="s">
        <v>37</v>
      </c>
      <c r="H682" s="156">
        <f>SUM(H683:H729)</f>
        <v>107517.64400000001</v>
      </c>
      <c r="I682" s="156">
        <f t="shared" ref="I682:P682" si="57">SUM(I683:I729)</f>
        <v>92438.23</v>
      </c>
      <c r="J682" s="156">
        <f t="shared" si="57"/>
        <v>92438.23</v>
      </c>
      <c r="K682" s="157">
        <f t="shared" si="57"/>
        <v>3976</v>
      </c>
      <c r="L682" s="156">
        <f t="shared" si="57"/>
        <v>77605854</v>
      </c>
      <c r="M682" s="156">
        <f t="shared" si="57"/>
        <v>0</v>
      </c>
      <c r="N682" s="156">
        <f t="shared" si="57"/>
        <v>0</v>
      </c>
      <c r="O682" s="156">
        <f t="shared" si="57"/>
        <v>0</v>
      </c>
      <c r="P682" s="156">
        <f t="shared" si="57"/>
        <v>77605854</v>
      </c>
      <c r="Q682" s="59">
        <f>L682/I682</f>
        <v>839.54283849874673</v>
      </c>
      <c r="R682" s="156">
        <f>MAX(R683:R729)</f>
        <v>9274</v>
      </c>
      <c r="S682" s="164" t="s">
        <v>37</v>
      </c>
      <c r="T682" s="143"/>
      <c r="U682" s="143"/>
      <c r="V682" s="143"/>
    </row>
    <row r="683" spans="1:22" ht="25.5">
      <c r="A683" s="154">
        <v>36</v>
      </c>
      <c r="B683" s="20" t="s">
        <v>736</v>
      </c>
      <c r="C683" s="154">
        <v>1990</v>
      </c>
      <c r="D683" s="77">
        <v>2009</v>
      </c>
      <c r="E683" s="88" t="s">
        <v>39</v>
      </c>
      <c r="F683" s="152">
        <v>9</v>
      </c>
      <c r="G683" s="152">
        <v>1</v>
      </c>
      <c r="H683" s="51">
        <v>4534.5</v>
      </c>
      <c r="I683" s="51">
        <v>3766.8</v>
      </c>
      <c r="J683" s="51">
        <v>3766.8</v>
      </c>
      <c r="K683" s="155">
        <v>201</v>
      </c>
      <c r="L683" s="58">
        <v>1677650</v>
      </c>
      <c r="M683" s="96">
        <v>0</v>
      </c>
      <c r="N683" s="96">
        <v>0</v>
      </c>
      <c r="O683" s="96">
        <v>0</v>
      </c>
      <c r="P683" s="96">
        <v>1677650</v>
      </c>
      <c r="Q683" s="58">
        <f t="shared" ref="Q683:Q729" si="58">L683/I683</f>
        <v>445.37803971540831</v>
      </c>
      <c r="R683" s="51">
        <v>1402</v>
      </c>
      <c r="S683" s="166" t="s">
        <v>1036</v>
      </c>
      <c r="T683" s="143"/>
      <c r="U683" s="143"/>
      <c r="V683" s="143"/>
    </row>
    <row r="684" spans="1:22">
      <c r="A684" s="154">
        <v>37</v>
      </c>
      <c r="B684" s="101" t="s">
        <v>426</v>
      </c>
      <c r="C684" s="154">
        <v>1993</v>
      </c>
      <c r="D684" s="77"/>
      <c r="E684" s="71" t="s">
        <v>90</v>
      </c>
      <c r="F684" s="152">
        <v>9</v>
      </c>
      <c r="G684" s="152">
        <v>1</v>
      </c>
      <c r="H684" s="51">
        <v>4559.8300000000008</v>
      </c>
      <c r="I684" s="51">
        <v>4145.3</v>
      </c>
      <c r="J684" s="51">
        <v>4145.3</v>
      </c>
      <c r="K684" s="155">
        <v>174</v>
      </c>
      <c r="L684" s="58">
        <v>1635150</v>
      </c>
      <c r="M684" s="96">
        <v>0</v>
      </c>
      <c r="N684" s="96">
        <v>0</v>
      </c>
      <c r="O684" s="96">
        <v>0</v>
      </c>
      <c r="P684" s="96">
        <v>1635150</v>
      </c>
      <c r="Q684" s="58">
        <f t="shared" si="58"/>
        <v>394.45878464767327</v>
      </c>
      <c r="R684" s="51">
        <v>1212</v>
      </c>
      <c r="S684" s="170" t="s">
        <v>1036</v>
      </c>
      <c r="T684" s="143"/>
      <c r="U684" s="143"/>
      <c r="V684" s="143"/>
    </row>
    <row r="685" spans="1:22">
      <c r="A685" s="154">
        <v>38</v>
      </c>
      <c r="B685" s="101" t="s">
        <v>427</v>
      </c>
      <c r="C685" s="154">
        <v>1992</v>
      </c>
      <c r="D685" s="77">
        <v>2008</v>
      </c>
      <c r="E685" s="71" t="s">
        <v>90</v>
      </c>
      <c r="F685" s="152">
        <v>10</v>
      </c>
      <c r="G685" s="152">
        <v>4</v>
      </c>
      <c r="H685" s="51">
        <v>10938</v>
      </c>
      <c r="I685" s="51">
        <v>9171.1</v>
      </c>
      <c r="J685" s="51">
        <v>9171.1</v>
      </c>
      <c r="K685" s="155">
        <v>401</v>
      </c>
      <c r="L685" s="58">
        <v>6540598</v>
      </c>
      <c r="M685" s="96">
        <v>0</v>
      </c>
      <c r="N685" s="96">
        <v>0</v>
      </c>
      <c r="O685" s="96">
        <v>0</v>
      </c>
      <c r="P685" s="96">
        <v>6540598</v>
      </c>
      <c r="Q685" s="58">
        <f t="shared" si="58"/>
        <v>713.17486452006847</v>
      </c>
      <c r="R685" s="51">
        <v>1212</v>
      </c>
      <c r="S685" s="170" t="s">
        <v>1036</v>
      </c>
      <c r="T685" s="143"/>
      <c r="U685" s="143"/>
      <c r="V685" s="143"/>
    </row>
    <row r="686" spans="1:22">
      <c r="A686" s="154">
        <v>39</v>
      </c>
      <c r="B686" s="101" t="s">
        <v>737</v>
      </c>
      <c r="C686" s="154">
        <v>1991</v>
      </c>
      <c r="D686" s="77">
        <v>2008</v>
      </c>
      <c r="E686" s="71" t="s">
        <v>90</v>
      </c>
      <c r="F686" s="152">
        <v>10</v>
      </c>
      <c r="G686" s="152">
        <v>3</v>
      </c>
      <c r="H686" s="51">
        <v>8674</v>
      </c>
      <c r="I686" s="51">
        <v>7024.8</v>
      </c>
      <c r="J686" s="51">
        <v>7024.8</v>
      </c>
      <c r="K686" s="155">
        <v>300</v>
      </c>
      <c r="L686" s="58">
        <v>5032949</v>
      </c>
      <c r="M686" s="96">
        <v>0</v>
      </c>
      <c r="N686" s="96">
        <v>0</v>
      </c>
      <c r="O686" s="96">
        <v>0</v>
      </c>
      <c r="P686" s="96">
        <v>5032949</v>
      </c>
      <c r="Q686" s="58">
        <f t="shared" si="58"/>
        <v>716.45441863113535</v>
      </c>
      <c r="R686" s="51">
        <v>1402</v>
      </c>
      <c r="S686" s="170" t="s">
        <v>1036</v>
      </c>
      <c r="T686" s="143"/>
      <c r="U686" s="143"/>
      <c r="V686" s="143"/>
    </row>
    <row r="687" spans="1:22">
      <c r="A687" s="154">
        <v>40</v>
      </c>
      <c r="B687" s="101" t="s">
        <v>738</v>
      </c>
      <c r="C687" s="154">
        <v>1990</v>
      </c>
      <c r="D687" s="77">
        <v>2008</v>
      </c>
      <c r="E687" s="71" t="s">
        <v>90</v>
      </c>
      <c r="F687" s="152">
        <v>10</v>
      </c>
      <c r="G687" s="152">
        <v>6</v>
      </c>
      <c r="H687" s="51">
        <v>15680</v>
      </c>
      <c r="I687" s="51">
        <v>14254.4</v>
      </c>
      <c r="J687" s="51">
        <v>14254.4</v>
      </c>
      <c r="K687" s="155">
        <v>597</v>
      </c>
      <c r="L687" s="58">
        <v>10065897</v>
      </c>
      <c r="M687" s="96">
        <v>0</v>
      </c>
      <c r="N687" s="96">
        <v>0</v>
      </c>
      <c r="O687" s="96">
        <v>0</v>
      </c>
      <c r="P687" s="96">
        <v>10065897</v>
      </c>
      <c r="Q687" s="58">
        <f t="shared" si="58"/>
        <v>706.16069424177795</v>
      </c>
      <c r="R687" s="51">
        <v>1402</v>
      </c>
      <c r="S687" s="170" t="s">
        <v>1036</v>
      </c>
      <c r="T687" s="143"/>
      <c r="U687" s="143"/>
      <c r="V687" s="143"/>
    </row>
    <row r="688" spans="1:22" ht="25.5">
      <c r="A688" s="154">
        <v>41</v>
      </c>
      <c r="B688" s="20" t="s">
        <v>739</v>
      </c>
      <c r="C688" s="154">
        <v>1990</v>
      </c>
      <c r="D688" s="77"/>
      <c r="E688" s="88" t="s">
        <v>39</v>
      </c>
      <c r="F688" s="152">
        <v>9</v>
      </c>
      <c r="G688" s="152">
        <v>1</v>
      </c>
      <c r="H688" s="51">
        <v>3569</v>
      </c>
      <c r="I688" s="51">
        <v>3243.1</v>
      </c>
      <c r="J688" s="51">
        <v>3243.1</v>
      </c>
      <c r="K688" s="155">
        <v>129</v>
      </c>
      <c r="L688" s="58">
        <v>1677650</v>
      </c>
      <c r="M688" s="96">
        <v>0</v>
      </c>
      <c r="N688" s="96">
        <v>0</v>
      </c>
      <c r="O688" s="96">
        <v>0</v>
      </c>
      <c r="P688" s="96">
        <v>1677650</v>
      </c>
      <c r="Q688" s="58">
        <f t="shared" si="58"/>
        <v>517.29826400666036</v>
      </c>
      <c r="R688" s="51">
        <v>1402</v>
      </c>
      <c r="S688" s="166" t="s">
        <v>1036</v>
      </c>
      <c r="T688" s="143"/>
      <c r="U688" s="143"/>
      <c r="V688" s="143"/>
    </row>
    <row r="689" spans="1:22" ht="25.5">
      <c r="A689" s="154">
        <v>42</v>
      </c>
      <c r="B689" s="101" t="s">
        <v>428</v>
      </c>
      <c r="C689" s="154">
        <v>1990</v>
      </c>
      <c r="D689" s="77"/>
      <c r="E689" s="88" t="s">
        <v>39</v>
      </c>
      <c r="F689" s="152">
        <v>9</v>
      </c>
      <c r="G689" s="152">
        <v>1</v>
      </c>
      <c r="H689" s="51">
        <v>3865.18</v>
      </c>
      <c r="I689" s="51">
        <v>3430.28</v>
      </c>
      <c r="J689" s="51">
        <v>3430.28</v>
      </c>
      <c r="K689" s="155">
        <v>130</v>
      </c>
      <c r="L689" s="58">
        <v>1635150</v>
      </c>
      <c r="M689" s="96">
        <v>0</v>
      </c>
      <c r="N689" s="96">
        <v>0</v>
      </c>
      <c r="O689" s="96">
        <v>0</v>
      </c>
      <c r="P689" s="96">
        <v>1635150</v>
      </c>
      <c r="Q689" s="58">
        <f t="shared" si="58"/>
        <v>476.68120386673974</v>
      </c>
      <c r="R689" s="51">
        <v>1212</v>
      </c>
      <c r="S689" s="170" t="s">
        <v>1036</v>
      </c>
      <c r="T689" s="143"/>
      <c r="U689" s="143"/>
      <c r="V689" s="143"/>
    </row>
    <row r="690" spans="1:22">
      <c r="A690" s="154">
        <v>43</v>
      </c>
      <c r="B690" s="20" t="s">
        <v>740</v>
      </c>
      <c r="C690" s="154">
        <v>1989</v>
      </c>
      <c r="D690" s="77"/>
      <c r="E690" s="71" t="s">
        <v>90</v>
      </c>
      <c r="F690" s="152">
        <v>9</v>
      </c>
      <c r="G690" s="152">
        <v>2</v>
      </c>
      <c r="H690" s="51">
        <v>4607</v>
      </c>
      <c r="I690" s="51">
        <v>4044</v>
      </c>
      <c r="J690" s="51">
        <v>4044</v>
      </c>
      <c r="K690" s="155">
        <v>179</v>
      </c>
      <c r="L690" s="58">
        <v>3355299</v>
      </c>
      <c r="M690" s="96">
        <v>0</v>
      </c>
      <c r="N690" s="96">
        <v>0</v>
      </c>
      <c r="O690" s="96">
        <v>0</v>
      </c>
      <c r="P690" s="96">
        <v>3355299</v>
      </c>
      <c r="Q690" s="58">
        <f t="shared" si="58"/>
        <v>829.69807121661722</v>
      </c>
      <c r="R690" s="51">
        <v>1402</v>
      </c>
      <c r="S690" s="166" t="s">
        <v>1036</v>
      </c>
      <c r="T690" s="143"/>
      <c r="U690" s="143"/>
      <c r="V690" s="143"/>
    </row>
    <row r="691" spans="1:22">
      <c r="A691" s="154">
        <v>44</v>
      </c>
      <c r="B691" s="20" t="s">
        <v>741</v>
      </c>
      <c r="C691" s="154">
        <v>1989</v>
      </c>
      <c r="D691" s="77"/>
      <c r="E691" s="71" t="s">
        <v>90</v>
      </c>
      <c r="F691" s="152">
        <v>9</v>
      </c>
      <c r="G691" s="152">
        <v>2</v>
      </c>
      <c r="H691" s="51">
        <v>4475</v>
      </c>
      <c r="I691" s="51">
        <v>4026.6</v>
      </c>
      <c r="J691" s="51">
        <v>4026.6</v>
      </c>
      <c r="K691" s="155">
        <v>156</v>
      </c>
      <c r="L691" s="58">
        <v>3355299</v>
      </c>
      <c r="M691" s="96">
        <v>0</v>
      </c>
      <c r="N691" s="96">
        <v>0</v>
      </c>
      <c r="O691" s="96">
        <v>0</v>
      </c>
      <c r="P691" s="96">
        <v>3355299</v>
      </c>
      <c r="Q691" s="58">
        <f t="shared" si="58"/>
        <v>833.28341528833266</v>
      </c>
      <c r="R691" s="51">
        <v>1402</v>
      </c>
      <c r="S691" s="166" t="s">
        <v>1036</v>
      </c>
      <c r="T691" s="143"/>
      <c r="U691" s="143"/>
      <c r="V691" s="143"/>
    </row>
    <row r="692" spans="1:22">
      <c r="A692" s="154">
        <v>45</v>
      </c>
      <c r="B692" s="101" t="s">
        <v>429</v>
      </c>
      <c r="C692" s="154">
        <v>1993</v>
      </c>
      <c r="D692" s="77"/>
      <c r="E692" s="71" t="s">
        <v>90</v>
      </c>
      <c r="F692" s="152">
        <v>10</v>
      </c>
      <c r="G692" s="152">
        <v>3</v>
      </c>
      <c r="H692" s="51">
        <v>9006.2900000000009</v>
      </c>
      <c r="I692" s="51">
        <v>6855.01</v>
      </c>
      <c r="J692" s="51">
        <v>6855.01</v>
      </c>
      <c r="K692" s="155">
        <v>288</v>
      </c>
      <c r="L692" s="58">
        <v>4905449</v>
      </c>
      <c r="M692" s="96">
        <v>0</v>
      </c>
      <c r="N692" s="96">
        <v>0</v>
      </c>
      <c r="O692" s="96">
        <v>0</v>
      </c>
      <c r="P692" s="96">
        <v>4905449</v>
      </c>
      <c r="Q692" s="58">
        <f t="shared" si="58"/>
        <v>715.60056075775231</v>
      </c>
      <c r="R692" s="51">
        <v>1212</v>
      </c>
      <c r="S692" s="170" t="s">
        <v>1036</v>
      </c>
      <c r="T692" s="143"/>
      <c r="U692" s="143"/>
      <c r="V692" s="143"/>
    </row>
    <row r="693" spans="1:22" ht="25.5">
      <c r="A693" s="154">
        <v>46</v>
      </c>
      <c r="B693" s="101" t="s">
        <v>430</v>
      </c>
      <c r="C693" s="154">
        <v>1994</v>
      </c>
      <c r="D693" s="77"/>
      <c r="E693" s="88" t="s">
        <v>39</v>
      </c>
      <c r="F693" s="152">
        <v>9</v>
      </c>
      <c r="G693" s="152">
        <v>5</v>
      </c>
      <c r="H693" s="51">
        <v>12365</v>
      </c>
      <c r="I693" s="51">
        <v>10231.1</v>
      </c>
      <c r="J693" s="51">
        <v>10231.1</v>
      </c>
      <c r="K693" s="155">
        <v>297</v>
      </c>
      <c r="L693" s="58">
        <v>8175748</v>
      </c>
      <c r="M693" s="96">
        <v>0</v>
      </c>
      <c r="N693" s="96">
        <v>0</v>
      </c>
      <c r="O693" s="96">
        <v>0</v>
      </c>
      <c r="P693" s="96">
        <v>8175748</v>
      </c>
      <c r="Q693" s="58">
        <f t="shared" si="58"/>
        <v>799.10742735385247</v>
      </c>
      <c r="R693" s="51">
        <v>1212</v>
      </c>
      <c r="S693" s="170" t="s">
        <v>1036</v>
      </c>
      <c r="T693" s="143"/>
      <c r="U693" s="143"/>
      <c r="V693" s="143"/>
    </row>
    <row r="694" spans="1:22">
      <c r="A694" s="154">
        <v>47</v>
      </c>
      <c r="B694" s="20" t="s">
        <v>742</v>
      </c>
      <c r="C694" s="154">
        <v>1989</v>
      </c>
      <c r="D694" s="77"/>
      <c r="E694" s="71" t="s">
        <v>90</v>
      </c>
      <c r="F694" s="152">
        <v>10</v>
      </c>
      <c r="G694" s="152">
        <v>4</v>
      </c>
      <c r="H694" s="51">
        <v>9941</v>
      </c>
      <c r="I694" s="51">
        <v>9258</v>
      </c>
      <c r="J694" s="51">
        <v>9258</v>
      </c>
      <c r="K694" s="155">
        <v>454</v>
      </c>
      <c r="L694" s="58">
        <v>6710598</v>
      </c>
      <c r="M694" s="96">
        <v>0</v>
      </c>
      <c r="N694" s="96">
        <v>0</v>
      </c>
      <c r="O694" s="96">
        <v>0</v>
      </c>
      <c r="P694" s="96">
        <v>6710598</v>
      </c>
      <c r="Q694" s="58">
        <f t="shared" si="58"/>
        <v>724.84316267012309</v>
      </c>
      <c r="R694" s="51">
        <v>1402</v>
      </c>
      <c r="S694" s="166" t="s">
        <v>1036</v>
      </c>
      <c r="T694" s="143"/>
      <c r="U694" s="143"/>
      <c r="V694" s="143"/>
    </row>
    <row r="695" spans="1:22" ht="25.5">
      <c r="A695" s="154">
        <v>48</v>
      </c>
      <c r="B695" s="101" t="s">
        <v>507</v>
      </c>
      <c r="C695" s="154">
        <v>1953</v>
      </c>
      <c r="D695" s="77">
        <v>2008</v>
      </c>
      <c r="E695" s="88" t="s">
        <v>39</v>
      </c>
      <c r="F695" s="152">
        <v>2</v>
      </c>
      <c r="G695" s="152">
        <v>2</v>
      </c>
      <c r="H695" s="51">
        <v>434.5</v>
      </c>
      <c r="I695" s="51">
        <v>390.8</v>
      </c>
      <c r="J695" s="51">
        <v>390.8</v>
      </c>
      <c r="K695" s="155">
        <v>17</v>
      </c>
      <c r="L695" s="58">
        <v>657000</v>
      </c>
      <c r="M695" s="96">
        <v>0</v>
      </c>
      <c r="N695" s="96">
        <v>0</v>
      </c>
      <c r="O695" s="96">
        <v>0</v>
      </c>
      <c r="P695" s="96">
        <v>657000</v>
      </c>
      <c r="Q695" s="58">
        <f t="shared" si="58"/>
        <v>1681.1668372569088</v>
      </c>
      <c r="R695" s="51">
        <v>3387</v>
      </c>
      <c r="S695" s="170" t="s">
        <v>1036</v>
      </c>
      <c r="T695" s="143"/>
      <c r="U695" s="143"/>
      <c r="V695" s="143"/>
    </row>
    <row r="696" spans="1:22" ht="25.5">
      <c r="A696" s="154">
        <v>49</v>
      </c>
      <c r="B696" s="101" t="s">
        <v>508</v>
      </c>
      <c r="C696" s="154">
        <v>1953</v>
      </c>
      <c r="D696" s="77">
        <v>2008</v>
      </c>
      <c r="E696" s="88" t="s">
        <v>39</v>
      </c>
      <c r="F696" s="152">
        <v>2</v>
      </c>
      <c r="G696" s="152">
        <v>2</v>
      </c>
      <c r="H696" s="51">
        <v>428.9</v>
      </c>
      <c r="I696" s="51">
        <v>385.3</v>
      </c>
      <c r="J696" s="51">
        <v>385.3</v>
      </c>
      <c r="K696" s="155">
        <v>18</v>
      </c>
      <c r="L696" s="58">
        <v>648100</v>
      </c>
      <c r="M696" s="96">
        <v>0</v>
      </c>
      <c r="N696" s="96">
        <v>0</v>
      </c>
      <c r="O696" s="96">
        <v>0</v>
      </c>
      <c r="P696" s="96">
        <v>648100</v>
      </c>
      <c r="Q696" s="58">
        <f t="shared" si="58"/>
        <v>1682.0659226576693</v>
      </c>
      <c r="R696" s="51">
        <v>3387</v>
      </c>
      <c r="S696" s="170" t="s">
        <v>1036</v>
      </c>
      <c r="T696" s="143"/>
      <c r="U696" s="143"/>
      <c r="V696" s="143"/>
    </row>
    <row r="697" spans="1:22" ht="25.5">
      <c r="A697" s="154">
        <v>50</v>
      </c>
      <c r="B697" s="101" t="s">
        <v>509</v>
      </c>
      <c r="C697" s="154">
        <v>1953</v>
      </c>
      <c r="D697" s="77">
        <v>2009</v>
      </c>
      <c r="E697" s="88" t="s">
        <v>39</v>
      </c>
      <c r="F697" s="152">
        <v>2</v>
      </c>
      <c r="G697" s="152">
        <v>2</v>
      </c>
      <c r="H697" s="51">
        <v>709</v>
      </c>
      <c r="I697" s="51">
        <v>644.9</v>
      </c>
      <c r="J697" s="51">
        <v>644.9</v>
      </c>
      <c r="K697" s="155">
        <v>25</v>
      </c>
      <c r="L697" s="58">
        <v>298300</v>
      </c>
      <c r="M697" s="96">
        <v>0</v>
      </c>
      <c r="N697" s="96">
        <v>0</v>
      </c>
      <c r="O697" s="96">
        <v>0</v>
      </c>
      <c r="P697" s="96">
        <v>298300</v>
      </c>
      <c r="Q697" s="58">
        <f t="shared" si="58"/>
        <v>462.55233369514656</v>
      </c>
      <c r="R697" s="51">
        <v>1624</v>
      </c>
      <c r="S697" s="170" t="s">
        <v>1036</v>
      </c>
      <c r="T697" s="143"/>
      <c r="U697" s="143"/>
      <c r="V697" s="143"/>
    </row>
    <row r="698" spans="1:22" ht="25.5">
      <c r="A698" s="154">
        <v>51</v>
      </c>
      <c r="B698" s="101" t="s">
        <v>510</v>
      </c>
      <c r="C698" s="154">
        <v>1918</v>
      </c>
      <c r="D698" s="77"/>
      <c r="E698" s="88" t="s">
        <v>39</v>
      </c>
      <c r="F698" s="152">
        <v>2</v>
      </c>
      <c r="G698" s="152">
        <v>2</v>
      </c>
      <c r="H698" s="51">
        <v>1274</v>
      </c>
      <c r="I698" s="51">
        <v>730.2</v>
      </c>
      <c r="J698" s="51">
        <v>730.2</v>
      </c>
      <c r="K698" s="155">
        <v>24</v>
      </c>
      <c r="L698" s="58">
        <v>1272190</v>
      </c>
      <c r="M698" s="96">
        <v>0</v>
      </c>
      <c r="N698" s="96">
        <v>0</v>
      </c>
      <c r="O698" s="96">
        <v>0</v>
      </c>
      <c r="P698" s="96">
        <v>1272190</v>
      </c>
      <c r="Q698" s="58">
        <f t="shared" si="58"/>
        <v>1742.2486989865788</v>
      </c>
      <c r="R698" s="51">
        <v>5282</v>
      </c>
      <c r="S698" s="170" t="s">
        <v>1036</v>
      </c>
      <c r="T698" s="143"/>
      <c r="U698" s="143"/>
      <c r="V698" s="143"/>
    </row>
    <row r="699" spans="1:22" ht="25.5">
      <c r="A699" s="154">
        <v>52</v>
      </c>
      <c r="B699" s="101" t="s">
        <v>511</v>
      </c>
      <c r="C699" s="154">
        <v>1948</v>
      </c>
      <c r="D699" s="77">
        <v>2009</v>
      </c>
      <c r="E699" s="88" t="s">
        <v>39</v>
      </c>
      <c r="F699" s="152">
        <v>1</v>
      </c>
      <c r="G699" s="152">
        <v>2</v>
      </c>
      <c r="H699" s="51">
        <v>254</v>
      </c>
      <c r="I699" s="51">
        <v>221.7</v>
      </c>
      <c r="J699" s="51">
        <v>221.7</v>
      </c>
      <c r="K699" s="155">
        <v>12</v>
      </c>
      <c r="L699" s="58">
        <v>82200</v>
      </c>
      <c r="M699" s="96">
        <v>0</v>
      </c>
      <c r="N699" s="96">
        <v>0</v>
      </c>
      <c r="O699" s="96">
        <v>0</v>
      </c>
      <c r="P699" s="96">
        <v>82200</v>
      </c>
      <c r="Q699" s="58">
        <f t="shared" si="58"/>
        <v>370.77131258457376</v>
      </c>
      <c r="R699" s="51">
        <v>1241</v>
      </c>
      <c r="S699" s="170" t="s">
        <v>1036</v>
      </c>
      <c r="T699" s="143"/>
      <c r="U699" s="143"/>
      <c r="V699" s="143"/>
    </row>
    <row r="700" spans="1:22">
      <c r="A700" s="154">
        <v>53</v>
      </c>
      <c r="B700" s="101" t="s">
        <v>512</v>
      </c>
      <c r="C700" s="154">
        <v>1952</v>
      </c>
      <c r="D700" s="77">
        <v>2009</v>
      </c>
      <c r="E700" s="71" t="s">
        <v>109</v>
      </c>
      <c r="F700" s="152">
        <v>2</v>
      </c>
      <c r="G700" s="152">
        <v>2</v>
      </c>
      <c r="H700" s="51">
        <v>435.6</v>
      </c>
      <c r="I700" s="51">
        <v>396</v>
      </c>
      <c r="J700" s="51">
        <v>396</v>
      </c>
      <c r="K700" s="155">
        <v>19</v>
      </c>
      <c r="L700" s="58">
        <v>610000</v>
      </c>
      <c r="M700" s="96">
        <v>0</v>
      </c>
      <c r="N700" s="96">
        <v>0</v>
      </c>
      <c r="O700" s="96">
        <v>0</v>
      </c>
      <c r="P700" s="96">
        <v>610000</v>
      </c>
      <c r="Q700" s="58">
        <f t="shared" si="58"/>
        <v>1540.4040404040404</v>
      </c>
      <c r="R700" s="51">
        <v>2444</v>
      </c>
      <c r="S700" s="170" t="s">
        <v>1036</v>
      </c>
      <c r="T700" s="143"/>
      <c r="U700" s="143"/>
      <c r="V700" s="143"/>
    </row>
    <row r="701" spans="1:22" ht="25.5">
      <c r="A701" s="154">
        <v>54</v>
      </c>
      <c r="B701" s="101" t="s">
        <v>513</v>
      </c>
      <c r="C701" s="154">
        <v>1956</v>
      </c>
      <c r="D701" s="77">
        <v>2009</v>
      </c>
      <c r="E701" s="88" t="s">
        <v>39</v>
      </c>
      <c r="F701" s="152">
        <v>2</v>
      </c>
      <c r="G701" s="152">
        <v>1</v>
      </c>
      <c r="H701" s="51">
        <v>410.3</v>
      </c>
      <c r="I701" s="51">
        <v>373</v>
      </c>
      <c r="J701" s="51">
        <v>373</v>
      </c>
      <c r="K701" s="155">
        <v>15</v>
      </c>
      <c r="L701" s="58">
        <v>85300</v>
      </c>
      <c r="M701" s="96">
        <v>0</v>
      </c>
      <c r="N701" s="96">
        <v>0</v>
      </c>
      <c r="O701" s="96">
        <v>0</v>
      </c>
      <c r="P701" s="96">
        <v>85300</v>
      </c>
      <c r="Q701" s="58">
        <f t="shared" si="58"/>
        <v>228.68632707774799</v>
      </c>
      <c r="R701" s="51">
        <v>1241</v>
      </c>
      <c r="S701" s="170" t="s">
        <v>1036</v>
      </c>
      <c r="T701" s="143"/>
      <c r="U701" s="143"/>
      <c r="V701" s="143"/>
    </row>
    <row r="702" spans="1:22" ht="25.5">
      <c r="A702" s="154">
        <v>55</v>
      </c>
      <c r="B702" s="101" t="s">
        <v>514</v>
      </c>
      <c r="C702" s="154">
        <v>1918</v>
      </c>
      <c r="D702" s="77">
        <v>2008</v>
      </c>
      <c r="E702" s="88" t="s">
        <v>39</v>
      </c>
      <c r="F702" s="152">
        <v>1</v>
      </c>
      <c r="G702" s="152">
        <v>1</v>
      </c>
      <c r="H702" s="51">
        <v>155.29</v>
      </c>
      <c r="I702" s="51">
        <v>130.96</v>
      </c>
      <c r="J702" s="51">
        <v>130.96</v>
      </c>
      <c r="K702" s="155">
        <v>3</v>
      </c>
      <c r="L702" s="58">
        <v>437288</v>
      </c>
      <c r="M702" s="96">
        <v>0</v>
      </c>
      <c r="N702" s="96">
        <v>0</v>
      </c>
      <c r="O702" s="96">
        <v>0</v>
      </c>
      <c r="P702" s="96">
        <v>437288</v>
      </c>
      <c r="Q702" s="58">
        <f t="shared" si="58"/>
        <v>3339.0959071472203</v>
      </c>
      <c r="R702" s="51">
        <v>5074</v>
      </c>
      <c r="S702" s="170" t="s">
        <v>1036</v>
      </c>
      <c r="T702" s="143"/>
      <c r="U702" s="143"/>
      <c r="V702" s="143"/>
    </row>
    <row r="703" spans="1:22" ht="25.5">
      <c r="A703" s="154">
        <v>56</v>
      </c>
      <c r="B703" s="101" t="s">
        <v>515</v>
      </c>
      <c r="C703" s="154">
        <v>1961</v>
      </c>
      <c r="D703" s="77">
        <v>2009</v>
      </c>
      <c r="E703" s="88" t="s">
        <v>39</v>
      </c>
      <c r="F703" s="152">
        <v>2</v>
      </c>
      <c r="G703" s="152">
        <v>2</v>
      </c>
      <c r="H703" s="51">
        <v>644.82000000000005</v>
      </c>
      <c r="I703" s="51">
        <v>586.20000000000005</v>
      </c>
      <c r="J703" s="51">
        <v>586.20000000000005</v>
      </c>
      <c r="K703" s="155">
        <v>50</v>
      </c>
      <c r="L703" s="58">
        <v>1845400</v>
      </c>
      <c r="M703" s="96">
        <v>0</v>
      </c>
      <c r="N703" s="96">
        <v>0</v>
      </c>
      <c r="O703" s="96">
        <v>0</v>
      </c>
      <c r="P703" s="96">
        <v>1845400</v>
      </c>
      <c r="Q703" s="58">
        <f t="shared" si="58"/>
        <v>3148.0723302627089</v>
      </c>
      <c r="R703" s="51">
        <v>7865</v>
      </c>
      <c r="S703" s="170" t="s">
        <v>1036</v>
      </c>
      <c r="T703" s="143"/>
      <c r="U703" s="143"/>
      <c r="V703" s="143"/>
    </row>
    <row r="704" spans="1:22" ht="25.5">
      <c r="A704" s="154">
        <v>57</v>
      </c>
      <c r="B704" s="101" t="s">
        <v>516</v>
      </c>
      <c r="C704" s="154">
        <v>1961</v>
      </c>
      <c r="D704" s="77">
        <v>2009</v>
      </c>
      <c r="E704" s="88" t="s">
        <v>39</v>
      </c>
      <c r="F704" s="152">
        <v>2</v>
      </c>
      <c r="G704" s="152">
        <v>2</v>
      </c>
      <c r="H704" s="51">
        <v>594.55000000000007</v>
      </c>
      <c r="I704" s="51">
        <v>540.5</v>
      </c>
      <c r="J704" s="51">
        <v>540.5</v>
      </c>
      <c r="K704" s="155">
        <v>58</v>
      </c>
      <c r="L704" s="58">
        <v>1845400</v>
      </c>
      <c r="M704" s="96">
        <v>0</v>
      </c>
      <c r="N704" s="96">
        <v>0</v>
      </c>
      <c r="O704" s="96">
        <v>0</v>
      </c>
      <c r="P704" s="96">
        <v>1845400</v>
      </c>
      <c r="Q704" s="58">
        <f t="shared" si="58"/>
        <v>3414.2460684551343</v>
      </c>
      <c r="R704" s="51">
        <v>7865</v>
      </c>
      <c r="S704" s="170" t="s">
        <v>1036</v>
      </c>
      <c r="T704" s="143"/>
      <c r="U704" s="143"/>
      <c r="V704" s="143"/>
    </row>
    <row r="705" spans="1:22" ht="25.5">
      <c r="A705" s="154">
        <v>58</v>
      </c>
      <c r="B705" s="101" t="s">
        <v>517</v>
      </c>
      <c r="C705" s="154">
        <v>1954</v>
      </c>
      <c r="D705" s="77"/>
      <c r="E705" s="88" t="s">
        <v>39</v>
      </c>
      <c r="F705" s="152">
        <v>2</v>
      </c>
      <c r="G705" s="152">
        <v>1</v>
      </c>
      <c r="H705" s="51">
        <v>571.45000000000005</v>
      </c>
      <c r="I705" s="51">
        <v>519.5</v>
      </c>
      <c r="J705" s="51">
        <v>519.5</v>
      </c>
      <c r="K705" s="155">
        <v>19</v>
      </c>
      <c r="L705" s="58">
        <v>1612700</v>
      </c>
      <c r="M705" s="96">
        <v>0</v>
      </c>
      <c r="N705" s="96">
        <v>0</v>
      </c>
      <c r="O705" s="96">
        <v>0</v>
      </c>
      <c r="P705" s="96">
        <v>1612700</v>
      </c>
      <c r="Q705" s="58">
        <f t="shared" si="58"/>
        <v>3104.3310875842158</v>
      </c>
      <c r="R705" s="51">
        <v>5074</v>
      </c>
      <c r="S705" s="170" t="s">
        <v>1036</v>
      </c>
      <c r="T705" s="143"/>
      <c r="U705" s="143"/>
      <c r="V705" s="143"/>
    </row>
    <row r="706" spans="1:22" ht="25.5">
      <c r="A706" s="154">
        <v>59</v>
      </c>
      <c r="B706" s="101" t="s">
        <v>518</v>
      </c>
      <c r="C706" s="154">
        <v>1918</v>
      </c>
      <c r="D706" s="77"/>
      <c r="E706" s="88" t="s">
        <v>39</v>
      </c>
      <c r="F706" s="152">
        <v>2</v>
      </c>
      <c r="G706" s="152">
        <v>3</v>
      </c>
      <c r="H706" s="51">
        <v>765.77</v>
      </c>
      <c r="I706" s="51">
        <v>703</v>
      </c>
      <c r="J706" s="51">
        <v>703</v>
      </c>
      <c r="K706" s="155">
        <v>21</v>
      </c>
      <c r="L706" s="58">
        <v>1886200</v>
      </c>
      <c r="M706" s="96">
        <v>0</v>
      </c>
      <c r="N706" s="96">
        <v>0</v>
      </c>
      <c r="O706" s="96">
        <v>0</v>
      </c>
      <c r="P706" s="96">
        <v>1886200</v>
      </c>
      <c r="Q706" s="58">
        <f t="shared" si="58"/>
        <v>2683.0725462304408</v>
      </c>
      <c r="R706" s="51">
        <v>9274</v>
      </c>
      <c r="S706" s="170" t="s">
        <v>1036</v>
      </c>
      <c r="T706" s="143"/>
      <c r="U706" s="143"/>
      <c r="V706" s="143"/>
    </row>
    <row r="707" spans="1:22" ht="25.5">
      <c r="A707" s="154">
        <v>60</v>
      </c>
      <c r="B707" s="101" t="s">
        <v>519</v>
      </c>
      <c r="C707" s="154">
        <v>1918</v>
      </c>
      <c r="D707" s="77">
        <v>2008</v>
      </c>
      <c r="E707" s="88" t="s">
        <v>39</v>
      </c>
      <c r="F707" s="152">
        <v>2</v>
      </c>
      <c r="G707" s="152">
        <v>3</v>
      </c>
      <c r="H707" s="51">
        <v>959</v>
      </c>
      <c r="I707" s="51">
        <v>669.5</v>
      </c>
      <c r="J707" s="51">
        <v>669.5</v>
      </c>
      <c r="K707" s="155">
        <v>36</v>
      </c>
      <c r="L707" s="58">
        <v>197600</v>
      </c>
      <c r="M707" s="96">
        <v>0</v>
      </c>
      <c r="N707" s="96">
        <v>0</v>
      </c>
      <c r="O707" s="96">
        <v>0</v>
      </c>
      <c r="P707" s="96">
        <v>197600</v>
      </c>
      <c r="Q707" s="58">
        <f t="shared" si="58"/>
        <v>295.14563106796118</v>
      </c>
      <c r="R707" s="51">
        <v>1241</v>
      </c>
      <c r="S707" s="170" t="s">
        <v>1036</v>
      </c>
      <c r="T707" s="143"/>
      <c r="U707" s="143"/>
      <c r="V707" s="143"/>
    </row>
    <row r="708" spans="1:22" ht="25.5">
      <c r="A708" s="154">
        <v>61</v>
      </c>
      <c r="B708" s="101" t="s">
        <v>520</v>
      </c>
      <c r="C708" s="154">
        <v>1918</v>
      </c>
      <c r="D708" s="77">
        <v>2009</v>
      </c>
      <c r="E708" s="88" t="s">
        <v>39</v>
      </c>
      <c r="F708" s="152">
        <v>1</v>
      </c>
      <c r="G708" s="152">
        <v>2</v>
      </c>
      <c r="H708" s="51">
        <v>141.9</v>
      </c>
      <c r="I708" s="51">
        <v>129</v>
      </c>
      <c r="J708" s="51">
        <v>129</v>
      </c>
      <c r="K708" s="155">
        <v>4</v>
      </c>
      <c r="L708" s="58">
        <v>181000</v>
      </c>
      <c r="M708" s="96">
        <v>0</v>
      </c>
      <c r="N708" s="96">
        <v>0</v>
      </c>
      <c r="O708" s="96">
        <v>0</v>
      </c>
      <c r="P708" s="96">
        <v>181000</v>
      </c>
      <c r="Q708" s="58">
        <f t="shared" si="58"/>
        <v>1403.1007751937984</v>
      </c>
      <c r="R708" s="51">
        <v>2304</v>
      </c>
      <c r="S708" s="170" t="s">
        <v>1036</v>
      </c>
      <c r="T708" s="143"/>
      <c r="U708" s="143"/>
      <c r="V708" s="143"/>
    </row>
    <row r="709" spans="1:22" ht="25.5">
      <c r="A709" s="154">
        <v>62</v>
      </c>
      <c r="B709" s="101" t="s">
        <v>521</v>
      </c>
      <c r="C709" s="154">
        <v>1918</v>
      </c>
      <c r="D709" s="77">
        <v>2009</v>
      </c>
      <c r="E709" s="88" t="s">
        <v>39</v>
      </c>
      <c r="F709" s="152">
        <v>1</v>
      </c>
      <c r="G709" s="152">
        <v>2</v>
      </c>
      <c r="H709" s="51">
        <v>180.4</v>
      </c>
      <c r="I709" s="51">
        <v>164</v>
      </c>
      <c r="J709" s="51">
        <v>164</v>
      </c>
      <c r="K709" s="155">
        <v>11</v>
      </c>
      <c r="L709" s="58">
        <v>254695</v>
      </c>
      <c r="M709" s="96">
        <v>0</v>
      </c>
      <c r="N709" s="96">
        <v>0</v>
      </c>
      <c r="O709" s="96">
        <v>0</v>
      </c>
      <c r="P709" s="96">
        <v>254695</v>
      </c>
      <c r="Q709" s="58">
        <f t="shared" si="58"/>
        <v>1553.0182926829268</v>
      </c>
      <c r="R709" s="51">
        <v>2444</v>
      </c>
      <c r="S709" s="170" t="s">
        <v>1036</v>
      </c>
      <c r="T709" s="143"/>
      <c r="U709" s="143"/>
      <c r="V709" s="143"/>
    </row>
    <row r="710" spans="1:22">
      <c r="A710" s="154">
        <v>63</v>
      </c>
      <c r="B710" s="101" t="s">
        <v>522</v>
      </c>
      <c r="C710" s="154">
        <v>1918</v>
      </c>
      <c r="D710" s="77"/>
      <c r="E710" s="71" t="s">
        <v>109</v>
      </c>
      <c r="F710" s="152">
        <v>1</v>
      </c>
      <c r="G710" s="152">
        <v>1</v>
      </c>
      <c r="H710" s="51">
        <v>171</v>
      </c>
      <c r="I710" s="51">
        <v>145</v>
      </c>
      <c r="J710" s="51">
        <v>145</v>
      </c>
      <c r="K710" s="155">
        <v>3</v>
      </c>
      <c r="L710" s="58">
        <v>275778</v>
      </c>
      <c r="M710" s="96">
        <v>0</v>
      </c>
      <c r="N710" s="96">
        <v>0</v>
      </c>
      <c r="O710" s="96">
        <v>0</v>
      </c>
      <c r="P710" s="96">
        <v>275778</v>
      </c>
      <c r="Q710" s="58">
        <f t="shared" si="58"/>
        <v>1901.9172413793103</v>
      </c>
      <c r="R710" s="51">
        <v>2444</v>
      </c>
      <c r="S710" s="170" t="s">
        <v>1036</v>
      </c>
      <c r="T710" s="143"/>
      <c r="U710" s="143"/>
      <c r="V710" s="143"/>
    </row>
    <row r="711" spans="1:22" ht="25.5">
      <c r="A711" s="154">
        <v>64</v>
      </c>
      <c r="B711" s="101" t="s">
        <v>523</v>
      </c>
      <c r="C711" s="154">
        <v>1918</v>
      </c>
      <c r="D711" s="77"/>
      <c r="E711" s="88" t="s">
        <v>39</v>
      </c>
      <c r="F711" s="152">
        <v>2</v>
      </c>
      <c r="G711" s="152">
        <v>2</v>
      </c>
      <c r="H711" s="51">
        <v>616.18700000000001</v>
      </c>
      <c r="I711" s="51">
        <v>560.16999999999996</v>
      </c>
      <c r="J711" s="51">
        <v>560.16999999999996</v>
      </c>
      <c r="K711" s="155">
        <v>20</v>
      </c>
      <c r="L711" s="58">
        <v>1104550</v>
      </c>
      <c r="M711" s="96">
        <v>0</v>
      </c>
      <c r="N711" s="96">
        <v>0</v>
      </c>
      <c r="O711" s="96">
        <v>0</v>
      </c>
      <c r="P711" s="96">
        <v>1104550</v>
      </c>
      <c r="Q711" s="58">
        <f t="shared" si="58"/>
        <v>1971.8121284610031</v>
      </c>
      <c r="R711" s="51">
        <v>6040</v>
      </c>
      <c r="S711" s="170" t="s">
        <v>1036</v>
      </c>
      <c r="T711" s="143"/>
      <c r="U711" s="143"/>
      <c r="V711" s="143"/>
    </row>
    <row r="712" spans="1:22" ht="25.5">
      <c r="A712" s="154">
        <v>65</v>
      </c>
      <c r="B712" s="101" t="s">
        <v>524</v>
      </c>
      <c r="C712" s="154">
        <v>1918</v>
      </c>
      <c r="D712" s="77"/>
      <c r="E712" s="88" t="s">
        <v>39</v>
      </c>
      <c r="F712" s="152">
        <v>2</v>
      </c>
      <c r="G712" s="152">
        <v>1</v>
      </c>
      <c r="H712" s="51">
        <v>162.47</v>
      </c>
      <c r="I712" s="51">
        <v>147.69999999999999</v>
      </c>
      <c r="J712" s="51">
        <v>147.69999999999999</v>
      </c>
      <c r="K712" s="155">
        <v>10</v>
      </c>
      <c r="L712" s="58">
        <v>488521</v>
      </c>
      <c r="M712" s="96">
        <v>0</v>
      </c>
      <c r="N712" s="96">
        <v>0</v>
      </c>
      <c r="O712" s="96">
        <v>0</v>
      </c>
      <c r="P712" s="96">
        <v>488521</v>
      </c>
      <c r="Q712" s="58">
        <f t="shared" si="58"/>
        <v>3307.5220040622885</v>
      </c>
      <c r="R712" s="51">
        <v>5323</v>
      </c>
      <c r="S712" s="170" t="s">
        <v>1036</v>
      </c>
      <c r="T712" s="143"/>
      <c r="U712" s="143"/>
      <c r="V712" s="143"/>
    </row>
    <row r="713" spans="1:22" ht="25.5">
      <c r="A713" s="154">
        <v>66</v>
      </c>
      <c r="B713" s="101" t="s">
        <v>525</v>
      </c>
      <c r="C713" s="154">
        <v>1918</v>
      </c>
      <c r="D713" s="77">
        <v>2010</v>
      </c>
      <c r="E713" s="88" t="s">
        <v>39</v>
      </c>
      <c r="F713" s="152">
        <v>2</v>
      </c>
      <c r="G713" s="152">
        <v>1</v>
      </c>
      <c r="H713" s="51">
        <v>439.34000000000003</v>
      </c>
      <c r="I713" s="51">
        <v>399.4</v>
      </c>
      <c r="J713" s="51">
        <v>399.4</v>
      </c>
      <c r="K713" s="155">
        <v>10</v>
      </c>
      <c r="L713" s="58">
        <v>634646</v>
      </c>
      <c r="M713" s="96">
        <v>0</v>
      </c>
      <c r="N713" s="96">
        <v>0</v>
      </c>
      <c r="O713" s="96">
        <v>0</v>
      </c>
      <c r="P713" s="96">
        <v>634646</v>
      </c>
      <c r="Q713" s="58">
        <f t="shared" si="58"/>
        <v>1588.9984977466199</v>
      </c>
      <c r="R713" s="51">
        <v>6951</v>
      </c>
      <c r="S713" s="170" t="s">
        <v>1036</v>
      </c>
      <c r="T713" s="143"/>
      <c r="U713" s="143"/>
      <c r="V713" s="143"/>
    </row>
    <row r="714" spans="1:22" ht="25.5">
      <c r="A714" s="154">
        <v>67</v>
      </c>
      <c r="B714" s="101" t="s">
        <v>526</v>
      </c>
      <c r="C714" s="154">
        <v>1918</v>
      </c>
      <c r="D714" s="77">
        <v>2009</v>
      </c>
      <c r="E714" s="88" t="s">
        <v>39</v>
      </c>
      <c r="F714" s="152">
        <v>2</v>
      </c>
      <c r="G714" s="152">
        <v>1</v>
      </c>
      <c r="H714" s="51">
        <v>278.10000000000002</v>
      </c>
      <c r="I714" s="51">
        <v>245</v>
      </c>
      <c r="J714" s="51">
        <v>245</v>
      </c>
      <c r="K714" s="155">
        <v>22</v>
      </c>
      <c r="L714" s="58">
        <v>71498</v>
      </c>
      <c r="M714" s="96">
        <v>0</v>
      </c>
      <c r="N714" s="96">
        <v>0</v>
      </c>
      <c r="O714" s="96">
        <v>0</v>
      </c>
      <c r="P714" s="96">
        <v>71498</v>
      </c>
      <c r="Q714" s="58">
        <f t="shared" si="58"/>
        <v>291.82857142857142</v>
      </c>
      <c r="R714" s="51">
        <v>716</v>
      </c>
      <c r="S714" s="170" t="s">
        <v>1036</v>
      </c>
      <c r="T714" s="143"/>
      <c r="U714" s="143"/>
      <c r="V714" s="143"/>
    </row>
    <row r="715" spans="1:22" ht="25.5">
      <c r="A715" s="154">
        <v>68</v>
      </c>
      <c r="B715" s="101" t="s">
        <v>527</v>
      </c>
      <c r="C715" s="154">
        <v>1918</v>
      </c>
      <c r="D715" s="77">
        <v>2010</v>
      </c>
      <c r="E715" s="88" t="s">
        <v>39</v>
      </c>
      <c r="F715" s="152">
        <v>2</v>
      </c>
      <c r="G715" s="152">
        <v>3</v>
      </c>
      <c r="H715" s="51">
        <v>392</v>
      </c>
      <c r="I715" s="51">
        <v>318.60000000000002</v>
      </c>
      <c r="J715" s="51">
        <v>318.60000000000002</v>
      </c>
      <c r="K715" s="155">
        <v>34</v>
      </c>
      <c r="L715" s="58">
        <v>853277</v>
      </c>
      <c r="M715" s="96">
        <v>0</v>
      </c>
      <c r="N715" s="96">
        <v>0</v>
      </c>
      <c r="O715" s="96">
        <v>0</v>
      </c>
      <c r="P715" s="96">
        <v>853277</v>
      </c>
      <c r="Q715" s="58">
        <f t="shared" si="58"/>
        <v>2678.2077840552415</v>
      </c>
      <c r="R715" s="51">
        <v>4166</v>
      </c>
      <c r="S715" s="170" t="s">
        <v>1036</v>
      </c>
      <c r="T715" s="143"/>
      <c r="U715" s="143"/>
      <c r="V715" s="143"/>
    </row>
    <row r="716" spans="1:22" ht="25.5">
      <c r="A716" s="154">
        <v>69</v>
      </c>
      <c r="B716" s="101" t="s">
        <v>528</v>
      </c>
      <c r="C716" s="154">
        <v>1918</v>
      </c>
      <c r="D716" s="77">
        <v>2009</v>
      </c>
      <c r="E716" s="88" t="s">
        <v>39</v>
      </c>
      <c r="F716" s="152">
        <v>1</v>
      </c>
      <c r="G716" s="152">
        <v>2</v>
      </c>
      <c r="H716" s="51">
        <v>233.60700000000003</v>
      </c>
      <c r="I716" s="51">
        <v>212.37</v>
      </c>
      <c r="J716" s="51">
        <v>212.37</v>
      </c>
      <c r="K716" s="155">
        <v>5</v>
      </c>
      <c r="L716" s="58">
        <v>59343</v>
      </c>
      <c r="M716" s="96">
        <v>0</v>
      </c>
      <c r="N716" s="96">
        <v>0</v>
      </c>
      <c r="O716" s="96">
        <v>0</v>
      </c>
      <c r="P716" s="96">
        <v>59343</v>
      </c>
      <c r="Q716" s="58">
        <f t="shared" si="58"/>
        <v>279.43212318124029</v>
      </c>
      <c r="R716" s="51">
        <v>1241</v>
      </c>
      <c r="S716" s="170" t="s">
        <v>1036</v>
      </c>
      <c r="T716" s="143"/>
      <c r="U716" s="143"/>
      <c r="V716" s="143"/>
    </row>
    <row r="717" spans="1:22" ht="25.5">
      <c r="A717" s="154">
        <v>70</v>
      </c>
      <c r="B717" s="101" t="s">
        <v>529</v>
      </c>
      <c r="C717" s="154">
        <v>1984</v>
      </c>
      <c r="D717" s="77"/>
      <c r="E717" s="88" t="s">
        <v>39</v>
      </c>
      <c r="F717" s="152">
        <v>2</v>
      </c>
      <c r="G717" s="152">
        <v>2</v>
      </c>
      <c r="H717" s="51">
        <v>973.83</v>
      </c>
      <c r="I717" s="51">
        <v>885.3</v>
      </c>
      <c r="J717" s="51">
        <v>885.3</v>
      </c>
      <c r="K717" s="155">
        <v>21</v>
      </c>
      <c r="L717" s="58">
        <v>2131460</v>
      </c>
      <c r="M717" s="96">
        <v>0</v>
      </c>
      <c r="N717" s="96">
        <v>0</v>
      </c>
      <c r="O717" s="96">
        <v>0</v>
      </c>
      <c r="P717" s="96">
        <v>2131460</v>
      </c>
      <c r="Q717" s="58">
        <f t="shared" si="58"/>
        <v>2407.613238450243</v>
      </c>
      <c r="R717" s="51">
        <v>7486</v>
      </c>
      <c r="S717" s="170" t="s">
        <v>1036</v>
      </c>
      <c r="T717" s="143"/>
      <c r="U717" s="143"/>
      <c r="V717" s="143"/>
    </row>
    <row r="718" spans="1:22" ht="25.5">
      <c r="A718" s="154">
        <v>71</v>
      </c>
      <c r="B718" s="101" t="s">
        <v>530</v>
      </c>
      <c r="C718" s="154">
        <v>1918</v>
      </c>
      <c r="D718" s="77"/>
      <c r="E718" s="88" t="s">
        <v>39</v>
      </c>
      <c r="F718" s="152">
        <v>1</v>
      </c>
      <c r="G718" s="152">
        <v>1</v>
      </c>
      <c r="H718" s="51">
        <v>182</v>
      </c>
      <c r="I718" s="51">
        <v>165.3</v>
      </c>
      <c r="J718" s="51">
        <v>165.3</v>
      </c>
      <c r="K718" s="155">
        <v>14</v>
      </c>
      <c r="L718" s="58">
        <v>363700</v>
      </c>
      <c r="M718" s="96">
        <v>0</v>
      </c>
      <c r="N718" s="96">
        <v>0</v>
      </c>
      <c r="O718" s="96">
        <v>0</v>
      </c>
      <c r="P718" s="96">
        <v>363700</v>
      </c>
      <c r="Q718" s="58">
        <f t="shared" si="58"/>
        <v>2200.2419842710224</v>
      </c>
      <c r="R718" s="51">
        <v>4166</v>
      </c>
      <c r="S718" s="170" t="s">
        <v>1036</v>
      </c>
      <c r="T718" s="143"/>
      <c r="U718" s="143"/>
      <c r="V718" s="143"/>
    </row>
    <row r="719" spans="1:22" ht="25.5">
      <c r="A719" s="154">
        <v>72</v>
      </c>
      <c r="B719" s="101" t="s">
        <v>531</v>
      </c>
      <c r="C719" s="154">
        <v>1918</v>
      </c>
      <c r="D719" s="77"/>
      <c r="E719" s="88" t="s">
        <v>39</v>
      </c>
      <c r="F719" s="152">
        <v>1</v>
      </c>
      <c r="G719" s="152">
        <v>2</v>
      </c>
      <c r="H719" s="51">
        <v>192.69</v>
      </c>
      <c r="I719" s="51">
        <v>145</v>
      </c>
      <c r="J719" s="51">
        <v>145</v>
      </c>
      <c r="K719" s="155">
        <v>10</v>
      </c>
      <c r="L719" s="58">
        <v>487718</v>
      </c>
      <c r="M719" s="96">
        <v>0</v>
      </c>
      <c r="N719" s="96">
        <v>0</v>
      </c>
      <c r="O719" s="96">
        <v>0</v>
      </c>
      <c r="P719" s="96">
        <v>487718</v>
      </c>
      <c r="Q719" s="58">
        <f t="shared" si="58"/>
        <v>3363.5724137931034</v>
      </c>
      <c r="R719" s="51">
        <v>5074</v>
      </c>
      <c r="S719" s="170" t="s">
        <v>1036</v>
      </c>
      <c r="T719" s="143"/>
      <c r="U719" s="143"/>
      <c r="V719" s="143"/>
    </row>
    <row r="720" spans="1:22" ht="25.5">
      <c r="A720" s="154">
        <v>73</v>
      </c>
      <c r="B720" s="101" t="s">
        <v>532</v>
      </c>
      <c r="C720" s="154">
        <v>1918</v>
      </c>
      <c r="D720" s="77"/>
      <c r="E720" s="88" t="s">
        <v>39</v>
      </c>
      <c r="F720" s="152">
        <v>2</v>
      </c>
      <c r="G720" s="152">
        <v>2</v>
      </c>
      <c r="H720" s="51">
        <v>163.46</v>
      </c>
      <c r="I720" s="51">
        <v>158.6</v>
      </c>
      <c r="J720" s="51">
        <v>158.6</v>
      </c>
      <c r="K720" s="155">
        <v>5</v>
      </c>
      <c r="L720" s="58">
        <v>497130</v>
      </c>
      <c r="M720" s="96">
        <v>0</v>
      </c>
      <c r="N720" s="96">
        <v>0</v>
      </c>
      <c r="O720" s="96">
        <v>0</v>
      </c>
      <c r="P720" s="96">
        <v>497130</v>
      </c>
      <c r="Q720" s="58">
        <f t="shared" si="58"/>
        <v>3134.4892812105927</v>
      </c>
      <c r="R720" s="51">
        <v>5323</v>
      </c>
      <c r="S720" s="170" t="s">
        <v>1036</v>
      </c>
      <c r="T720" s="143"/>
      <c r="U720" s="143"/>
      <c r="V720" s="143"/>
    </row>
    <row r="721" spans="1:22" ht="25.5">
      <c r="A721" s="154">
        <v>74</v>
      </c>
      <c r="B721" s="101" t="s">
        <v>533</v>
      </c>
      <c r="C721" s="154">
        <v>1918</v>
      </c>
      <c r="D721" s="77">
        <v>2009</v>
      </c>
      <c r="E721" s="88" t="s">
        <v>39</v>
      </c>
      <c r="F721" s="152">
        <v>2</v>
      </c>
      <c r="G721" s="152">
        <v>1</v>
      </c>
      <c r="H721" s="51">
        <v>382.69</v>
      </c>
      <c r="I721" s="51">
        <v>347.9</v>
      </c>
      <c r="J721" s="51">
        <v>347.9</v>
      </c>
      <c r="K721" s="155">
        <v>10</v>
      </c>
      <c r="L721" s="58">
        <v>143813</v>
      </c>
      <c r="M721" s="96">
        <v>0</v>
      </c>
      <c r="N721" s="96">
        <v>0</v>
      </c>
      <c r="O721" s="96">
        <v>0</v>
      </c>
      <c r="P721" s="96">
        <v>143813</v>
      </c>
      <c r="Q721" s="58">
        <f t="shared" si="58"/>
        <v>413.37453291175626</v>
      </c>
      <c r="R721" s="51">
        <v>1241</v>
      </c>
      <c r="S721" s="170" t="s">
        <v>1036</v>
      </c>
      <c r="T721" s="143"/>
      <c r="U721" s="143"/>
      <c r="V721" s="143"/>
    </row>
    <row r="722" spans="1:22" ht="25.5">
      <c r="A722" s="154">
        <v>75</v>
      </c>
      <c r="B722" s="101" t="s">
        <v>534</v>
      </c>
      <c r="C722" s="154">
        <v>1918</v>
      </c>
      <c r="D722" s="77">
        <v>2009</v>
      </c>
      <c r="E722" s="88" t="s">
        <v>39</v>
      </c>
      <c r="F722" s="152">
        <v>2</v>
      </c>
      <c r="G722" s="152">
        <v>2</v>
      </c>
      <c r="H722" s="51">
        <v>290</v>
      </c>
      <c r="I722" s="51">
        <v>241.4</v>
      </c>
      <c r="J722" s="51">
        <v>241.4</v>
      </c>
      <c r="K722" s="155">
        <v>14</v>
      </c>
      <c r="L722" s="58">
        <v>132780</v>
      </c>
      <c r="M722" s="96">
        <v>0</v>
      </c>
      <c r="N722" s="96">
        <v>0</v>
      </c>
      <c r="O722" s="96">
        <v>0</v>
      </c>
      <c r="P722" s="96">
        <v>132780</v>
      </c>
      <c r="Q722" s="58">
        <f t="shared" si="58"/>
        <v>550.0414250207125</v>
      </c>
      <c r="R722" s="51">
        <v>1241</v>
      </c>
      <c r="S722" s="170" t="s">
        <v>1036</v>
      </c>
      <c r="T722" s="143"/>
      <c r="U722" s="143"/>
      <c r="V722" s="143"/>
    </row>
    <row r="723" spans="1:22" ht="25.5">
      <c r="A723" s="154">
        <v>76</v>
      </c>
      <c r="B723" s="101" t="s">
        <v>535</v>
      </c>
      <c r="C723" s="154">
        <v>1918</v>
      </c>
      <c r="D723" s="77">
        <v>2009</v>
      </c>
      <c r="E723" s="88" t="s">
        <v>39</v>
      </c>
      <c r="F723" s="152">
        <v>2</v>
      </c>
      <c r="G723" s="152">
        <v>3</v>
      </c>
      <c r="H723" s="51">
        <v>709.7</v>
      </c>
      <c r="I723" s="51">
        <v>604.72</v>
      </c>
      <c r="J723" s="51">
        <v>604.72</v>
      </c>
      <c r="K723" s="155">
        <v>17</v>
      </c>
      <c r="L723" s="58">
        <v>327330</v>
      </c>
      <c r="M723" s="96">
        <v>0</v>
      </c>
      <c r="N723" s="96">
        <v>0</v>
      </c>
      <c r="O723" s="96">
        <v>0</v>
      </c>
      <c r="P723" s="96">
        <v>327330</v>
      </c>
      <c r="Q723" s="58">
        <f t="shared" si="58"/>
        <v>541.29183754464873</v>
      </c>
      <c r="R723" s="51">
        <v>1437</v>
      </c>
      <c r="S723" s="170" t="s">
        <v>1036</v>
      </c>
      <c r="T723" s="143"/>
      <c r="U723" s="143"/>
      <c r="V723" s="143"/>
    </row>
    <row r="724" spans="1:22" ht="25.5">
      <c r="A724" s="154">
        <v>77</v>
      </c>
      <c r="B724" s="101" t="s">
        <v>536</v>
      </c>
      <c r="C724" s="154">
        <v>1918</v>
      </c>
      <c r="D724" s="77"/>
      <c r="E724" s="88" t="s">
        <v>39</v>
      </c>
      <c r="F724" s="152">
        <v>2</v>
      </c>
      <c r="G724" s="152">
        <v>3</v>
      </c>
      <c r="H724" s="51">
        <v>466.29</v>
      </c>
      <c r="I724" s="51">
        <v>423.9</v>
      </c>
      <c r="J724" s="51">
        <v>423.9</v>
      </c>
      <c r="K724" s="155">
        <v>62</v>
      </c>
      <c r="L724" s="58">
        <v>973800</v>
      </c>
      <c r="M724" s="96">
        <v>0</v>
      </c>
      <c r="N724" s="96">
        <v>0</v>
      </c>
      <c r="O724" s="96">
        <v>0</v>
      </c>
      <c r="P724" s="96">
        <v>973800</v>
      </c>
      <c r="Q724" s="58">
        <f t="shared" si="58"/>
        <v>2297.2399150743099</v>
      </c>
      <c r="R724" s="51">
        <v>5074</v>
      </c>
      <c r="S724" s="170" t="s">
        <v>1036</v>
      </c>
      <c r="T724" s="143"/>
      <c r="U724" s="143"/>
      <c r="V724" s="143"/>
    </row>
    <row r="725" spans="1:22" ht="25.5">
      <c r="A725" s="154">
        <v>78</v>
      </c>
      <c r="B725" s="101" t="s">
        <v>537</v>
      </c>
      <c r="C725" s="154">
        <v>1918</v>
      </c>
      <c r="D725" s="77">
        <v>2008</v>
      </c>
      <c r="E725" s="88" t="s">
        <v>39</v>
      </c>
      <c r="F725" s="152">
        <v>2</v>
      </c>
      <c r="G725" s="152">
        <v>2</v>
      </c>
      <c r="H725" s="51">
        <v>491.70000000000005</v>
      </c>
      <c r="I725" s="51">
        <v>447</v>
      </c>
      <c r="J725" s="51">
        <v>447</v>
      </c>
      <c r="K725" s="155">
        <v>24</v>
      </c>
      <c r="L725" s="58">
        <v>153200</v>
      </c>
      <c r="M725" s="96">
        <v>0</v>
      </c>
      <c r="N725" s="96">
        <v>0</v>
      </c>
      <c r="O725" s="96">
        <v>0</v>
      </c>
      <c r="P725" s="96">
        <v>153200</v>
      </c>
      <c r="Q725" s="58">
        <f t="shared" si="58"/>
        <v>342.72930648769574</v>
      </c>
      <c r="R725" s="51">
        <v>1241</v>
      </c>
      <c r="S725" s="170" t="s">
        <v>1036</v>
      </c>
      <c r="T725" s="143"/>
      <c r="U725" s="143"/>
      <c r="V725" s="143"/>
    </row>
    <row r="726" spans="1:22" ht="25.5">
      <c r="A726" s="154">
        <v>79</v>
      </c>
      <c r="B726" s="101" t="s">
        <v>538</v>
      </c>
      <c r="C726" s="154">
        <v>1918</v>
      </c>
      <c r="D726" s="77">
        <v>2008</v>
      </c>
      <c r="E726" s="88" t="s">
        <v>39</v>
      </c>
      <c r="F726" s="152">
        <v>2</v>
      </c>
      <c r="G726" s="152">
        <v>1</v>
      </c>
      <c r="H726" s="51">
        <v>313</v>
      </c>
      <c r="I726" s="51">
        <v>202</v>
      </c>
      <c r="J726" s="51">
        <v>202</v>
      </c>
      <c r="K726" s="155">
        <v>14</v>
      </c>
      <c r="L726" s="58">
        <v>650600</v>
      </c>
      <c r="M726" s="96">
        <v>0</v>
      </c>
      <c r="N726" s="96">
        <v>0</v>
      </c>
      <c r="O726" s="96">
        <v>0</v>
      </c>
      <c r="P726" s="96">
        <v>650600</v>
      </c>
      <c r="Q726" s="58">
        <f t="shared" si="58"/>
        <v>3220.7920792079208</v>
      </c>
      <c r="R726" s="51">
        <v>5074</v>
      </c>
      <c r="S726" s="170" t="s">
        <v>1036</v>
      </c>
      <c r="T726" s="143"/>
      <c r="U726" s="143"/>
      <c r="V726" s="143"/>
    </row>
    <row r="727" spans="1:22" ht="25.5">
      <c r="A727" s="154">
        <v>80</v>
      </c>
      <c r="B727" s="101" t="s">
        <v>539</v>
      </c>
      <c r="C727" s="154">
        <v>1918</v>
      </c>
      <c r="D727" s="77">
        <v>2009</v>
      </c>
      <c r="E727" s="88" t="s">
        <v>39</v>
      </c>
      <c r="F727" s="152">
        <v>2</v>
      </c>
      <c r="G727" s="152">
        <v>1</v>
      </c>
      <c r="H727" s="51">
        <v>253</v>
      </c>
      <c r="I727" s="51">
        <v>179</v>
      </c>
      <c r="J727" s="51">
        <v>179</v>
      </c>
      <c r="K727" s="155">
        <v>10</v>
      </c>
      <c r="L727" s="58">
        <v>277800</v>
      </c>
      <c r="M727" s="96">
        <v>0</v>
      </c>
      <c r="N727" s="96">
        <v>0</v>
      </c>
      <c r="O727" s="96">
        <v>0</v>
      </c>
      <c r="P727" s="96">
        <v>277800</v>
      </c>
      <c r="Q727" s="58">
        <f t="shared" si="58"/>
        <v>1551.9553072625699</v>
      </c>
      <c r="R727" s="51">
        <v>2444</v>
      </c>
      <c r="S727" s="170" t="s">
        <v>1036</v>
      </c>
      <c r="T727" s="143"/>
      <c r="U727" s="143"/>
      <c r="V727" s="143"/>
    </row>
    <row r="728" spans="1:22" ht="25.5">
      <c r="A728" s="154">
        <v>81</v>
      </c>
      <c r="B728" s="101" t="s">
        <v>540</v>
      </c>
      <c r="C728" s="154">
        <v>1918</v>
      </c>
      <c r="D728" s="77">
        <v>2009</v>
      </c>
      <c r="E728" s="88" t="s">
        <v>39</v>
      </c>
      <c r="F728" s="152">
        <v>2</v>
      </c>
      <c r="G728" s="152">
        <v>3</v>
      </c>
      <c r="H728" s="51">
        <v>360.82</v>
      </c>
      <c r="I728" s="51">
        <v>328.02</v>
      </c>
      <c r="J728" s="51">
        <v>328.02</v>
      </c>
      <c r="K728" s="155">
        <v>20</v>
      </c>
      <c r="L728" s="58">
        <v>893200</v>
      </c>
      <c r="M728" s="96">
        <v>0</v>
      </c>
      <c r="N728" s="96">
        <v>0</v>
      </c>
      <c r="O728" s="96">
        <v>0</v>
      </c>
      <c r="P728" s="96">
        <v>893200</v>
      </c>
      <c r="Q728" s="58">
        <f t="shared" si="58"/>
        <v>2723.0046948356808</v>
      </c>
      <c r="R728" s="51">
        <v>5074</v>
      </c>
      <c r="S728" s="170" t="s">
        <v>1036</v>
      </c>
      <c r="T728" s="143"/>
      <c r="U728" s="143"/>
      <c r="V728" s="143"/>
    </row>
    <row r="729" spans="1:22" ht="25.5">
      <c r="A729" s="154">
        <v>82</v>
      </c>
      <c r="B729" s="101" t="s">
        <v>541</v>
      </c>
      <c r="C729" s="154">
        <v>1918</v>
      </c>
      <c r="D729" s="77">
        <v>2009</v>
      </c>
      <c r="E729" s="88" t="s">
        <v>39</v>
      </c>
      <c r="F729" s="152">
        <v>2</v>
      </c>
      <c r="G729" s="152">
        <v>3</v>
      </c>
      <c r="H729" s="51">
        <v>271.48</v>
      </c>
      <c r="I729" s="51">
        <v>246.8</v>
      </c>
      <c r="J729" s="51">
        <v>246.8</v>
      </c>
      <c r="K729" s="155">
        <v>13</v>
      </c>
      <c r="L729" s="58">
        <v>404900</v>
      </c>
      <c r="M729" s="96">
        <v>0</v>
      </c>
      <c r="N729" s="96">
        <v>0</v>
      </c>
      <c r="O729" s="96">
        <v>0</v>
      </c>
      <c r="P729" s="96">
        <v>404900</v>
      </c>
      <c r="Q729" s="58">
        <f t="shared" si="58"/>
        <v>1640.5996758508913</v>
      </c>
      <c r="R729" s="51">
        <v>2693</v>
      </c>
      <c r="S729" s="170" t="s">
        <v>1036</v>
      </c>
      <c r="T729" s="143"/>
      <c r="U729" s="143"/>
      <c r="V729" s="143"/>
    </row>
    <row r="730" spans="1:22">
      <c r="A730" s="168" t="s">
        <v>321</v>
      </c>
      <c r="B730" s="161"/>
      <c r="C730" s="60" t="s">
        <v>37</v>
      </c>
      <c r="D730" s="60" t="s">
        <v>37</v>
      </c>
      <c r="E730" s="60" t="s">
        <v>37</v>
      </c>
      <c r="F730" s="60" t="s">
        <v>37</v>
      </c>
      <c r="G730" s="60" t="s">
        <v>37</v>
      </c>
      <c r="H730" s="156">
        <f>SUM(H731:H734)</f>
        <v>1742.5100000000002</v>
      </c>
      <c r="I730" s="156">
        <f t="shared" ref="I730:P730" si="59">SUM(I731:I734)</f>
        <v>1584.1</v>
      </c>
      <c r="J730" s="156">
        <f t="shared" si="59"/>
        <v>1584.1</v>
      </c>
      <c r="K730" s="157">
        <f t="shared" si="59"/>
        <v>108</v>
      </c>
      <c r="L730" s="156">
        <f t="shared" si="59"/>
        <v>1182550</v>
      </c>
      <c r="M730" s="156">
        <f t="shared" si="59"/>
        <v>0</v>
      </c>
      <c r="N730" s="156">
        <f t="shared" si="59"/>
        <v>0</v>
      </c>
      <c r="O730" s="156">
        <f t="shared" si="59"/>
        <v>0</v>
      </c>
      <c r="P730" s="156">
        <f t="shared" si="59"/>
        <v>1182550</v>
      </c>
      <c r="Q730" s="59">
        <f>L730/I730</f>
        <v>746.51221513793325</v>
      </c>
      <c r="R730" s="156">
        <f>MAX(R731:R734)</f>
        <v>1139</v>
      </c>
      <c r="S730" s="164" t="s">
        <v>37</v>
      </c>
      <c r="T730" s="143"/>
      <c r="U730" s="143"/>
      <c r="V730" s="143"/>
    </row>
    <row r="731" spans="1:22" ht="25.5">
      <c r="A731" s="154">
        <v>83</v>
      </c>
      <c r="B731" s="20" t="s">
        <v>743</v>
      </c>
      <c r="C731" s="71">
        <v>1954</v>
      </c>
      <c r="D731" s="77"/>
      <c r="E731" s="88" t="s">
        <v>39</v>
      </c>
      <c r="F731" s="171">
        <v>2</v>
      </c>
      <c r="G731" s="171">
        <v>2</v>
      </c>
      <c r="H731" s="51">
        <v>397.65000000000003</v>
      </c>
      <c r="I731" s="51">
        <v>361.5</v>
      </c>
      <c r="J731" s="51">
        <v>361.5</v>
      </c>
      <c r="K731" s="155">
        <v>22</v>
      </c>
      <c r="L731" s="58">
        <v>270076</v>
      </c>
      <c r="M731" s="96">
        <v>0</v>
      </c>
      <c r="N731" s="96">
        <v>0</v>
      </c>
      <c r="O731" s="96">
        <v>0</v>
      </c>
      <c r="P731" s="96">
        <v>270076</v>
      </c>
      <c r="Q731" s="58">
        <f t="shared" ref="Q731:Q734" si="60">L731/I731</f>
        <v>747.0982019363762</v>
      </c>
      <c r="R731" s="51">
        <v>1139</v>
      </c>
      <c r="S731" s="172" t="s">
        <v>1036</v>
      </c>
      <c r="T731" s="143"/>
      <c r="U731" s="143"/>
      <c r="V731" s="143"/>
    </row>
    <row r="732" spans="1:22" ht="25.5">
      <c r="A732" s="154">
        <v>84</v>
      </c>
      <c r="B732" s="20" t="s">
        <v>542</v>
      </c>
      <c r="C732" s="71">
        <v>1960</v>
      </c>
      <c r="D732" s="77"/>
      <c r="E732" s="88" t="s">
        <v>39</v>
      </c>
      <c r="F732" s="62">
        <v>2</v>
      </c>
      <c r="G732" s="152">
        <v>4</v>
      </c>
      <c r="H732" s="51">
        <v>689.37000000000012</v>
      </c>
      <c r="I732" s="51">
        <v>626.70000000000005</v>
      </c>
      <c r="J732" s="51">
        <v>626.70000000000005</v>
      </c>
      <c r="K732" s="155">
        <v>39</v>
      </c>
      <c r="L732" s="58">
        <v>471731</v>
      </c>
      <c r="M732" s="96">
        <v>0</v>
      </c>
      <c r="N732" s="96">
        <v>0</v>
      </c>
      <c r="O732" s="96">
        <v>0</v>
      </c>
      <c r="P732" s="96">
        <v>471731</v>
      </c>
      <c r="Q732" s="58">
        <f t="shared" si="60"/>
        <v>752.72219562789212</v>
      </c>
      <c r="R732" s="51">
        <v>1139</v>
      </c>
      <c r="S732" s="172" t="s">
        <v>1036</v>
      </c>
      <c r="T732" s="143"/>
      <c r="U732" s="143"/>
      <c r="V732" s="143"/>
    </row>
    <row r="733" spans="1:22" ht="25.5">
      <c r="A733" s="154">
        <v>85</v>
      </c>
      <c r="B733" s="20" t="s">
        <v>543</v>
      </c>
      <c r="C733" s="71">
        <v>1955</v>
      </c>
      <c r="D733" s="77"/>
      <c r="E733" s="88" t="s">
        <v>39</v>
      </c>
      <c r="F733" s="62">
        <v>2</v>
      </c>
      <c r="G733" s="152">
        <v>1</v>
      </c>
      <c r="H733" s="51">
        <v>265.76</v>
      </c>
      <c r="I733" s="51">
        <v>241.6</v>
      </c>
      <c r="J733" s="51">
        <v>241.6</v>
      </c>
      <c r="K733" s="155">
        <v>19</v>
      </c>
      <c r="L733" s="58">
        <v>180667</v>
      </c>
      <c r="M733" s="96">
        <v>0</v>
      </c>
      <c r="N733" s="96">
        <v>0</v>
      </c>
      <c r="O733" s="96">
        <v>0</v>
      </c>
      <c r="P733" s="96">
        <v>180667</v>
      </c>
      <c r="Q733" s="58">
        <f t="shared" si="60"/>
        <v>747.7938741721855</v>
      </c>
      <c r="R733" s="51">
        <v>1139</v>
      </c>
      <c r="S733" s="172" t="s">
        <v>1036</v>
      </c>
      <c r="T733" s="143"/>
      <c r="U733" s="143"/>
      <c r="V733" s="143"/>
    </row>
    <row r="734" spans="1:22" ht="25.5">
      <c r="A734" s="154">
        <v>86</v>
      </c>
      <c r="B734" s="20" t="s">
        <v>544</v>
      </c>
      <c r="C734" s="71">
        <v>1956</v>
      </c>
      <c r="D734" s="77"/>
      <c r="E734" s="88" t="s">
        <v>39</v>
      </c>
      <c r="F734" s="62">
        <v>2</v>
      </c>
      <c r="G734" s="152">
        <v>2</v>
      </c>
      <c r="H734" s="51">
        <v>389.73</v>
      </c>
      <c r="I734" s="51">
        <v>354.3</v>
      </c>
      <c r="J734" s="51">
        <v>354.3</v>
      </c>
      <c r="K734" s="155">
        <v>28</v>
      </c>
      <c r="L734" s="58">
        <v>260076</v>
      </c>
      <c r="M734" s="96">
        <v>0</v>
      </c>
      <c r="N734" s="96">
        <v>0</v>
      </c>
      <c r="O734" s="96">
        <v>0</v>
      </c>
      <c r="P734" s="96">
        <v>260076</v>
      </c>
      <c r="Q734" s="58">
        <f t="shared" si="60"/>
        <v>734.05588484335306</v>
      </c>
      <c r="R734" s="51">
        <v>1139</v>
      </c>
      <c r="S734" s="172" t="s">
        <v>1036</v>
      </c>
      <c r="T734" s="143"/>
      <c r="U734" s="143"/>
      <c r="V734" s="143"/>
    </row>
    <row r="735" spans="1:22">
      <c r="A735" s="168" t="s">
        <v>322</v>
      </c>
      <c r="B735" s="161"/>
      <c r="C735" s="60" t="s">
        <v>37</v>
      </c>
      <c r="D735" s="60" t="s">
        <v>37</v>
      </c>
      <c r="E735" s="60" t="s">
        <v>37</v>
      </c>
      <c r="F735" s="60" t="s">
        <v>37</v>
      </c>
      <c r="G735" s="60" t="s">
        <v>37</v>
      </c>
      <c r="H735" s="156">
        <f>SUM(H736:H741)</f>
        <v>2611.75</v>
      </c>
      <c r="I735" s="156">
        <f t="shared" ref="I735:P735" si="61">SUM(I736:I741)</f>
        <v>2315.3999999999996</v>
      </c>
      <c r="J735" s="156">
        <f t="shared" si="61"/>
        <v>2315.3999999999996</v>
      </c>
      <c r="K735" s="157">
        <f t="shared" si="61"/>
        <v>95</v>
      </c>
      <c r="L735" s="156">
        <f t="shared" si="61"/>
        <v>6327182.870000001</v>
      </c>
      <c r="M735" s="156">
        <f t="shared" si="61"/>
        <v>0</v>
      </c>
      <c r="N735" s="156">
        <f t="shared" si="61"/>
        <v>0</v>
      </c>
      <c r="O735" s="156">
        <f t="shared" si="61"/>
        <v>0</v>
      </c>
      <c r="P735" s="156">
        <f t="shared" si="61"/>
        <v>6327182.870000001</v>
      </c>
      <c r="Q735" s="59">
        <f>L735/I735</f>
        <v>2732.6521853675399</v>
      </c>
      <c r="R735" s="156">
        <f>MAX(R736:R741)</f>
        <v>5178</v>
      </c>
      <c r="S735" s="164" t="s">
        <v>37</v>
      </c>
      <c r="T735" s="143"/>
      <c r="U735" s="143"/>
      <c r="V735" s="143"/>
    </row>
    <row r="736" spans="1:22" ht="25.5">
      <c r="A736" s="154">
        <v>87</v>
      </c>
      <c r="B736" s="45" t="s">
        <v>545</v>
      </c>
      <c r="C736" s="154">
        <v>1917</v>
      </c>
      <c r="D736" s="77"/>
      <c r="E736" s="88" t="s">
        <v>39</v>
      </c>
      <c r="F736" s="152">
        <v>2</v>
      </c>
      <c r="G736" s="152">
        <v>2</v>
      </c>
      <c r="H736" s="51">
        <v>255</v>
      </c>
      <c r="I736" s="51">
        <v>172.9</v>
      </c>
      <c r="J736" s="51">
        <v>172.9</v>
      </c>
      <c r="K736" s="155">
        <v>8</v>
      </c>
      <c r="L736" s="58">
        <v>144565.67000000001</v>
      </c>
      <c r="M736" s="96">
        <v>0</v>
      </c>
      <c r="N736" s="96">
        <v>0</v>
      </c>
      <c r="O736" s="96">
        <v>0</v>
      </c>
      <c r="P736" s="96">
        <v>144565.67000000001</v>
      </c>
      <c r="Q736" s="58">
        <f t="shared" ref="Q736:Q741" si="62">L736/I736</f>
        <v>836.12301908617701</v>
      </c>
      <c r="R736" s="51">
        <v>2547</v>
      </c>
      <c r="S736" s="172" t="s">
        <v>1036</v>
      </c>
      <c r="T736" s="143"/>
      <c r="U736" s="143"/>
      <c r="V736" s="143"/>
    </row>
    <row r="737" spans="1:22">
      <c r="A737" s="154">
        <v>88</v>
      </c>
      <c r="B737" s="45" t="s">
        <v>108</v>
      </c>
      <c r="C737" s="154">
        <v>1955</v>
      </c>
      <c r="D737" s="77"/>
      <c r="E737" s="71" t="s">
        <v>109</v>
      </c>
      <c r="F737" s="152">
        <v>2</v>
      </c>
      <c r="G737" s="152">
        <v>1</v>
      </c>
      <c r="H737" s="51">
        <v>238.70000000000002</v>
      </c>
      <c r="I737" s="51">
        <v>217</v>
      </c>
      <c r="J737" s="51">
        <v>217</v>
      </c>
      <c r="K737" s="155">
        <v>3</v>
      </c>
      <c r="L737" s="58">
        <v>20431.25</v>
      </c>
      <c r="M737" s="96">
        <v>0</v>
      </c>
      <c r="N737" s="96">
        <v>0</v>
      </c>
      <c r="O737" s="96">
        <v>0</v>
      </c>
      <c r="P737" s="96">
        <v>20431.25</v>
      </c>
      <c r="Q737" s="58">
        <f t="shared" si="62"/>
        <v>94.153225806451616</v>
      </c>
      <c r="R737" s="51">
        <v>833</v>
      </c>
      <c r="S737" s="172" t="s">
        <v>1036</v>
      </c>
      <c r="T737" s="143"/>
      <c r="U737" s="143"/>
      <c r="V737" s="143"/>
    </row>
    <row r="738" spans="1:22" ht="25.5">
      <c r="A738" s="154">
        <v>89</v>
      </c>
      <c r="B738" s="20" t="s">
        <v>546</v>
      </c>
      <c r="C738" s="173">
        <v>1962</v>
      </c>
      <c r="D738" s="174"/>
      <c r="E738" s="88" t="s">
        <v>39</v>
      </c>
      <c r="F738" s="175">
        <v>2</v>
      </c>
      <c r="G738" s="175">
        <v>2</v>
      </c>
      <c r="H738" s="176">
        <v>417.12</v>
      </c>
      <c r="I738" s="176">
        <v>379.2</v>
      </c>
      <c r="J738" s="176">
        <v>379.2</v>
      </c>
      <c r="K738" s="177">
        <v>21</v>
      </c>
      <c r="L738" s="58">
        <v>1078103.07</v>
      </c>
      <c r="M738" s="96">
        <v>0</v>
      </c>
      <c r="N738" s="96">
        <v>0</v>
      </c>
      <c r="O738" s="96">
        <v>0</v>
      </c>
      <c r="P738" s="96">
        <v>1078103.07</v>
      </c>
      <c r="Q738" s="58">
        <f t="shared" si="62"/>
        <v>2843.0988132911393</v>
      </c>
      <c r="R738" s="51">
        <v>5178</v>
      </c>
      <c r="S738" s="172" t="s">
        <v>1036</v>
      </c>
      <c r="T738" s="143"/>
      <c r="U738" s="143"/>
      <c r="V738" s="143"/>
    </row>
    <row r="739" spans="1:22" ht="25.5">
      <c r="A739" s="154">
        <v>90</v>
      </c>
      <c r="B739" s="20" t="s">
        <v>547</v>
      </c>
      <c r="C739" s="154">
        <v>1959</v>
      </c>
      <c r="D739" s="77"/>
      <c r="E739" s="88" t="s">
        <v>39</v>
      </c>
      <c r="F739" s="152">
        <v>2</v>
      </c>
      <c r="G739" s="152">
        <v>2</v>
      </c>
      <c r="H739" s="51">
        <v>763.73</v>
      </c>
      <c r="I739" s="51">
        <v>694.3</v>
      </c>
      <c r="J739" s="51">
        <v>694.3</v>
      </c>
      <c r="K739" s="155">
        <v>24</v>
      </c>
      <c r="L739" s="58">
        <v>2282790.3600000003</v>
      </c>
      <c r="M739" s="96">
        <v>0</v>
      </c>
      <c r="N739" s="96">
        <v>0</v>
      </c>
      <c r="O739" s="96">
        <v>0</v>
      </c>
      <c r="P739" s="96">
        <v>2282790.3600000003</v>
      </c>
      <c r="Q739" s="58">
        <f t="shared" si="62"/>
        <v>3287.9020020164203</v>
      </c>
      <c r="R739" s="51">
        <v>5178</v>
      </c>
      <c r="S739" s="172" t="s">
        <v>1036</v>
      </c>
      <c r="T739" s="143"/>
      <c r="U739" s="143"/>
      <c r="V739" s="143"/>
    </row>
    <row r="740" spans="1:22" ht="25.5">
      <c r="A740" s="154">
        <v>91</v>
      </c>
      <c r="B740" s="15" t="s">
        <v>548</v>
      </c>
      <c r="C740" s="154">
        <v>1960</v>
      </c>
      <c r="D740" s="77"/>
      <c r="E740" s="88" t="s">
        <v>39</v>
      </c>
      <c r="F740" s="152">
        <v>2</v>
      </c>
      <c r="G740" s="152">
        <v>2</v>
      </c>
      <c r="H740" s="51">
        <v>468.6</v>
      </c>
      <c r="I740" s="51">
        <v>426</v>
      </c>
      <c r="J740" s="51">
        <v>426</v>
      </c>
      <c r="K740" s="155">
        <v>21</v>
      </c>
      <c r="L740" s="58">
        <v>1400646.2600000002</v>
      </c>
      <c r="M740" s="96">
        <v>0</v>
      </c>
      <c r="N740" s="96">
        <v>0</v>
      </c>
      <c r="O740" s="96">
        <v>0</v>
      </c>
      <c r="P740" s="96">
        <v>1400646.2600000002</v>
      </c>
      <c r="Q740" s="58">
        <f t="shared" si="62"/>
        <v>3287.9020187793435</v>
      </c>
      <c r="R740" s="51">
        <v>5178</v>
      </c>
      <c r="S740" s="172" t="s">
        <v>1036</v>
      </c>
      <c r="T740" s="143"/>
      <c r="U740" s="143"/>
      <c r="V740" s="143"/>
    </row>
    <row r="741" spans="1:22" ht="25.5">
      <c r="A741" s="154">
        <v>92</v>
      </c>
      <c r="B741" s="15" t="s">
        <v>549</v>
      </c>
      <c r="C741" s="154">
        <v>1960</v>
      </c>
      <c r="D741" s="77"/>
      <c r="E741" s="88" t="s">
        <v>39</v>
      </c>
      <c r="F741" s="152">
        <v>2</v>
      </c>
      <c r="G741" s="152">
        <v>2</v>
      </c>
      <c r="H741" s="51">
        <v>468.6</v>
      </c>
      <c r="I741" s="51">
        <v>426</v>
      </c>
      <c r="J741" s="51">
        <v>426</v>
      </c>
      <c r="K741" s="155">
        <v>18</v>
      </c>
      <c r="L741" s="58">
        <v>1400646.2600000002</v>
      </c>
      <c r="M741" s="96">
        <v>0</v>
      </c>
      <c r="N741" s="96">
        <v>0</v>
      </c>
      <c r="O741" s="96">
        <v>0</v>
      </c>
      <c r="P741" s="96">
        <v>1400646.2600000002</v>
      </c>
      <c r="Q741" s="58">
        <f t="shared" si="62"/>
        <v>3287.9020187793435</v>
      </c>
      <c r="R741" s="51">
        <v>5178</v>
      </c>
      <c r="S741" s="172" t="s">
        <v>1036</v>
      </c>
      <c r="T741" s="143"/>
      <c r="U741" s="143"/>
      <c r="V741" s="143"/>
    </row>
    <row r="742" spans="1:22">
      <c r="A742" s="168" t="s">
        <v>323</v>
      </c>
      <c r="B742" s="161"/>
      <c r="C742" s="60" t="s">
        <v>37</v>
      </c>
      <c r="D742" s="60" t="s">
        <v>37</v>
      </c>
      <c r="E742" s="60" t="s">
        <v>37</v>
      </c>
      <c r="F742" s="60" t="s">
        <v>37</v>
      </c>
      <c r="G742" s="60" t="s">
        <v>37</v>
      </c>
      <c r="H742" s="156">
        <f>SUM(H743:H744)</f>
        <v>855.6</v>
      </c>
      <c r="I742" s="156">
        <f t="shared" ref="I742:P742" si="63">SUM(I743:I744)</f>
        <v>760</v>
      </c>
      <c r="J742" s="156">
        <f t="shared" si="63"/>
        <v>760</v>
      </c>
      <c r="K742" s="157">
        <f t="shared" si="63"/>
        <v>28</v>
      </c>
      <c r="L742" s="156">
        <f t="shared" si="63"/>
        <v>1498440.2</v>
      </c>
      <c r="M742" s="156">
        <f t="shared" si="63"/>
        <v>0</v>
      </c>
      <c r="N742" s="156">
        <f t="shared" si="63"/>
        <v>0</v>
      </c>
      <c r="O742" s="156">
        <f t="shared" si="63"/>
        <v>0</v>
      </c>
      <c r="P742" s="156">
        <f t="shared" si="63"/>
        <v>1498440.2</v>
      </c>
      <c r="Q742" s="59">
        <f>L742/I742</f>
        <v>1971.6318421052631</v>
      </c>
      <c r="R742" s="156">
        <f>MAX(R743:R744)</f>
        <v>4175</v>
      </c>
      <c r="S742" s="164" t="s">
        <v>37</v>
      </c>
      <c r="T742" s="143"/>
      <c r="U742" s="143"/>
      <c r="V742" s="143"/>
    </row>
    <row r="743" spans="1:22" ht="25.5">
      <c r="A743" s="154">
        <v>93</v>
      </c>
      <c r="B743" s="103" t="s">
        <v>550</v>
      </c>
      <c r="C743" s="154">
        <v>1966</v>
      </c>
      <c r="D743" s="77"/>
      <c r="E743" s="88" t="s">
        <v>39</v>
      </c>
      <c r="F743" s="152">
        <v>2</v>
      </c>
      <c r="G743" s="152">
        <v>2</v>
      </c>
      <c r="H743" s="51">
        <v>433.8</v>
      </c>
      <c r="I743" s="51">
        <v>392.2</v>
      </c>
      <c r="J743" s="51">
        <v>392.2</v>
      </c>
      <c r="K743" s="155">
        <v>19</v>
      </c>
      <c r="L743" s="58">
        <v>772892.1399999999</v>
      </c>
      <c r="M743" s="96">
        <v>0</v>
      </c>
      <c r="N743" s="96">
        <v>0</v>
      </c>
      <c r="O743" s="96">
        <v>0</v>
      </c>
      <c r="P743" s="96">
        <v>772892.1399999999</v>
      </c>
      <c r="Q743" s="58">
        <f t="shared" ref="Q743:Q744" si="64">L743/I743</f>
        <v>1970.6581845996939</v>
      </c>
      <c r="R743" s="51">
        <v>4175</v>
      </c>
      <c r="S743" s="172" t="s">
        <v>1036</v>
      </c>
      <c r="T743" s="143"/>
      <c r="U743" s="143"/>
      <c r="V743" s="143"/>
    </row>
    <row r="744" spans="1:22" ht="25.5">
      <c r="A744" s="154">
        <v>94</v>
      </c>
      <c r="B744" s="103" t="s">
        <v>551</v>
      </c>
      <c r="C744" s="154">
        <v>1975</v>
      </c>
      <c r="D744" s="77"/>
      <c r="E744" s="88" t="s">
        <v>39</v>
      </c>
      <c r="F744" s="152">
        <v>2</v>
      </c>
      <c r="G744" s="152">
        <v>2</v>
      </c>
      <c r="H744" s="51">
        <v>421.8</v>
      </c>
      <c r="I744" s="51">
        <v>367.8</v>
      </c>
      <c r="J744" s="51">
        <v>367.8</v>
      </c>
      <c r="K744" s="155">
        <v>9</v>
      </c>
      <c r="L744" s="58">
        <v>725548.06</v>
      </c>
      <c r="M744" s="96">
        <v>0</v>
      </c>
      <c r="N744" s="96">
        <v>0</v>
      </c>
      <c r="O744" s="96">
        <v>0</v>
      </c>
      <c r="P744" s="96">
        <v>725548.06</v>
      </c>
      <c r="Q744" s="58">
        <f t="shared" si="64"/>
        <v>1972.6700924415445</v>
      </c>
      <c r="R744" s="51">
        <v>4175</v>
      </c>
      <c r="S744" s="172" t="s">
        <v>1036</v>
      </c>
      <c r="T744" s="143"/>
      <c r="U744" s="143"/>
      <c r="V744" s="143"/>
    </row>
    <row r="745" spans="1:22">
      <c r="A745" s="168" t="s">
        <v>324</v>
      </c>
      <c r="B745" s="161"/>
      <c r="C745" s="60" t="s">
        <v>37</v>
      </c>
      <c r="D745" s="60" t="s">
        <v>37</v>
      </c>
      <c r="E745" s="60" t="s">
        <v>37</v>
      </c>
      <c r="F745" s="60" t="s">
        <v>37</v>
      </c>
      <c r="G745" s="60" t="s">
        <v>37</v>
      </c>
      <c r="H745" s="156">
        <f>SUM(H746:H749)</f>
        <v>3328.12</v>
      </c>
      <c r="I745" s="156">
        <f t="shared" ref="I745:P745" si="65">SUM(I746:I749)</f>
        <v>3017.5</v>
      </c>
      <c r="J745" s="156">
        <f t="shared" si="65"/>
        <v>3017.5</v>
      </c>
      <c r="K745" s="157">
        <f t="shared" si="65"/>
        <v>157</v>
      </c>
      <c r="L745" s="156">
        <f t="shared" si="65"/>
        <v>2881453.35</v>
      </c>
      <c r="M745" s="156">
        <f t="shared" si="65"/>
        <v>0</v>
      </c>
      <c r="N745" s="156">
        <f t="shared" si="65"/>
        <v>0</v>
      </c>
      <c r="O745" s="156">
        <f t="shared" si="65"/>
        <v>0</v>
      </c>
      <c r="P745" s="156">
        <f t="shared" si="65"/>
        <v>2881453.35</v>
      </c>
      <c r="Q745" s="59">
        <f>L745/I745</f>
        <v>954.9141176470589</v>
      </c>
      <c r="R745" s="156">
        <f>MAX(R746:R749)</f>
        <v>3361</v>
      </c>
      <c r="S745" s="164" t="s">
        <v>37</v>
      </c>
      <c r="T745" s="143"/>
      <c r="U745" s="143"/>
      <c r="V745" s="143"/>
    </row>
    <row r="746" spans="1:22" ht="25.5">
      <c r="A746" s="154">
        <v>95</v>
      </c>
      <c r="B746" s="20" t="s">
        <v>744</v>
      </c>
      <c r="C746" s="154">
        <v>1974</v>
      </c>
      <c r="D746" s="159"/>
      <c r="E746" s="88" t="s">
        <v>39</v>
      </c>
      <c r="F746" s="62">
        <v>2</v>
      </c>
      <c r="G746" s="152">
        <v>2</v>
      </c>
      <c r="H746" s="51">
        <v>837.32000000000016</v>
      </c>
      <c r="I746" s="51">
        <v>761.2</v>
      </c>
      <c r="J746" s="51">
        <v>761.2</v>
      </c>
      <c r="K746" s="155">
        <v>44</v>
      </c>
      <c r="L746" s="58">
        <v>396371.18</v>
      </c>
      <c r="M746" s="96">
        <v>0</v>
      </c>
      <c r="N746" s="96">
        <v>0</v>
      </c>
      <c r="O746" s="96">
        <v>0</v>
      </c>
      <c r="P746" s="96">
        <v>396371.18</v>
      </c>
      <c r="Q746" s="58">
        <f t="shared" ref="Q746:Q749" si="66">L746/I746</f>
        <v>520.71883867577503</v>
      </c>
      <c r="R746" s="51">
        <v>1901</v>
      </c>
      <c r="S746" s="172" t="s">
        <v>1036</v>
      </c>
      <c r="T746" s="143"/>
      <c r="U746" s="143"/>
      <c r="V746" s="143"/>
    </row>
    <row r="747" spans="1:22" ht="25.5">
      <c r="A747" s="154">
        <v>96</v>
      </c>
      <c r="B747" s="20" t="s">
        <v>552</v>
      </c>
      <c r="C747" s="154">
        <v>1973</v>
      </c>
      <c r="D747" s="159"/>
      <c r="E747" s="88" t="s">
        <v>39</v>
      </c>
      <c r="F747" s="62">
        <v>2</v>
      </c>
      <c r="G747" s="152">
        <v>2</v>
      </c>
      <c r="H747" s="51">
        <v>783.3</v>
      </c>
      <c r="I747" s="51">
        <v>720.8</v>
      </c>
      <c r="J747" s="51">
        <v>720.8</v>
      </c>
      <c r="K747" s="155">
        <v>45</v>
      </c>
      <c r="L747" s="58">
        <v>1042964.17</v>
      </c>
      <c r="M747" s="96">
        <v>0</v>
      </c>
      <c r="N747" s="96">
        <v>0</v>
      </c>
      <c r="O747" s="96">
        <v>0</v>
      </c>
      <c r="P747" s="96">
        <v>1042964.17</v>
      </c>
      <c r="Q747" s="58">
        <f t="shared" si="66"/>
        <v>1446.9536209766927</v>
      </c>
      <c r="R747" s="51">
        <v>3361</v>
      </c>
      <c r="S747" s="172" t="s">
        <v>1036</v>
      </c>
      <c r="T747" s="143"/>
      <c r="U747" s="143"/>
      <c r="V747" s="143"/>
    </row>
    <row r="748" spans="1:22" ht="25.5">
      <c r="A748" s="154">
        <v>97</v>
      </c>
      <c r="B748" s="20" t="s">
        <v>745</v>
      </c>
      <c r="C748" s="154">
        <v>1976</v>
      </c>
      <c r="D748" s="159">
        <v>2012</v>
      </c>
      <c r="E748" s="88" t="s">
        <v>39</v>
      </c>
      <c r="F748" s="62">
        <v>2</v>
      </c>
      <c r="G748" s="152">
        <v>2</v>
      </c>
      <c r="H748" s="51">
        <v>881.5</v>
      </c>
      <c r="I748" s="51">
        <v>770.7</v>
      </c>
      <c r="J748" s="51">
        <v>770.7</v>
      </c>
      <c r="K748" s="155">
        <v>35</v>
      </c>
      <c r="L748" s="58">
        <v>408519.82</v>
      </c>
      <c r="M748" s="96">
        <v>0</v>
      </c>
      <c r="N748" s="96">
        <v>0</v>
      </c>
      <c r="O748" s="96">
        <v>0</v>
      </c>
      <c r="P748" s="96">
        <v>408519.82</v>
      </c>
      <c r="Q748" s="58">
        <f t="shared" si="66"/>
        <v>530.0633450110289</v>
      </c>
      <c r="R748" s="51">
        <v>1910</v>
      </c>
      <c r="S748" s="172" t="s">
        <v>1036</v>
      </c>
      <c r="T748" s="143"/>
      <c r="U748" s="143"/>
      <c r="V748" s="143"/>
    </row>
    <row r="749" spans="1:22" ht="25.5">
      <c r="A749" s="154">
        <v>98</v>
      </c>
      <c r="B749" s="20" t="s">
        <v>553</v>
      </c>
      <c r="C749" s="154">
        <v>1975</v>
      </c>
      <c r="D749" s="159"/>
      <c r="E749" s="88" t="s">
        <v>39</v>
      </c>
      <c r="F749" s="62">
        <v>2</v>
      </c>
      <c r="G749" s="152">
        <v>2</v>
      </c>
      <c r="H749" s="51">
        <v>826</v>
      </c>
      <c r="I749" s="51">
        <v>764.8</v>
      </c>
      <c r="J749" s="51">
        <v>764.8</v>
      </c>
      <c r="K749" s="155">
        <v>33</v>
      </c>
      <c r="L749" s="58">
        <v>1033598.1799999999</v>
      </c>
      <c r="M749" s="96">
        <v>0</v>
      </c>
      <c r="N749" s="96">
        <v>0</v>
      </c>
      <c r="O749" s="96">
        <v>0</v>
      </c>
      <c r="P749" s="96">
        <v>1033598.1799999999</v>
      </c>
      <c r="Q749" s="58">
        <f t="shared" si="66"/>
        <v>1351.4620554393305</v>
      </c>
      <c r="R749" s="51">
        <v>3361</v>
      </c>
      <c r="S749" s="172" t="s">
        <v>1036</v>
      </c>
      <c r="T749" s="143"/>
      <c r="U749" s="143"/>
      <c r="V749" s="143"/>
    </row>
    <row r="750" spans="1:22">
      <c r="A750" s="160" t="s">
        <v>325</v>
      </c>
      <c r="B750" s="161"/>
      <c r="C750" s="60" t="s">
        <v>37</v>
      </c>
      <c r="D750" s="60" t="s">
        <v>37</v>
      </c>
      <c r="E750" s="60" t="s">
        <v>37</v>
      </c>
      <c r="F750" s="60" t="s">
        <v>37</v>
      </c>
      <c r="G750" s="60" t="s">
        <v>37</v>
      </c>
      <c r="H750" s="156">
        <f>SUM(H751:H770)</f>
        <v>15369.106792</v>
      </c>
      <c r="I750" s="156">
        <f t="shared" ref="I750:P750" si="67">SUM(I751:I770)</f>
        <v>13739.13451</v>
      </c>
      <c r="J750" s="156">
        <f t="shared" si="67"/>
        <v>13739.13451</v>
      </c>
      <c r="K750" s="157">
        <f t="shared" si="67"/>
        <v>566</v>
      </c>
      <c r="L750" s="156">
        <f t="shared" si="67"/>
        <v>21187532.620000001</v>
      </c>
      <c r="M750" s="156">
        <f t="shared" si="67"/>
        <v>0</v>
      </c>
      <c r="N750" s="156">
        <f t="shared" si="67"/>
        <v>0</v>
      </c>
      <c r="O750" s="156">
        <f t="shared" si="67"/>
        <v>0</v>
      </c>
      <c r="P750" s="156">
        <f t="shared" si="67"/>
        <v>21187532.620000001</v>
      </c>
      <c r="Q750" s="59">
        <f>L750/I750</f>
        <v>1542.1300813802136</v>
      </c>
      <c r="R750" s="156">
        <f>MAX(R751:R770)</f>
        <v>5083</v>
      </c>
      <c r="S750" s="164" t="s">
        <v>37</v>
      </c>
      <c r="T750" s="143"/>
      <c r="U750" s="143"/>
      <c r="V750" s="143"/>
    </row>
    <row r="751" spans="1:22" ht="25.5">
      <c r="A751" s="154">
        <v>99</v>
      </c>
      <c r="B751" s="20" t="s">
        <v>746</v>
      </c>
      <c r="C751" s="71">
        <v>1958</v>
      </c>
      <c r="D751" s="77"/>
      <c r="E751" s="88" t="s">
        <v>39</v>
      </c>
      <c r="F751" s="71">
        <v>2</v>
      </c>
      <c r="G751" s="71">
        <v>1</v>
      </c>
      <c r="H751" s="72">
        <v>226.38000000000002</v>
      </c>
      <c r="I751" s="51">
        <v>205.8</v>
      </c>
      <c r="J751" s="51">
        <v>205.8</v>
      </c>
      <c r="K751" s="131">
        <v>15</v>
      </c>
      <c r="L751" s="58">
        <v>402258.14</v>
      </c>
      <c r="M751" s="96">
        <v>0</v>
      </c>
      <c r="N751" s="96">
        <v>0</v>
      </c>
      <c r="O751" s="96">
        <v>0</v>
      </c>
      <c r="P751" s="96">
        <v>402258.14</v>
      </c>
      <c r="Q751" s="58">
        <f t="shared" ref="Q751:Q770" si="68">L751/I751</f>
        <v>1954.607094266278</v>
      </c>
      <c r="R751" s="51">
        <v>2963</v>
      </c>
      <c r="S751" s="170" t="s">
        <v>1036</v>
      </c>
      <c r="T751" s="143"/>
      <c r="U751" s="143"/>
      <c r="V751" s="143"/>
    </row>
    <row r="752" spans="1:22" ht="25.5">
      <c r="A752" s="154">
        <v>100</v>
      </c>
      <c r="B752" s="20" t="s">
        <v>554</v>
      </c>
      <c r="C752" s="71">
        <v>1960</v>
      </c>
      <c r="D752" s="77"/>
      <c r="E752" s="88" t="s">
        <v>39</v>
      </c>
      <c r="F752" s="71">
        <v>2</v>
      </c>
      <c r="G752" s="71">
        <v>2</v>
      </c>
      <c r="H752" s="72">
        <v>758.33994500000006</v>
      </c>
      <c r="I752" s="51">
        <v>689.4</v>
      </c>
      <c r="J752" s="51">
        <v>689.4</v>
      </c>
      <c r="K752" s="131">
        <v>38</v>
      </c>
      <c r="L752" s="58">
        <v>392276.79</v>
      </c>
      <c r="M752" s="96">
        <v>0</v>
      </c>
      <c r="N752" s="96">
        <v>0</v>
      </c>
      <c r="O752" s="96">
        <v>0</v>
      </c>
      <c r="P752" s="96">
        <v>392276.79</v>
      </c>
      <c r="Q752" s="58">
        <f t="shared" si="68"/>
        <v>569.01187989556138</v>
      </c>
      <c r="R752" s="51">
        <v>2047</v>
      </c>
      <c r="S752" s="170" t="s">
        <v>1036</v>
      </c>
      <c r="T752" s="143"/>
      <c r="U752" s="143"/>
      <c r="V752" s="143"/>
    </row>
    <row r="753" spans="1:22" ht="25.5">
      <c r="A753" s="154">
        <v>101</v>
      </c>
      <c r="B753" s="20" t="s">
        <v>555</v>
      </c>
      <c r="C753" s="71">
        <v>1956</v>
      </c>
      <c r="D753" s="77">
        <v>2015</v>
      </c>
      <c r="E753" s="88" t="s">
        <v>39</v>
      </c>
      <c r="F753" s="71">
        <v>4</v>
      </c>
      <c r="G753" s="71">
        <v>2</v>
      </c>
      <c r="H753" s="72">
        <v>1401.069945</v>
      </c>
      <c r="I753" s="51">
        <v>1273.6999499999999</v>
      </c>
      <c r="J753" s="51">
        <v>1273.6999499999999</v>
      </c>
      <c r="K753" s="131">
        <v>38</v>
      </c>
      <c r="L753" s="58">
        <v>408560</v>
      </c>
      <c r="M753" s="96">
        <v>0</v>
      </c>
      <c r="N753" s="96">
        <v>0</v>
      </c>
      <c r="O753" s="96">
        <v>0</v>
      </c>
      <c r="P753" s="96">
        <v>408560</v>
      </c>
      <c r="Q753" s="58">
        <f t="shared" si="68"/>
        <v>320.76628408441093</v>
      </c>
      <c r="R753" s="51">
        <v>998</v>
      </c>
      <c r="S753" s="170" t="s">
        <v>1036</v>
      </c>
      <c r="T753" s="143"/>
      <c r="U753" s="143"/>
      <c r="V753" s="143"/>
    </row>
    <row r="754" spans="1:22" ht="25.5">
      <c r="A754" s="154">
        <v>102</v>
      </c>
      <c r="B754" s="20" t="s">
        <v>556</v>
      </c>
      <c r="C754" s="71">
        <v>1962</v>
      </c>
      <c r="D754" s="77">
        <v>2015</v>
      </c>
      <c r="E754" s="88" t="s">
        <v>39</v>
      </c>
      <c r="F754" s="71">
        <v>2</v>
      </c>
      <c r="G754" s="71">
        <v>3</v>
      </c>
      <c r="H754" s="72">
        <v>961.3</v>
      </c>
      <c r="I754" s="51">
        <v>769</v>
      </c>
      <c r="J754" s="51">
        <v>769</v>
      </c>
      <c r="K754" s="131">
        <v>42</v>
      </c>
      <c r="L754" s="58">
        <v>1133754</v>
      </c>
      <c r="M754" s="96">
        <v>0</v>
      </c>
      <c r="N754" s="96">
        <v>0</v>
      </c>
      <c r="O754" s="96">
        <v>0</v>
      </c>
      <c r="P754" s="96">
        <v>1133754</v>
      </c>
      <c r="Q754" s="58">
        <f t="shared" si="68"/>
        <v>1474.3224967490246</v>
      </c>
      <c r="R754" s="51">
        <v>1750</v>
      </c>
      <c r="S754" s="170" t="s">
        <v>1036</v>
      </c>
      <c r="T754" s="143"/>
      <c r="U754" s="143"/>
      <c r="V754" s="143"/>
    </row>
    <row r="755" spans="1:22" ht="25.5">
      <c r="A755" s="154">
        <v>103</v>
      </c>
      <c r="B755" s="20" t="s">
        <v>557</v>
      </c>
      <c r="C755" s="71">
        <v>1963</v>
      </c>
      <c r="D755" s="77">
        <v>2009</v>
      </c>
      <c r="E755" s="88" t="s">
        <v>39</v>
      </c>
      <c r="F755" s="62">
        <v>5</v>
      </c>
      <c r="G755" s="71">
        <v>4</v>
      </c>
      <c r="H755" s="72">
        <v>2747.3707030000005</v>
      </c>
      <c r="I755" s="51">
        <v>2497.6097300000001</v>
      </c>
      <c r="J755" s="51">
        <v>2497.6097300000001</v>
      </c>
      <c r="K755" s="131">
        <v>49</v>
      </c>
      <c r="L755" s="58">
        <v>2350800.5099999998</v>
      </c>
      <c r="M755" s="96">
        <v>0</v>
      </c>
      <c r="N755" s="96">
        <v>0</v>
      </c>
      <c r="O755" s="96">
        <v>0</v>
      </c>
      <c r="P755" s="96">
        <v>2350800.5099999998</v>
      </c>
      <c r="Q755" s="58">
        <f t="shared" si="68"/>
        <v>941.22011207891944</v>
      </c>
      <c r="R755" s="51">
        <v>3839</v>
      </c>
      <c r="S755" s="170" t="s">
        <v>1036</v>
      </c>
      <c r="T755" s="143"/>
      <c r="U755" s="143"/>
      <c r="V755" s="143"/>
    </row>
    <row r="756" spans="1:22" ht="25.5">
      <c r="A756" s="154">
        <v>104</v>
      </c>
      <c r="B756" s="20" t="s">
        <v>117</v>
      </c>
      <c r="C756" s="71">
        <v>1965</v>
      </c>
      <c r="D756" s="159">
        <v>2013</v>
      </c>
      <c r="E756" s="88" t="s">
        <v>39</v>
      </c>
      <c r="F756" s="62">
        <v>2</v>
      </c>
      <c r="G756" s="71">
        <v>1</v>
      </c>
      <c r="H756" s="72">
        <v>690.04085700000007</v>
      </c>
      <c r="I756" s="51">
        <v>627.30987000000005</v>
      </c>
      <c r="J756" s="51">
        <v>627.30987000000005</v>
      </c>
      <c r="K756" s="131">
        <v>8</v>
      </c>
      <c r="L756" s="58">
        <v>158132</v>
      </c>
      <c r="M756" s="96">
        <v>0</v>
      </c>
      <c r="N756" s="96">
        <v>0</v>
      </c>
      <c r="O756" s="96">
        <v>0</v>
      </c>
      <c r="P756" s="96">
        <v>158132</v>
      </c>
      <c r="Q756" s="58">
        <f t="shared" si="68"/>
        <v>252.07956635530059</v>
      </c>
      <c r="R756" s="51">
        <v>1241</v>
      </c>
      <c r="S756" s="170" t="s">
        <v>1036</v>
      </c>
      <c r="T756" s="143"/>
      <c r="U756" s="143"/>
      <c r="V756" s="143"/>
    </row>
    <row r="757" spans="1:22" ht="25.5">
      <c r="A757" s="154">
        <v>105</v>
      </c>
      <c r="B757" s="20" t="s">
        <v>116</v>
      </c>
      <c r="C757" s="71">
        <v>1961</v>
      </c>
      <c r="D757" s="77">
        <v>2010</v>
      </c>
      <c r="E757" s="88" t="s">
        <v>39</v>
      </c>
      <c r="F757" s="71">
        <v>2</v>
      </c>
      <c r="G757" s="71">
        <v>2</v>
      </c>
      <c r="H757" s="72">
        <v>759.33</v>
      </c>
      <c r="I757" s="51">
        <v>690.3</v>
      </c>
      <c r="J757" s="51">
        <v>690.3</v>
      </c>
      <c r="K757" s="131">
        <v>17</v>
      </c>
      <c r="L757" s="58">
        <v>173239</v>
      </c>
      <c r="M757" s="96">
        <v>0</v>
      </c>
      <c r="N757" s="96">
        <v>0</v>
      </c>
      <c r="O757" s="96">
        <v>0</v>
      </c>
      <c r="P757" s="96">
        <v>173239</v>
      </c>
      <c r="Q757" s="58">
        <f t="shared" si="68"/>
        <v>250.9619006229176</v>
      </c>
      <c r="R757" s="51">
        <v>1241</v>
      </c>
      <c r="S757" s="170" t="s">
        <v>1036</v>
      </c>
      <c r="T757" s="143"/>
      <c r="U757" s="143"/>
      <c r="V757" s="143"/>
    </row>
    <row r="758" spans="1:22" ht="25.5">
      <c r="A758" s="154">
        <v>106</v>
      </c>
      <c r="B758" s="101" t="s">
        <v>558</v>
      </c>
      <c r="C758" s="71">
        <v>1957</v>
      </c>
      <c r="D758" s="77"/>
      <c r="E758" s="88" t="s">
        <v>39</v>
      </c>
      <c r="F758" s="152">
        <v>2</v>
      </c>
      <c r="G758" s="71">
        <v>2</v>
      </c>
      <c r="H758" s="72">
        <v>638.70000000000005</v>
      </c>
      <c r="I758" s="51">
        <v>574.83000000000004</v>
      </c>
      <c r="J758" s="51">
        <v>574.83000000000004</v>
      </c>
      <c r="K758" s="131">
        <v>17</v>
      </c>
      <c r="L758" s="58">
        <v>1397449.8199999998</v>
      </c>
      <c r="M758" s="96">
        <v>0</v>
      </c>
      <c r="N758" s="96">
        <v>0</v>
      </c>
      <c r="O758" s="96">
        <v>0</v>
      </c>
      <c r="P758" s="96">
        <v>1397449.8199999998</v>
      </c>
      <c r="Q758" s="58">
        <f t="shared" si="68"/>
        <v>2431.0662630690808</v>
      </c>
      <c r="R758" s="51">
        <v>4158</v>
      </c>
      <c r="S758" s="172" t="s">
        <v>1036</v>
      </c>
      <c r="T758" s="143"/>
      <c r="U758" s="143"/>
      <c r="V758" s="143"/>
    </row>
    <row r="759" spans="1:22" ht="25.5">
      <c r="A759" s="154">
        <v>107</v>
      </c>
      <c r="B759" s="101" t="s">
        <v>559</v>
      </c>
      <c r="C759" s="71">
        <v>1962</v>
      </c>
      <c r="D759" s="77"/>
      <c r="E759" s="88" t="s">
        <v>39</v>
      </c>
      <c r="F759" s="152">
        <v>2</v>
      </c>
      <c r="G759" s="71">
        <v>2</v>
      </c>
      <c r="H759" s="72">
        <v>349.8</v>
      </c>
      <c r="I759" s="51">
        <v>314.82</v>
      </c>
      <c r="J759" s="51">
        <v>314.82</v>
      </c>
      <c r="K759" s="131">
        <v>20</v>
      </c>
      <c r="L759" s="58">
        <v>765348.27</v>
      </c>
      <c r="M759" s="96">
        <v>0</v>
      </c>
      <c r="N759" s="96">
        <v>0</v>
      </c>
      <c r="O759" s="96">
        <v>0</v>
      </c>
      <c r="P759" s="96">
        <v>765348.27</v>
      </c>
      <c r="Q759" s="58">
        <f t="shared" si="68"/>
        <v>2431.0662283209454</v>
      </c>
      <c r="R759" s="51">
        <v>4158</v>
      </c>
      <c r="S759" s="172" t="s">
        <v>1036</v>
      </c>
      <c r="T759" s="143"/>
      <c r="U759" s="143"/>
      <c r="V759" s="143"/>
    </row>
    <row r="760" spans="1:22" ht="25.5">
      <c r="A760" s="154">
        <v>108</v>
      </c>
      <c r="B760" s="101" t="s">
        <v>560</v>
      </c>
      <c r="C760" s="71">
        <v>1962</v>
      </c>
      <c r="D760" s="77"/>
      <c r="E760" s="88" t="s">
        <v>39</v>
      </c>
      <c r="F760" s="152">
        <v>2</v>
      </c>
      <c r="G760" s="71">
        <v>2</v>
      </c>
      <c r="H760" s="72">
        <v>351.5</v>
      </c>
      <c r="I760" s="51">
        <v>316.35000000000002</v>
      </c>
      <c r="J760" s="51">
        <v>316.35000000000002</v>
      </c>
      <c r="K760" s="131">
        <v>14</v>
      </c>
      <c r="L760" s="58">
        <v>769067.80999999994</v>
      </c>
      <c r="M760" s="96">
        <v>0</v>
      </c>
      <c r="N760" s="96">
        <v>0</v>
      </c>
      <c r="O760" s="96">
        <v>0</v>
      </c>
      <c r="P760" s="96">
        <v>769067.80999999994</v>
      </c>
      <c r="Q760" s="58">
        <f t="shared" si="68"/>
        <v>2431.0662557294131</v>
      </c>
      <c r="R760" s="51">
        <v>4158</v>
      </c>
      <c r="S760" s="172" t="s">
        <v>1036</v>
      </c>
      <c r="T760" s="143"/>
      <c r="U760" s="143"/>
      <c r="V760" s="143"/>
    </row>
    <row r="761" spans="1:22" ht="25.5">
      <c r="A761" s="154">
        <v>109</v>
      </c>
      <c r="B761" s="101" t="s">
        <v>561</v>
      </c>
      <c r="C761" s="71">
        <v>1957</v>
      </c>
      <c r="D761" s="77"/>
      <c r="E761" s="88" t="s">
        <v>39</v>
      </c>
      <c r="F761" s="152">
        <v>2</v>
      </c>
      <c r="G761" s="71">
        <v>2</v>
      </c>
      <c r="H761" s="72">
        <v>412.50000000000006</v>
      </c>
      <c r="I761" s="51">
        <v>375</v>
      </c>
      <c r="J761" s="51">
        <v>375</v>
      </c>
      <c r="K761" s="131">
        <v>12</v>
      </c>
      <c r="L761" s="58">
        <v>1233873.45</v>
      </c>
      <c r="M761" s="96">
        <v>0</v>
      </c>
      <c r="N761" s="96">
        <v>0</v>
      </c>
      <c r="O761" s="96">
        <v>0</v>
      </c>
      <c r="P761" s="96">
        <v>1233873.45</v>
      </c>
      <c r="Q761" s="58">
        <f t="shared" si="68"/>
        <v>3290.3291999999997</v>
      </c>
      <c r="R761" s="51">
        <v>5083</v>
      </c>
      <c r="S761" s="172" t="s">
        <v>1036</v>
      </c>
      <c r="T761" s="143"/>
      <c r="U761" s="143"/>
      <c r="V761" s="143"/>
    </row>
    <row r="762" spans="1:22" ht="25.5">
      <c r="A762" s="154">
        <v>110</v>
      </c>
      <c r="B762" s="101" t="s">
        <v>562</v>
      </c>
      <c r="C762" s="71">
        <v>1962</v>
      </c>
      <c r="D762" s="77"/>
      <c r="E762" s="88" t="s">
        <v>39</v>
      </c>
      <c r="F762" s="152">
        <v>2</v>
      </c>
      <c r="G762" s="71">
        <v>2</v>
      </c>
      <c r="H762" s="72">
        <v>791.67541199999994</v>
      </c>
      <c r="I762" s="51">
        <v>719.7</v>
      </c>
      <c r="J762" s="51">
        <v>719.7</v>
      </c>
      <c r="K762" s="131">
        <v>29</v>
      </c>
      <c r="L762" s="58">
        <v>1417146.9100000001</v>
      </c>
      <c r="M762" s="96">
        <v>0</v>
      </c>
      <c r="N762" s="96">
        <v>0</v>
      </c>
      <c r="O762" s="96">
        <v>0</v>
      </c>
      <c r="P762" s="96">
        <v>1417146.9100000001</v>
      </c>
      <c r="Q762" s="58">
        <f t="shared" si="68"/>
        <v>1969.0800472419064</v>
      </c>
      <c r="R762" s="51">
        <v>3361</v>
      </c>
      <c r="S762" s="172" t="s">
        <v>1036</v>
      </c>
      <c r="T762" s="143"/>
      <c r="U762" s="143"/>
      <c r="V762" s="143"/>
    </row>
    <row r="763" spans="1:22" ht="25.5">
      <c r="A763" s="154">
        <v>111</v>
      </c>
      <c r="B763" s="101" t="s">
        <v>563</v>
      </c>
      <c r="C763" s="71">
        <v>1960</v>
      </c>
      <c r="D763" s="77"/>
      <c r="E763" s="88" t="s">
        <v>39</v>
      </c>
      <c r="F763" s="152">
        <v>3</v>
      </c>
      <c r="G763" s="71">
        <v>2</v>
      </c>
      <c r="H763" s="72">
        <v>1412.9682160000002</v>
      </c>
      <c r="I763" s="51">
        <v>1315.5</v>
      </c>
      <c r="J763" s="51">
        <v>1315.5</v>
      </c>
      <c r="K763" s="131">
        <v>74</v>
      </c>
      <c r="L763" s="58">
        <v>2529298.6599999997</v>
      </c>
      <c r="M763" s="96">
        <v>0</v>
      </c>
      <c r="N763" s="96">
        <v>0</v>
      </c>
      <c r="O763" s="96">
        <v>0</v>
      </c>
      <c r="P763" s="96">
        <v>2529298.6599999997</v>
      </c>
      <c r="Q763" s="58">
        <f t="shared" si="68"/>
        <v>1922.6899733941464</v>
      </c>
      <c r="R763" s="51">
        <v>3361</v>
      </c>
      <c r="S763" s="172" t="s">
        <v>1036</v>
      </c>
      <c r="T763" s="143"/>
      <c r="U763" s="143"/>
      <c r="V763" s="143"/>
    </row>
    <row r="764" spans="1:22" ht="25.5">
      <c r="A764" s="154">
        <v>112</v>
      </c>
      <c r="B764" s="101" t="s">
        <v>564</v>
      </c>
      <c r="C764" s="71">
        <v>1960</v>
      </c>
      <c r="D764" s="77"/>
      <c r="E764" s="88" t="s">
        <v>39</v>
      </c>
      <c r="F764" s="152">
        <v>3</v>
      </c>
      <c r="G764" s="71">
        <v>2</v>
      </c>
      <c r="H764" s="72">
        <v>840.95</v>
      </c>
      <c r="I764" s="51">
        <v>764.5</v>
      </c>
      <c r="J764" s="51">
        <v>764.5</v>
      </c>
      <c r="K764" s="131">
        <v>35</v>
      </c>
      <c r="L764" s="58">
        <v>1505351.43</v>
      </c>
      <c r="M764" s="96">
        <v>0</v>
      </c>
      <c r="N764" s="96">
        <v>0</v>
      </c>
      <c r="O764" s="96">
        <v>0</v>
      </c>
      <c r="P764" s="96">
        <v>1505351.43</v>
      </c>
      <c r="Q764" s="58">
        <f t="shared" si="68"/>
        <v>1969.0666187050358</v>
      </c>
      <c r="R764" s="51">
        <v>3361</v>
      </c>
      <c r="S764" s="172" t="s">
        <v>1036</v>
      </c>
      <c r="T764" s="143"/>
      <c r="U764" s="143"/>
      <c r="V764" s="143"/>
    </row>
    <row r="765" spans="1:22" ht="25.5">
      <c r="A765" s="154">
        <v>113</v>
      </c>
      <c r="B765" s="101" t="s">
        <v>565</v>
      </c>
      <c r="C765" s="71">
        <v>1962</v>
      </c>
      <c r="D765" s="77"/>
      <c r="E765" s="88" t="s">
        <v>39</v>
      </c>
      <c r="F765" s="152">
        <v>2</v>
      </c>
      <c r="G765" s="71">
        <v>2</v>
      </c>
      <c r="H765" s="72">
        <v>704.76982400000009</v>
      </c>
      <c r="I765" s="51">
        <v>640.70000000000005</v>
      </c>
      <c r="J765" s="51">
        <v>640.70000000000005</v>
      </c>
      <c r="K765" s="131">
        <v>39</v>
      </c>
      <c r="L765" s="58">
        <v>1261580.6500000001</v>
      </c>
      <c r="M765" s="96">
        <v>0</v>
      </c>
      <c r="N765" s="96">
        <v>0</v>
      </c>
      <c r="O765" s="96">
        <v>0</v>
      </c>
      <c r="P765" s="96">
        <v>1261580.6500000001</v>
      </c>
      <c r="Q765" s="58">
        <f t="shared" si="68"/>
        <v>1969.0660995785861</v>
      </c>
      <c r="R765" s="51">
        <v>3361</v>
      </c>
      <c r="S765" s="172" t="s">
        <v>1036</v>
      </c>
      <c r="T765" s="143"/>
      <c r="U765" s="143"/>
      <c r="V765" s="143"/>
    </row>
    <row r="766" spans="1:22" ht="25.5">
      <c r="A766" s="154">
        <v>114</v>
      </c>
      <c r="B766" s="101" t="s">
        <v>566</v>
      </c>
      <c r="C766" s="71">
        <v>1962</v>
      </c>
      <c r="D766" s="77"/>
      <c r="E766" s="88" t="s">
        <v>39</v>
      </c>
      <c r="F766" s="152">
        <v>2</v>
      </c>
      <c r="G766" s="71">
        <v>2</v>
      </c>
      <c r="H766" s="72">
        <v>703.89543400000002</v>
      </c>
      <c r="I766" s="51">
        <v>639.9</v>
      </c>
      <c r="J766" s="51">
        <v>639.9</v>
      </c>
      <c r="K766" s="131">
        <v>38</v>
      </c>
      <c r="L766" s="58">
        <v>1260015.44</v>
      </c>
      <c r="M766" s="96">
        <v>0</v>
      </c>
      <c r="N766" s="96">
        <v>0</v>
      </c>
      <c r="O766" s="96">
        <v>0</v>
      </c>
      <c r="P766" s="96">
        <v>1260015.44</v>
      </c>
      <c r="Q766" s="58">
        <f t="shared" si="68"/>
        <v>1969.0817940303173</v>
      </c>
      <c r="R766" s="51">
        <v>3361</v>
      </c>
      <c r="S766" s="172" t="s">
        <v>1036</v>
      </c>
      <c r="T766" s="143"/>
      <c r="U766" s="143"/>
      <c r="V766" s="143"/>
    </row>
    <row r="767" spans="1:22" ht="25.5">
      <c r="A767" s="154">
        <v>115</v>
      </c>
      <c r="B767" s="101" t="s">
        <v>567</v>
      </c>
      <c r="C767" s="71">
        <v>1960</v>
      </c>
      <c r="D767" s="77"/>
      <c r="E767" s="88" t="s">
        <v>39</v>
      </c>
      <c r="F767" s="152">
        <v>2</v>
      </c>
      <c r="G767" s="71">
        <v>2</v>
      </c>
      <c r="H767" s="72">
        <v>421.646456</v>
      </c>
      <c r="I767" s="51">
        <v>383.31495999999999</v>
      </c>
      <c r="J767" s="51">
        <v>383.31495999999999</v>
      </c>
      <c r="K767" s="131">
        <v>23</v>
      </c>
      <c r="L767" s="58">
        <v>931864.05999999994</v>
      </c>
      <c r="M767" s="96">
        <v>0</v>
      </c>
      <c r="N767" s="96">
        <v>0</v>
      </c>
      <c r="O767" s="96">
        <v>0</v>
      </c>
      <c r="P767" s="96">
        <v>931864.05999999994</v>
      </c>
      <c r="Q767" s="58">
        <f t="shared" si="68"/>
        <v>2431.0662438011809</v>
      </c>
      <c r="R767" s="51">
        <v>4158</v>
      </c>
      <c r="S767" s="172" t="s">
        <v>1036</v>
      </c>
      <c r="T767" s="143"/>
      <c r="U767" s="143"/>
      <c r="V767" s="143"/>
    </row>
    <row r="768" spans="1:22" ht="25.5">
      <c r="A768" s="154">
        <v>116</v>
      </c>
      <c r="B768" s="101" t="s">
        <v>568</v>
      </c>
      <c r="C768" s="71">
        <v>1960</v>
      </c>
      <c r="D768" s="77"/>
      <c r="E768" s="88" t="s">
        <v>39</v>
      </c>
      <c r="F768" s="152">
        <v>2</v>
      </c>
      <c r="G768" s="71">
        <v>2</v>
      </c>
      <c r="H768" s="72">
        <v>438.57000000000005</v>
      </c>
      <c r="I768" s="51">
        <v>398.7</v>
      </c>
      <c r="J768" s="51">
        <v>398.7</v>
      </c>
      <c r="K768" s="131">
        <v>14</v>
      </c>
      <c r="L768" s="58">
        <v>1311854.03</v>
      </c>
      <c r="M768" s="96">
        <v>0</v>
      </c>
      <c r="N768" s="96">
        <v>0</v>
      </c>
      <c r="O768" s="96">
        <v>0</v>
      </c>
      <c r="P768" s="96">
        <v>1311854.03</v>
      </c>
      <c r="Q768" s="58">
        <f t="shared" si="68"/>
        <v>3290.328643090043</v>
      </c>
      <c r="R768" s="51">
        <v>5083</v>
      </c>
      <c r="S768" s="172" t="s">
        <v>1036</v>
      </c>
      <c r="T768" s="143"/>
      <c r="U768" s="143"/>
      <c r="V768" s="143"/>
    </row>
    <row r="769" spans="1:22" ht="25.5">
      <c r="A769" s="154">
        <v>117</v>
      </c>
      <c r="B769" s="101" t="s">
        <v>569</v>
      </c>
      <c r="C769" s="71">
        <v>1963</v>
      </c>
      <c r="D769" s="77"/>
      <c r="E769" s="88" t="s">
        <v>39</v>
      </c>
      <c r="F769" s="152">
        <v>2</v>
      </c>
      <c r="G769" s="71">
        <v>2</v>
      </c>
      <c r="H769" s="72">
        <v>371.4</v>
      </c>
      <c r="I769" s="51">
        <v>260.8</v>
      </c>
      <c r="J769" s="51">
        <v>260.8</v>
      </c>
      <c r="K769" s="131">
        <v>28</v>
      </c>
      <c r="L769" s="58">
        <v>858117.85</v>
      </c>
      <c r="M769" s="96">
        <v>0</v>
      </c>
      <c r="N769" s="96">
        <v>0</v>
      </c>
      <c r="O769" s="96">
        <v>0</v>
      </c>
      <c r="P769" s="96">
        <v>858117.85</v>
      </c>
      <c r="Q769" s="58">
        <f t="shared" si="68"/>
        <v>3290.3291794478523</v>
      </c>
      <c r="R769" s="51">
        <v>5083</v>
      </c>
      <c r="S769" s="172" t="s">
        <v>1036</v>
      </c>
      <c r="T769" s="143"/>
      <c r="U769" s="143"/>
      <c r="V769" s="143"/>
    </row>
    <row r="770" spans="1:22" ht="25.5">
      <c r="A770" s="154">
        <v>118</v>
      </c>
      <c r="B770" s="101" t="s">
        <v>570</v>
      </c>
      <c r="C770" s="71">
        <v>1963</v>
      </c>
      <c r="D770" s="77"/>
      <c r="E770" s="88" t="s">
        <v>39</v>
      </c>
      <c r="F770" s="152">
        <v>2</v>
      </c>
      <c r="G770" s="71">
        <v>2</v>
      </c>
      <c r="H770" s="72">
        <v>386.9</v>
      </c>
      <c r="I770" s="51">
        <v>281.89999999999998</v>
      </c>
      <c r="J770" s="51">
        <v>281.89999999999998</v>
      </c>
      <c r="K770" s="131">
        <v>16</v>
      </c>
      <c r="L770" s="58">
        <v>927543.8</v>
      </c>
      <c r="M770" s="96">
        <v>0</v>
      </c>
      <c r="N770" s="96">
        <v>0</v>
      </c>
      <c r="O770" s="96">
        <v>0</v>
      </c>
      <c r="P770" s="96">
        <v>927543.8</v>
      </c>
      <c r="Q770" s="58">
        <f t="shared" si="68"/>
        <v>3290.3291947499119</v>
      </c>
      <c r="R770" s="51">
        <v>5083</v>
      </c>
      <c r="S770" s="172" t="s">
        <v>1036</v>
      </c>
      <c r="T770" s="143"/>
      <c r="U770" s="143"/>
      <c r="V770" s="143"/>
    </row>
    <row r="771" spans="1:22">
      <c r="A771" s="168" t="s">
        <v>326</v>
      </c>
      <c r="B771" s="161"/>
      <c r="C771" s="60" t="s">
        <v>37</v>
      </c>
      <c r="D771" s="60" t="s">
        <v>37</v>
      </c>
      <c r="E771" s="60" t="s">
        <v>37</v>
      </c>
      <c r="F771" s="60" t="s">
        <v>37</v>
      </c>
      <c r="G771" s="60" t="s">
        <v>37</v>
      </c>
      <c r="H771" s="156">
        <f>SUM(H772:H774)</f>
        <v>1104.5</v>
      </c>
      <c r="I771" s="156">
        <f t="shared" ref="I771:P771" si="69">SUM(I772:I774)</f>
        <v>956.69999999999993</v>
      </c>
      <c r="J771" s="156">
        <f t="shared" si="69"/>
        <v>956.69999999999993</v>
      </c>
      <c r="K771" s="157">
        <f t="shared" si="69"/>
        <v>47</v>
      </c>
      <c r="L771" s="156">
        <f t="shared" si="69"/>
        <v>3893031.78</v>
      </c>
      <c r="M771" s="156">
        <f t="shared" si="69"/>
        <v>0</v>
      </c>
      <c r="N771" s="156">
        <f t="shared" si="69"/>
        <v>0</v>
      </c>
      <c r="O771" s="156">
        <f t="shared" si="69"/>
        <v>0</v>
      </c>
      <c r="P771" s="156">
        <f t="shared" si="69"/>
        <v>3893031.78</v>
      </c>
      <c r="Q771" s="59">
        <f>L771/I771</f>
        <v>4069.2294136092819</v>
      </c>
      <c r="R771" s="156">
        <f>MAX(R772:R774)</f>
        <v>6783</v>
      </c>
      <c r="S771" s="164" t="s">
        <v>37</v>
      </c>
      <c r="T771" s="143"/>
      <c r="U771" s="143"/>
      <c r="V771" s="143"/>
    </row>
    <row r="772" spans="1:22" ht="25.5">
      <c r="A772" s="154">
        <v>119</v>
      </c>
      <c r="B772" s="20" t="s">
        <v>571</v>
      </c>
      <c r="C772" s="154">
        <v>1966</v>
      </c>
      <c r="D772" s="159"/>
      <c r="E772" s="88" t="s">
        <v>39</v>
      </c>
      <c r="F772" s="62">
        <v>2</v>
      </c>
      <c r="G772" s="62">
        <v>3</v>
      </c>
      <c r="H772" s="72">
        <v>262.60000000000002</v>
      </c>
      <c r="I772" s="51">
        <v>209.4</v>
      </c>
      <c r="J772" s="51">
        <v>209.4</v>
      </c>
      <c r="K772" s="131">
        <v>19</v>
      </c>
      <c r="L772" s="58">
        <v>1051850.9099999999</v>
      </c>
      <c r="M772" s="96">
        <v>0</v>
      </c>
      <c r="N772" s="96">
        <v>0</v>
      </c>
      <c r="O772" s="96">
        <v>0</v>
      </c>
      <c r="P772" s="96">
        <v>1051850.9099999999</v>
      </c>
      <c r="Q772" s="58">
        <f t="shared" ref="Q772:Q774" si="70">L772/I772</f>
        <v>5023.16575931232</v>
      </c>
      <c r="R772" s="51">
        <v>6783</v>
      </c>
      <c r="S772" s="172" t="s">
        <v>1036</v>
      </c>
      <c r="T772" s="143"/>
      <c r="U772" s="143"/>
      <c r="V772" s="143"/>
    </row>
    <row r="773" spans="1:22" ht="25.5">
      <c r="A773" s="154">
        <v>120</v>
      </c>
      <c r="B773" s="20" t="s">
        <v>572</v>
      </c>
      <c r="C773" s="154">
        <v>1968</v>
      </c>
      <c r="D773" s="159"/>
      <c r="E773" s="88" t="s">
        <v>39</v>
      </c>
      <c r="F773" s="62">
        <v>2</v>
      </c>
      <c r="G773" s="62">
        <v>2</v>
      </c>
      <c r="H773" s="72">
        <v>413.6</v>
      </c>
      <c r="I773" s="51">
        <v>366.4</v>
      </c>
      <c r="J773" s="51">
        <v>366.4</v>
      </c>
      <c r="K773" s="131">
        <v>14</v>
      </c>
      <c r="L773" s="58">
        <v>1840490.6</v>
      </c>
      <c r="M773" s="96">
        <v>0</v>
      </c>
      <c r="N773" s="96">
        <v>0</v>
      </c>
      <c r="O773" s="96">
        <v>0</v>
      </c>
      <c r="P773" s="96">
        <v>1840490.6</v>
      </c>
      <c r="Q773" s="58">
        <f t="shared" si="70"/>
        <v>5023.173034934498</v>
      </c>
      <c r="R773" s="51">
        <v>6783</v>
      </c>
      <c r="S773" s="172" t="s">
        <v>1036</v>
      </c>
      <c r="T773" s="143"/>
      <c r="U773" s="143"/>
      <c r="V773" s="143"/>
    </row>
    <row r="774" spans="1:22" ht="25.5">
      <c r="A774" s="154">
        <v>121</v>
      </c>
      <c r="B774" s="20" t="s">
        <v>573</v>
      </c>
      <c r="C774" s="154">
        <v>1969</v>
      </c>
      <c r="D774" s="159"/>
      <c r="E774" s="88" t="s">
        <v>39</v>
      </c>
      <c r="F774" s="62">
        <v>2</v>
      </c>
      <c r="G774" s="62">
        <v>3</v>
      </c>
      <c r="H774" s="72">
        <v>428.3</v>
      </c>
      <c r="I774" s="51">
        <v>380.9</v>
      </c>
      <c r="J774" s="51">
        <v>380.9</v>
      </c>
      <c r="K774" s="131">
        <v>14</v>
      </c>
      <c r="L774" s="58">
        <v>1000690.27</v>
      </c>
      <c r="M774" s="96">
        <v>0</v>
      </c>
      <c r="N774" s="96">
        <v>0</v>
      </c>
      <c r="O774" s="96">
        <v>0</v>
      </c>
      <c r="P774" s="96">
        <v>1000690.27</v>
      </c>
      <c r="Q774" s="58">
        <f t="shared" si="70"/>
        <v>2627.1731950643216</v>
      </c>
      <c r="R774" s="51">
        <v>3250</v>
      </c>
      <c r="S774" s="172" t="s">
        <v>1036</v>
      </c>
      <c r="T774" s="143"/>
      <c r="U774" s="143"/>
      <c r="V774" s="143"/>
    </row>
    <row r="775" spans="1:22">
      <c r="A775" s="160" t="s">
        <v>327</v>
      </c>
      <c r="B775" s="161"/>
      <c r="C775" s="60" t="s">
        <v>37</v>
      </c>
      <c r="D775" s="60" t="s">
        <v>37</v>
      </c>
      <c r="E775" s="60" t="s">
        <v>37</v>
      </c>
      <c r="F775" s="60" t="s">
        <v>37</v>
      </c>
      <c r="G775" s="60" t="s">
        <v>37</v>
      </c>
      <c r="H775" s="156">
        <f>SUM(H776:H930)</f>
        <v>451564.51800000004</v>
      </c>
      <c r="I775" s="156">
        <f t="shared" ref="I775:P775" si="71">SUM(I776:I930)</f>
        <v>396130.95</v>
      </c>
      <c r="J775" s="156">
        <f t="shared" si="71"/>
        <v>396130.95</v>
      </c>
      <c r="K775" s="157">
        <f t="shared" si="71"/>
        <v>19528</v>
      </c>
      <c r="L775" s="156">
        <f t="shared" si="71"/>
        <v>638602207.67000031</v>
      </c>
      <c r="M775" s="156">
        <f t="shared" si="71"/>
        <v>0</v>
      </c>
      <c r="N775" s="156">
        <f t="shared" si="71"/>
        <v>0</v>
      </c>
      <c r="O775" s="156">
        <f t="shared" si="71"/>
        <v>0</v>
      </c>
      <c r="P775" s="156">
        <f t="shared" si="71"/>
        <v>638602207.67000031</v>
      </c>
      <c r="Q775" s="59">
        <f>L775/I775</f>
        <v>1612.0987458061541</v>
      </c>
      <c r="R775" s="156">
        <f>MAX(R776:R930)</f>
        <v>10160</v>
      </c>
      <c r="S775" s="164" t="s">
        <v>37</v>
      </c>
      <c r="T775" s="143"/>
      <c r="U775" s="143"/>
      <c r="V775" s="143"/>
    </row>
    <row r="776" spans="1:22" ht="25.5">
      <c r="A776" s="154">
        <v>122</v>
      </c>
      <c r="B776" s="85" t="s">
        <v>465</v>
      </c>
      <c r="C776" s="154">
        <v>1975</v>
      </c>
      <c r="D776" s="77">
        <v>2012</v>
      </c>
      <c r="E776" s="88" t="s">
        <v>39</v>
      </c>
      <c r="F776" s="71">
        <v>9</v>
      </c>
      <c r="G776" s="86">
        <v>2</v>
      </c>
      <c r="H776" s="72">
        <v>6392</v>
      </c>
      <c r="I776" s="72">
        <v>5752.8</v>
      </c>
      <c r="J776" s="72">
        <v>5752.8</v>
      </c>
      <c r="K776" s="155">
        <v>522</v>
      </c>
      <c r="L776" s="58">
        <v>13132232.549999997</v>
      </c>
      <c r="M776" s="96">
        <v>0</v>
      </c>
      <c r="N776" s="96">
        <v>0</v>
      </c>
      <c r="O776" s="96">
        <v>0</v>
      </c>
      <c r="P776" s="96">
        <v>13132232.549999997</v>
      </c>
      <c r="Q776" s="58">
        <f t="shared" ref="Q776:Q838" si="72">L776/I776</f>
        <v>2282.7549280350431</v>
      </c>
      <c r="R776" s="51">
        <v>5481</v>
      </c>
      <c r="S776" s="166" t="s">
        <v>1036</v>
      </c>
      <c r="T776" s="143"/>
      <c r="U776" s="143"/>
      <c r="V776" s="143"/>
    </row>
    <row r="777" spans="1:22" ht="25.5">
      <c r="A777" s="154">
        <v>123</v>
      </c>
      <c r="B777" s="85" t="s">
        <v>464</v>
      </c>
      <c r="C777" s="154">
        <v>1975</v>
      </c>
      <c r="D777" s="77">
        <v>2007</v>
      </c>
      <c r="E777" s="88" t="s">
        <v>39</v>
      </c>
      <c r="F777" s="71">
        <v>9</v>
      </c>
      <c r="G777" s="86">
        <v>2</v>
      </c>
      <c r="H777" s="72">
        <v>6392</v>
      </c>
      <c r="I777" s="72">
        <v>5752.8</v>
      </c>
      <c r="J777" s="72">
        <v>5752.8</v>
      </c>
      <c r="K777" s="155">
        <v>521</v>
      </c>
      <c r="L777" s="58">
        <v>15446011.66</v>
      </c>
      <c r="M777" s="96">
        <v>0</v>
      </c>
      <c r="N777" s="96">
        <v>0</v>
      </c>
      <c r="O777" s="96">
        <v>0</v>
      </c>
      <c r="P777" s="96">
        <v>15446011.66</v>
      </c>
      <c r="Q777" s="58">
        <f t="shared" si="72"/>
        <v>2684.9554408288136</v>
      </c>
      <c r="R777" s="51">
        <v>7227</v>
      </c>
      <c r="S777" s="166" t="s">
        <v>1036</v>
      </c>
      <c r="T777" s="143"/>
      <c r="U777" s="143"/>
      <c r="V777" s="143"/>
    </row>
    <row r="778" spans="1:22">
      <c r="A778" s="154">
        <v>124</v>
      </c>
      <c r="B778" s="87" t="s">
        <v>747</v>
      </c>
      <c r="C778" s="154">
        <v>1978</v>
      </c>
      <c r="D778" s="77"/>
      <c r="E778" s="71" t="s">
        <v>90</v>
      </c>
      <c r="F778" s="71">
        <v>9</v>
      </c>
      <c r="G778" s="86">
        <v>6</v>
      </c>
      <c r="H778" s="72">
        <v>13302.85</v>
      </c>
      <c r="I778" s="72">
        <v>12093.5</v>
      </c>
      <c r="J778" s="72">
        <v>12093.5</v>
      </c>
      <c r="K778" s="155">
        <v>609</v>
      </c>
      <c r="L778" s="58">
        <v>9855000</v>
      </c>
      <c r="M778" s="96">
        <v>0</v>
      </c>
      <c r="N778" s="96">
        <v>0</v>
      </c>
      <c r="O778" s="96">
        <v>0</v>
      </c>
      <c r="P778" s="96">
        <v>9855000</v>
      </c>
      <c r="Q778" s="58">
        <f t="shared" si="72"/>
        <v>814.90056641997762</v>
      </c>
      <c r="R778" s="51">
        <v>1248</v>
      </c>
      <c r="S778" s="166" t="s">
        <v>1036</v>
      </c>
      <c r="T778" s="143"/>
      <c r="U778" s="143"/>
      <c r="V778" s="143"/>
    </row>
    <row r="779" spans="1:22">
      <c r="A779" s="154">
        <v>125</v>
      </c>
      <c r="B779" s="87" t="s">
        <v>463</v>
      </c>
      <c r="C779" s="154">
        <v>1979</v>
      </c>
      <c r="D779" s="77">
        <v>2009</v>
      </c>
      <c r="E779" s="71" t="s">
        <v>90</v>
      </c>
      <c r="F779" s="71">
        <v>9</v>
      </c>
      <c r="G779" s="86">
        <v>3</v>
      </c>
      <c r="H779" s="72">
        <v>7094.95</v>
      </c>
      <c r="I779" s="72">
        <v>6046</v>
      </c>
      <c r="J779" s="72">
        <v>6046</v>
      </c>
      <c r="K779" s="155">
        <v>333</v>
      </c>
      <c r="L779" s="58">
        <v>4800000</v>
      </c>
      <c r="M779" s="96">
        <v>0</v>
      </c>
      <c r="N779" s="96">
        <v>0</v>
      </c>
      <c r="O779" s="96">
        <v>0</v>
      </c>
      <c r="P779" s="96">
        <v>4800000</v>
      </c>
      <c r="Q779" s="58">
        <f t="shared" si="72"/>
        <v>793.91333112801851</v>
      </c>
      <c r="R779" s="51">
        <v>1058</v>
      </c>
      <c r="S779" s="166" t="s">
        <v>1036</v>
      </c>
      <c r="T779" s="143"/>
      <c r="U779" s="143"/>
      <c r="V779" s="143"/>
    </row>
    <row r="780" spans="1:22" ht="25.5">
      <c r="A780" s="154">
        <v>126</v>
      </c>
      <c r="B780" s="87" t="s">
        <v>462</v>
      </c>
      <c r="C780" s="154">
        <v>1979</v>
      </c>
      <c r="D780" s="77">
        <v>2006</v>
      </c>
      <c r="E780" s="88" t="s">
        <v>39</v>
      </c>
      <c r="F780" s="71">
        <v>12</v>
      </c>
      <c r="G780" s="86">
        <v>1</v>
      </c>
      <c r="H780" s="72">
        <v>5433.5</v>
      </c>
      <c r="I780" s="72">
        <v>4858.7</v>
      </c>
      <c r="J780" s="72">
        <v>4858.7</v>
      </c>
      <c r="K780" s="155">
        <v>179</v>
      </c>
      <c r="L780" s="58">
        <v>3400000</v>
      </c>
      <c r="M780" s="96">
        <v>0</v>
      </c>
      <c r="N780" s="96">
        <v>0</v>
      </c>
      <c r="O780" s="96">
        <v>0</v>
      </c>
      <c r="P780" s="96">
        <v>3400000</v>
      </c>
      <c r="Q780" s="58">
        <f t="shared" si="72"/>
        <v>699.77566015600883</v>
      </c>
      <c r="R780" s="51">
        <v>1058</v>
      </c>
      <c r="S780" s="166" t="s">
        <v>1036</v>
      </c>
      <c r="T780" s="143"/>
      <c r="U780" s="143"/>
      <c r="V780" s="143"/>
    </row>
    <row r="781" spans="1:22">
      <c r="A781" s="154">
        <v>127</v>
      </c>
      <c r="B781" s="87" t="s">
        <v>461</v>
      </c>
      <c r="C781" s="154">
        <v>1978</v>
      </c>
      <c r="D781" s="77"/>
      <c r="E781" s="71" t="s">
        <v>90</v>
      </c>
      <c r="F781" s="71">
        <v>9</v>
      </c>
      <c r="G781" s="86">
        <v>2</v>
      </c>
      <c r="H781" s="72">
        <v>6036.3</v>
      </c>
      <c r="I781" s="72">
        <v>4198.3999999999996</v>
      </c>
      <c r="J781" s="72">
        <v>4198.3999999999996</v>
      </c>
      <c r="K781" s="155">
        <v>193</v>
      </c>
      <c r="L781" s="58">
        <v>3200000</v>
      </c>
      <c r="M781" s="96">
        <v>0</v>
      </c>
      <c r="N781" s="96">
        <v>0</v>
      </c>
      <c r="O781" s="96">
        <v>0</v>
      </c>
      <c r="P781" s="96">
        <v>3200000</v>
      </c>
      <c r="Q781" s="58">
        <f t="shared" si="72"/>
        <v>762.19512195121956</v>
      </c>
      <c r="R781" s="51">
        <v>1058</v>
      </c>
      <c r="S781" s="166" t="s">
        <v>1036</v>
      </c>
      <c r="T781" s="143"/>
      <c r="U781" s="143"/>
      <c r="V781" s="143"/>
    </row>
    <row r="782" spans="1:22">
      <c r="A782" s="154">
        <v>128</v>
      </c>
      <c r="B782" s="87" t="s">
        <v>748</v>
      </c>
      <c r="C782" s="154">
        <v>1977</v>
      </c>
      <c r="D782" s="77">
        <v>2005</v>
      </c>
      <c r="E782" s="71" t="s">
        <v>90</v>
      </c>
      <c r="F782" s="71">
        <v>9</v>
      </c>
      <c r="G782" s="86">
        <v>2</v>
      </c>
      <c r="H782" s="72">
        <v>5108</v>
      </c>
      <c r="I782" s="72">
        <v>4027.7</v>
      </c>
      <c r="J782" s="72">
        <v>4027.7</v>
      </c>
      <c r="K782" s="155">
        <v>155</v>
      </c>
      <c r="L782" s="58">
        <v>3285000</v>
      </c>
      <c r="M782" s="96">
        <v>0</v>
      </c>
      <c r="N782" s="96">
        <v>0</v>
      </c>
      <c r="O782" s="96">
        <v>0</v>
      </c>
      <c r="P782" s="96">
        <v>3285000</v>
      </c>
      <c r="Q782" s="58">
        <f t="shared" si="72"/>
        <v>815.60195645157285</v>
      </c>
      <c r="R782" s="51">
        <v>1248</v>
      </c>
      <c r="S782" s="166" t="s">
        <v>1036</v>
      </c>
      <c r="T782" s="143"/>
      <c r="U782" s="143"/>
      <c r="V782" s="143"/>
    </row>
    <row r="783" spans="1:22" ht="25.5">
      <c r="A783" s="154">
        <v>129</v>
      </c>
      <c r="B783" s="87" t="s">
        <v>460</v>
      </c>
      <c r="C783" s="154">
        <v>1979</v>
      </c>
      <c r="D783" s="77">
        <v>2003</v>
      </c>
      <c r="E783" s="88" t="s">
        <v>39</v>
      </c>
      <c r="F783" s="71">
        <v>9</v>
      </c>
      <c r="G783" s="86">
        <v>2</v>
      </c>
      <c r="H783" s="72">
        <v>5259.54</v>
      </c>
      <c r="I783" s="72">
        <v>4781.3999999999996</v>
      </c>
      <c r="J783" s="72">
        <v>4781.3999999999996</v>
      </c>
      <c r="K783" s="155">
        <v>179</v>
      </c>
      <c r="L783" s="58">
        <v>3200000</v>
      </c>
      <c r="M783" s="96">
        <v>0</v>
      </c>
      <c r="N783" s="96">
        <v>0</v>
      </c>
      <c r="O783" s="96">
        <v>0</v>
      </c>
      <c r="P783" s="96">
        <v>3200000</v>
      </c>
      <c r="Q783" s="58">
        <f t="shared" si="72"/>
        <v>669.26004935792866</v>
      </c>
      <c r="R783" s="51">
        <v>1058</v>
      </c>
      <c r="S783" s="166" t="s">
        <v>1036</v>
      </c>
      <c r="T783" s="143"/>
      <c r="U783" s="143"/>
      <c r="V783" s="143"/>
    </row>
    <row r="784" spans="1:22" ht="25.5">
      <c r="A784" s="154">
        <v>130</v>
      </c>
      <c r="B784" s="87" t="s">
        <v>459</v>
      </c>
      <c r="C784" s="154">
        <v>1978</v>
      </c>
      <c r="D784" s="77"/>
      <c r="E784" s="88" t="s">
        <v>39</v>
      </c>
      <c r="F784" s="71">
        <v>9</v>
      </c>
      <c r="G784" s="86">
        <v>4</v>
      </c>
      <c r="H784" s="72">
        <v>8441</v>
      </c>
      <c r="I784" s="72">
        <v>7673.7</v>
      </c>
      <c r="J784" s="72">
        <v>7673.7</v>
      </c>
      <c r="K784" s="155">
        <v>347</v>
      </c>
      <c r="L784" s="58">
        <v>6400000</v>
      </c>
      <c r="M784" s="96">
        <v>0</v>
      </c>
      <c r="N784" s="96">
        <v>0</v>
      </c>
      <c r="O784" s="96">
        <v>0</v>
      </c>
      <c r="P784" s="96">
        <v>6400000</v>
      </c>
      <c r="Q784" s="58">
        <f t="shared" si="72"/>
        <v>834.01748830420786</v>
      </c>
      <c r="R784" s="51">
        <v>1058</v>
      </c>
      <c r="S784" s="166" t="s">
        <v>1036</v>
      </c>
      <c r="T784" s="143"/>
      <c r="U784" s="143"/>
      <c r="V784" s="143"/>
    </row>
    <row r="785" spans="1:22">
      <c r="A785" s="154">
        <v>131</v>
      </c>
      <c r="B785" s="87" t="s">
        <v>458</v>
      </c>
      <c r="C785" s="154">
        <v>1979</v>
      </c>
      <c r="D785" s="77"/>
      <c r="E785" s="71" t="s">
        <v>90</v>
      </c>
      <c r="F785" s="71">
        <v>9</v>
      </c>
      <c r="G785" s="86">
        <v>2</v>
      </c>
      <c r="H785" s="72">
        <v>4469</v>
      </c>
      <c r="I785" s="72">
        <v>4062.8</v>
      </c>
      <c r="J785" s="72">
        <v>4062.8</v>
      </c>
      <c r="K785" s="155">
        <v>190</v>
      </c>
      <c r="L785" s="58">
        <v>3200000</v>
      </c>
      <c r="M785" s="96">
        <v>0</v>
      </c>
      <c r="N785" s="96">
        <v>0</v>
      </c>
      <c r="O785" s="96">
        <v>0</v>
      </c>
      <c r="P785" s="96">
        <v>3200000</v>
      </c>
      <c r="Q785" s="58">
        <f t="shared" si="72"/>
        <v>787.63414394013978</v>
      </c>
      <c r="R785" s="51">
        <v>1058</v>
      </c>
      <c r="S785" s="166" t="s">
        <v>1036</v>
      </c>
      <c r="T785" s="143"/>
      <c r="U785" s="143"/>
      <c r="V785" s="143"/>
    </row>
    <row r="786" spans="1:22">
      <c r="A786" s="154">
        <v>132</v>
      </c>
      <c r="B786" s="87" t="s">
        <v>457</v>
      </c>
      <c r="C786" s="154">
        <v>1979</v>
      </c>
      <c r="D786" s="77">
        <v>2004</v>
      </c>
      <c r="E786" s="71" t="s">
        <v>90</v>
      </c>
      <c r="F786" s="71">
        <v>9</v>
      </c>
      <c r="G786" s="86">
        <v>5</v>
      </c>
      <c r="H786" s="72">
        <v>11005.060000000001</v>
      </c>
      <c r="I786" s="72">
        <v>10004.6</v>
      </c>
      <c r="J786" s="72">
        <v>10004.6</v>
      </c>
      <c r="K786" s="155">
        <v>509</v>
      </c>
      <c r="L786" s="58">
        <v>8000000</v>
      </c>
      <c r="M786" s="96">
        <v>0</v>
      </c>
      <c r="N786" s="96">
        <v>0</v>
      </c>
      <c r="O786" s="96">
        <v>0</v>
      </c>
      <c r="P786" s="96">
        <v>8000000</v>
      </c>
      <c r="Q786" s="58">
        <f t="shared" si="72"/>
        <v>799.63216920216701</v>
      </c>
      <c r="R786" s="51">
        <v>1058</v>
      </c>
      <c r="S786" s="166" t="s">
        <v>1036</v>
      </c>
      <c r="T786" s="143"/>
      <c r="U786" s="143"/>
      <c r="V786" s="143"/>
    </row>
    <row r="787" spans="1:22" ht="25.5">
      <c r="A787" s="154">
        <v>133</v>
      </c>
      <c r="B787" s="87" t="s">
        <v>456</v>
      </c>
      <c r="C787" s="154">
        <v>1978</v>
      </c>
      <c r="D787" s="77">
        <v>2006</v>
      </c>
      <c r="E787" s="88" t="s">
        <v>39</v>
      </c>
      <c r="F787" s="71">
        <v>9</v>
      </c>
      <c r="G787" s="86">
        <v>1</v>
      </c>
      <c r="H787" s="72">
        <v>2101</v>
      </c>
      <c r="I787" s="72">
        <v>1910.4</v>
      </c>
      <c r="J787" s="72">
        <v>1910.4</v>
      </c>
      <c r="K787" s="155">
        <v>94</v>
      </c>
      <c r="L787" s="58">
        <v>1600000</v>
      </c>
      <c r="M787" s="96">
        <v>0</v>
      </c>
      <c r="N787" s="96">
        <v>0</v>
      </c>
      <c r="O787" s="96">
        <v>0</v>
      </c>
      <c r="P787" s="96">
        <v>1600000</v>
      </c>
      <c r="Q787" s="58">
        <f t="shared" si="72"/>
        <v>837.52093802345053</v>
      </c>
      <c r="R787" s="51">
        <v>1058</v>
      </c>
      <c r="S787" s="166" t="s">
        <v>1036</v>
      </c>
      <c r="T787" s="143"/>
      <c r="U787" s="143"/>
      <c r="V787" s="143"/>
    </row>
    <row r="788" spans="1:22" ht="25.5">
      <c r="A788" s="154">
        <v>134</v>
      </c>
      <c r="B788" s="87" t="s">
        <v>455</v>
      </c>
      <c r="C788" s="154">
        <v>1979</v>
      </c>
      <c r="D788" s="77">
        <v>2009</v>
      </c>
      <c r="E788" s="88" t="s">
        <v>39</v>
      </c>
      <c r="F788" s="71">
        <v>9</v>
      </c>
      <c r="G788" s="71">
        <v>1</v>
      </c>
      <c r="H788" s="72">
        <v>2186</v>
      </c>
      <c r="I788" s="72">
        <v>1987.5</v>
      </c>
      <c r="J788" s="72">
        <v>1987.5</v>
      </c>
      <c r="K788" s="155">
        <v>108</v>
      </c>
      <c r="L788" s="58">
        <v>1600000</v>
      </c>
      <c r="M788" s="96">
        <v>0</v>
      </c>
      <c r="N788" s="96">
        <v>0</v>
      </c>
      <c r="O788" s="96">
        <v>0</v>
      </c>
      <c r="P788" s="96">
        <v>1600000</v>
      </c>
      <c r="Q788" s="58">
        <f t="shared" si="72"/>
        <v>805.03144654088055</v>
      </c>
      <c r="R788" s="51">
        <v>1058</v>
      </c>
      <c r="S788" s="170" t="s">
        <v>1036</v>
      </c>
      <c r="T788" s="143"/>
      <c r="U788" s="143"/>
      <c r="V788" s="143"/>
    </row>
    <row r="789" spans="1:22" ht="25.5">
      <c r="A789" s="154">
        <v>135</v>
      </c>
      <c r="B789" s="87" t="s">
        <v>454</v>
      </c>
      <c r="C789" s="154">
        <v>1979</v>
      </c>
      <c r="D789" s="77"/>
      <c r="E789" s="88" t="s">
        <v>39</v>
      </c>
      <c r="F789" s="71">
        <v>9</v>
      </c>
      <c r="G789" s="86">
        <v>4</v>
      </c>
      <c r="H789" s="72">
        <v>7821</v>
      </c>
      <c r="I789" s="72">
        <v>7109.7</v>
      </c>
      <c r="J789" s="72">
        <v>7109.7</v>
      </c>
      <c r="K789" s="155">
        <v>291</v>
      </c>
      <c r="L789" s="58">
        <v>6400000</v>
      </c>
      <c r="M789" s="96">
        <v>0</v>
      </c>
      <c r="N789" s="96">
        <v>0</v>
      </c>
      <c r="O789" s="96">
        <v>0</v>
      </c>
      <c r="P789" s="96">
        <v>6400000</v>
      </c>
      <c r="Q789" s="58">
        <f t="shared" si="72"/>
        <v>900.17862919673121</v>
      </c>
      <c r="R789" s="51">
        <v>1058</v>
      </c>
      <c r="S789" s="166" t="s">
        <v>1036</v>
      </c>
      <c r="T789" s="143"/>
      <c r="U789" s="143"/>
      <c r="V789" s="143"/>
    </row>
    <row r="790" spans="1:22">
      <c r="A790" s="154">
        <v>136</v>
      </c>
      <c r="B790" s="87" t="s">
        <v>749</v>
      </c>
      <c r="C790" s="154">
        <v>1978</v>
      </c>
      <c r="D790" s="77">
        <v>2005</v>
      </c>
      <c r="E790" s="71" t="s">
        <v>90</v>
      </c>
      <c r="F790" s="71">
        <v>8</v>
      </c>
      <c r="G790" s="86">
        <v>5</v>
      </c>
      <c r="H790" s="72">
        <v>10664.7</v>
      </c>
      <c r="I790" s="72">
        <v>8296.7999999999993</v>
      </c>
      <c r="J790" s="72">
        <v>8296.7999999999993</v>
      </c>
      <c r="K790" s="155">
        <v>266</v>
      </c>
      <c r="L790" s="58">
        <v>8212500</v>
      </c>
      <c r="M790" s="96">
        <v>0</v>
      </c>
      <c r="N790" s="96">
        <v>0</v>
      </c>
      <c r="O790" s="96">
        <v>0</v>
      </c>
      <c r="P790" s="96">
        <v>8212500</v>
      </c>
      <c r="Q790" s="58">
        <f t="shared" si="72"/>
        <v>989.83945617587517</v>
      </c>
      <c r="R790" s="51">
        <v>1403</v>
      </c>
      <c r="S790" s="166" t="s">
        <v>1036</v>
      </c>
      <c r="T790" s="143"/>
      <c r="U790" s="143"/>
      <c r="V790" s="143"/>
    </row>
    <row r="791" spans="1:22">
      <c r="A791" s="154">
        <v>137</v>
      </c>
      <c r="B791" s="87" t="s">
        <v>453</v>
      </c>
      <c r="C791" s="154">
        <v>1979</v>
      </c>
      <c r="D791" s="77"/>
      <c r="E791" s="71" t="s">
        <v>90</v>
      </c>
      <c r="F791" s="71">
        <v>9</v>
      </c>
      <c r="G791" s="86">
        <v>2</v>
      </c>
      <c r="H791" s="72">
        <v>5711.8</v>
      </c>
      <c r="I791" s="72">
        <v>4051.4</v>
      </c>
      <c r="J791" s="72">
        <v>4051.4</v>
      </c>
      <c r="K791" s="155">
        <v>182</v>
      </c>
      <c r="L791" s="58">
        <v>3200000</v>
      </c>
      <c r="M791" s="96">
        <v>0</v>
      </c>
      <c r="N791" s="96">
        <v>0</v>
      </c>
      <c r="O791" s="96">
        <v>0</v>
      </c>
      <c r="P791" s="96">
        <v>3200000</v>
      </c>
      <c r="Q791" s="58">
        <f t="shared" si="72"/>
        <v>789.85042207631932</v>
      </c>
      <c r="R791" s="51">
        <v>1058</v>
      </c>
      <c r="S791" s="166" t="s">
        <v>1036</v>
      </c>
      <c r="T791" s="143"/>
      <c r="U791" s="143"/>
      <c r="V791" s="143"/>
    </row>
    <row r="792" spans="1:22" ht="25.5">
      <c r="A792" s="154">
        <v>138</v>
      </c>
      <c r="B792" s="87" t="s">
        <v>750</v>
      </c>
      <c r="C792" s="154">
        <v>1978</v>
      </c>
      <c r="D792" s="77"/>
      <c r="E792" s="88" t="s">
        <v>39</v>
      </c>
      <c r="F792" s="71">
        <v>12</v>
      </c>
      <c r="G792" s="86">
        <v>1</v>
      </c>
      <c r="H792" s="72">
        <v>4176.59</v>
      </c>
      <c r="I792" s="72">
        <v>3796.9</v>
      </c>
      <c r="J792" s="72">
        <v>3796.9</v>
      </c>
      <c r="K792" s="155">
        <v>185</v>
      </c>
      <c r="L792" s="58">
        <v>3485000</v>
      </c>
      <c r="M792" s="96">
        <v>0</v>
      </c>
      <c r="N792" s="96">
        <v>0</v>
      </c>
      <c r="O792" s="96">
        <v>0</v>
      </c>
      <c r="P792" s="96">
        <v>3485000</v>
      </c>
      <c r="Q792" s="58">
        <f t="shared" si="72"/>
        <v>917.85403882114349</v>
      </c>
      <c r="R792" s="51">
        <v>1248</v>
      </c>
      <c r="S792" s="166" t="s">
        <v>1036</v>
      </c>
      <c r="T792" s="143"/>
      <c r="U792" s="143"/>
      <c r="V792" s="143"/>
    </row>
    <row r="793" spans="1:22" ht="25.5">
      <c r="A793" s="154">
        <v>139</v>
      </c>
      <c r="B793" s="87" t="s">
        <v>452</v>
      </c>
      <c r="C793" s="154">
        <v>1977</v>
      </c>
      <c r="D793" s="77">
        <v>2004</v>
      </c>
      <c r="E793" s="88" t="s">
        <v>39</v>
      </c>
      <c r="F793" s="71">
        <v>9</v>
      </c>
      <c r="G793" s="86">
        <v>4</v>
      </c>
      <c r="H793" s="72">
        <v>10189.700000000001</v>
      </c>
      <c r="I793" s="72">
        <v>7618.4</v>
      </c>
      <c r="J793" s="72">
        <v>7618.4</v>
      </c>
      <c r="K793" s="155">
        <v>373</v>
      </c>
      <c r="L793" s="58">
        <v>6400000</v>
      </c>
      <c r="M793" s="96">
        <v>0</v>
      </c>
      <c r="N793" s="96">
        <v>0</v>
      </c>
      <c r="O793" s="96">
        <v>0</v>
      </c>
      <c r="P793" s="96">
        <v>6400000</v>
      </c>
      <c r="Q793" s="58">
        <f t="shared" si="72"/>
        <v>840.071406069516</v>
      </c>
      <c r="R793" s="51">
        <v>1058</v>
      </c>
      <c r="S793" s="166" t="s">
        <v>1036</v>
      </c>
      <c r="T793" s="143"/>
      <c r="U793" s="143"/>
      <c r="V793" s="143"/>
    </row>
    <row r="794" spans="1:22" ht="25.5">
      <c r="A794" s="154">
        <v>140</v>
      </c>
      <c r="B794" s="87" t="s">
        <v>751</v>
      </c>
      <c r="C794" s="154">
        <v>1979</v>
      </c>
      <c r="D794" s="77">
        <v>2005</v>
      </c>
      <c r="E794" s="88" t="s">
        <v>39</v>
      </c>
      <c r="F794" s="71">
        <v>9</v>
      </c>
      <c r="G794" s="86">
        <v>5</v>
      </c>
      <c r="H794" s="72">
        <v>10079.9</v>
      </c>
      <c r="I794" s="72">
        <v>9979.42</v>
      </c>
      <c r="J794" s="72">
        <v>9979.42</v>
      </c>
      <c r="K794" s="155">
        <v>497</v>
      </c>
      <c r="L794" s="58">
        <v>8212500</v>
      </c>
      <c r="M794" s="96">
        <v>0</v>
      </c>
      <c r="N794" s="96">
        <v>0</v>
      </c>
      <c r="O794" s="96">
        <v>0</v>
      </c>
      <c r="P794" s="96">
        <v>8212500</v>
      </c>
      <c r="Q794" s="58">
        <f t="shared" si="72"/>
        <v>822.94361796577357</v>
      </c>
      <c r="R794" s="51">
        <v>1248</v>
      </c>
      <c r="S794" s="166" t="s">
        <v>1036</v>
      </c>
      <c r="T794" s="143"/>
      <c r="U794" s="143"/>
      <c r="V794" s="143"/>
    </row>
    <row r="795" spans="1:22" ht="25.5">
      <c r="A795" s="154">
        <v>141</v>
      </c>
      <c r="B795" s="87" t="s">
        <v>574</v>
      </c>
      <c r="C795" s="154">
        <v>1954</v>
      </c>
      <c r="D795" s="77"/>
      <c r="E795" s="88" t="s">
        <v>39</v>
      </c>
      <c r="F795" s="71">
        <v>2</v>
      </c>
      <c r="G795" s="86">
        <v>2</v>
      </c>
      <c r="H795" s="72">
        <v>721.05000000000007</v>
      </c>
      <c r="I795" s="72">
        <v>655.5</v>
      </c>
      <c r="J795" s="72">
        <v>655.5</v>
      </c>
      <c r="K795" s="155">
        <v>36</v>
      </c>
      <c r="L795" s="58">
        <v>2022854.6300000001</v>
      </c>
      <c r="M795" s="96">
        <v>0</v>
      </c>
      <c r="N795" s="96">
        <v>0</v>
      </c>
      <c r="O795" s="96">
        <v>0</v>
      </c>
      <c r="P795" s="96">
        <v>2022854.6300000001</v>
      </c>
      <c r="Q795" s="58">
        <f t="shared" si="72"/>
        <v>3085.9719755911519</v>
      </c>
      <c r="R795" s="51">
        <v>9403</v>
      </c>
      <c r="S795" s="166" t="s">
        <v>1036</v>
      </c>
      <c r="T795" s="143"/>
      <c r="U795" s="143"/>
      <c r="V795" s="143"/>
    </row>
    <row r="796" spans="1:22" ht="25.5">
      <c r="A796" s="154">
        <v>142</v>
      </c>
      <c r="B796" s="87" t="s">
        <v>575</v>
      </c>
      <c r="C796" s="154">
        <v>1960</v>
      </c>
      <c r="D796" s="77"/>
      <c r="E796" s="88" t="s">
        <v>39</v>
      </c>
      <c r="F796" s="71">
        <v>3</v>
      </c>
      <c r="G796" s="86">
        <v>2</v>
      </c>
      <c r="H796" s="72">
        <v>1117.49</v>
      </c>
      <c r="I796" s="72">
        <v>1015.9</v>
      </c>
      <c r="J796" s="72">
        <v>1015.9</v>
      </c>
      <c r="K796" s="155">
        <v>48</v>
      </c>
      <c r="L796" s="58">
        <v>3141283.55</v>
      </c>
      <c r="M796" s="96">
        <v>0</v>
      </c>
      <c r="N796" s="96">
        <v>0</v>
      </c>
      <c r="O796" s="96">
        <v>0</v>
      </c>
      <c r="P796" s="96">
        <v>3141283.55</v>
      </c>
      <c r="Q796" s="58">
        <f t="shared" si="72"/>
        <v>3092.1188601240278</v>
      </c>
      <c r="R796" s="51">
        <v>9403</v>
      </c>
      <c r="S796" s="166" t="s">
        <v>1036</v>
      </c>
      <c r="T796" s="143"/>
      <c r="U796" s="143"/>
      <c r="V796" s="143"/>
    </row>
    <row r="797" spans="1:22" ht="25.5">
      <c r="A797" s="154">
        <v>143</v>
      </c>
      <c r="B797" s="87" t="s">
        <v>752</v>
      </c>
      <c r="C797" s="154">
        <v>1960</v>
      </c>
      <c r="D797" s="77">
        <v>2013</v>
      </c>
      <c r="E797" s="88" t="s">
        <v>39</v>
      </c>
      <c r="F797" s="71">
        <v>5</v>
      </c>
      <c r="G797" s="86">
        <v>6</v>
      </c>
      <c r="H797" s="72">
        <v>6442.9</v>
      </c>
      <c r="I797" s="72">
        <v>5941.8</v>
      </c>
      <c r="J797" s="72">
        <v>5941.8</v>
      </c>
      <c r="K797" s="155">
        <v>191</v>
      </c>
      <c r="L797" s="58">
        <v>15605071.32</v>
      </c>
      <c r="M797" s="96">
        <v>0</v>
      </c>
      <c r="N797" s="96">
        <v>0</v>
      </c>
      <c r="O797" s="96">
        <v>0</v>
      </c>
      <c r="P797" s="96">
        <v>15605071.32</v>
      </c>
      <c r="Q797" s="58">
        <f t="shared" si="72"/>
        <v>2626.3205291325862</v>
      </c>
      <c r="R797" s="51">
        <v>6891</v>
      </c>
      <c r="S797" s="166" t="s">
        <v>1036</v>
      </c>
      <c r="T797" s="143"/>
      <c r="U797" s="143"/>
      <c r="V797" s="143"/>
    </row>
    <row r="798" spans="1:22" ht="25.5">
      <c r="A798" s="154">
        <v>144</v>
      </c>
      <c r="B798" s="87" t="s">
        <v>576</v>
      </c>
      <c r="C798" s="154">
        <v>1961</v>
      </c>
      <c r="D798" s="77">
        <v>2008</v>
      </c>
      <c r="E798" s="88" t="s">
        <v>39</v>
      </c>
      <c r="F798" s="71">
        <v>5</v>
      </c>
      <c r="G798" s="86">
        <v>4</v>
      </c>
      <c r="H798" s="72">
        <v>4730</v>
      </c>
      <c r="I798" s="72">
        <v>4300</v>
      </c>
      <c r="J798" s="72">
        <v>4300</v>
      </c>
      <c r="K798" s="155">
        <v>136</v>
      </c>
      <c r="L798" s="58">
        <v>8046403.04</v>
      </c>
      <c r="M798" s="96">
        <v>0</v>
      </c>
      <c r="N798" s="96">
        <v>0</v>
      </c>
      <c r="O798" s="96">
        <v>0</v>
      </c>
      <c r="P798" s="96">
        <v>8046403.04</v>
      </c>
      <c r="Q798" s="58">
        <f t="shared" si="72"/>
        <v>1871.2565209302325</v>
      </c>
      <c r="R798" s="51">
        <v>7620</v>
      </c>
      <c r="S798" s="166" t="s">
        <v>1036</v>
      </c>
      <c r="T798" s="143"/>
      <c r="U798" s="143"/>
      <c r="V798" s="143"/>
    </row>
    <row r="799" spans="1:22" ht="25.5">
      <c r="A799" s="154">
        <v>145</v>
      </c>
      <c r="B799" s="87" t="s">
        <v>577</v>
      </c>
      <c r="C799" s="154">
        <v>1961</v>
      </c>
      <c r="D799" s="77"/>
      <c r="E799" s="88" t="s">
        <v>39</v>
      </c>
      <c r="F799" s="71">
        <v>5</v>
      </c>
      <c r="G799" s="86">
        <v>4</v>
      </c>
      <c r="H799" s="72">
        <v>3136.9800000000005</v>
      </c>
      <c r="I799" s="72">
        <v>2851.8</v>
      </c>
      <c r="J799" s="72">
        <v>2851.8</v>
      </c>
      <c r="K799" s="155">
        <v>128</v>
      </c>
      <c r="L799" s="58">
        <v>7969431.1499999994</v>
      </c>
      <c r="M799" s="96">
        <v>0</v>
      </c>
      <c r="N799" s="96">
        <v>0</v>
      </c>
      <c r="O799" s="96">
        <v>0</v>
      </c>
      <c r="P799" s="96">
        <v>7969431.1499999994</v>
      </c>
      <c r="Q799" s="58">
        <f t="shared" si="72"/>
        <v>2794.5266673679776</v>
      </c>
      <c r="R799" s="51">
        <v>7620</v>
      </c>
      <c r="S799" s="166" t="s">
        <v>1036</v>
      </c>
      <c r="T799" s="143"/>
      <c r="U799" s="143"/>
      <c r="V799" s="143"/>
    </row>
    <row r="800" spans="1:22" ht="25.5">
      <c r="A800" s="154">
        <v>146</v>
      </c>
      <c r="B800" s="85" t="s">
        <v>578</v>
      </c>
      <c r="C800" s="154">
        <v>1951</v>
      </c>
      <c r="D800" s="77">
        <v>2015</v>
      </c>
      <c r="E800" s="88" t="s">
        <v>39</v>
      </c>
      <c r="F800" s="71">
        <v>4</v>
      </c>
      <c r="G800" s="86">
        <v>4</v>
      </c>
      <c r="H800" s="72">
        <v>3327.27</v>
      </c>
      <c r="I800" s="72">
        <v>3184</v>
      </c>
      <c r="J800" s="72">
        <v>3184</v>
      </c>
      <c r="K800" s="155">
        <v>135</v>
      </c>
      <c r="L800" s="58">
        <v>469757.37</v>
      </c>
      <c r="M800" s="96">
        <v>0</v>
      </c>
      <c r="N800" s="96">
        <v>0</v>
      </c>
      <c r="O800" s="96">
        <v>0</v>
      </c>
      <c r="P800" s="96">
        <v>469757.37</v>
      </c>
      <c r="Q800" s="58">
        <f t="shared" si="72"/>
        <v>147.53686243718593</v>
      </c>
      <c r="R800" s="51">
        <v>848</v>
      </c>
      <c r="S800" s="166" t="s">
        <v>1036</v>
      </c>
      <c r="T800" s="143"/>
      <c r="U800" s="143"/>
      <c r="V800" s="143"/>
    </row>
    <row r="801" spans="1:22" ht="25.5">
      <c r="A801" s="154">
        <v>147</v>
      </c>
      <c r="B801" s="87" t="s">
        <v>579</v>
      </c>
      <c r="C801" s="154">
        <v>1959</v>
      </c>
      <c r="D801" s="77">
        <v>2004</v>
      </c>
      <c r="E801" s="88" t="s">
        <v>39</v>
      </c>
      <c r="F801" s="71">
        <v>5</v>
      </c>
      <c r="G801" s="86">
        <v>4</v>
      </c>
      <c r="H801" s="72">
        <v>6296.9</v>
      </c>
      <c r="I801" s="72">
        <v>3680.1</v>
      </c>
      <c r="J801" s="72">
        <v>3680.1</v>
      </c>
      <c r="K801" s="155">
        <v>153</v>
      </c>
      <c r="L801" s="58">
        <v>3365080.9499999997</v>
      </c>
      <c r="M801" s="96">
        <v>0</v>
      </c>
      <c r="N801" s="96">
        <v>0</v>
      </c>
      <c r="O801" s="96">
        <v>0</v>
      </c>
      <c r="P801" s="96">
        <v>3365080.9499999997</v>
      </c>
      <c r="Q801" s="58">
        <f t="shared" si="72"/>
        <v>914.39932338795131</v>
      </c>
      <c r="R801" s="51">
        <v>1974</v>
      </c>
      <c r="S801" s="166" t="s">
        <v>1036</v>
      </c>
      <c r="T801" s="143"/>
      <c r="U801" s="143"/>
      <c r="V801" s="143"/>
    </row>
    <row r="802" spans="1:22" ht="25.5">
      <c r="A802" s="154">
        <v>148</v>
      </c>
      <c r="B802" s="87" t="s">
        <v>580</v>
      </c>
      <c r="C802" s="154">
        <v>1959</v>
      </c>
      <c r="D802" s="77"/>
      <c r="E802" s="88" t="s">
        <v>39</v>
      </c>
      <c r="F802" s="71">
        <v>4</v>
      </c>
      <c r="G802" s="86">
        <v>2</v>
      </c>
      <c r="H802" s="72">
        <v>1458.2700000000002</v>
      </c>
      <c r="I802" s="72">
        <v>1325.7</v>
      </c>
      <c r="J802" s="72">
        <v>1325.7</v>
      </c>
      <c r="K802" s="155">
        <v>59</v>
      </c>
      <c r="L802" s="58">
        <v>4186135.92</v>
      </c>
      <c r="M802" s="96">
        <v>0</v>
      </c>
      <c r="N802" s="96">
        <v>0</v>
      </c>
      <c r="O802" s="96">
        <v>0</v>
      </c>
      <c r="P802" s="96">
        <v>4186135.92</v>
      </c>
      <c r="Q802" s="58">
        <f t="shared" si="72"/>
        <v>3157.6796560307762</v>
      </c>
      <c r="R802" s="51">
        <v>7747</v>
      </c>
      <c r="S802" s="166" t="s">
        <v>1036</v>
      </c>
      <c r="T802" s="143"/>
      <c r="U802" s="143"/>
      <c r="V802" s="143"/>
    </row>
    <row r="803" spans="1:22" ht="25.5">
      <c r="A803" s="154">
        <v>149</v>
      </c>
      <c r="B803" s="87" t="s">
        <v>581</v>
      </c>
      <c r="C803" s="154">
        <v>1960</v>
      </c>
      <c r="D803" s="77"/>
      <c r="E803" s="88" t="s">
        <v>39</v>
      </c>
      <c r="F803" s="71">
        <v>4</v>
      </c>
      <c r="G803" s="86">
        <v>3</v>
      </c>
      <c r="H803" s="72">
        <v>2648.47</v>
      </c>
      <c r="I803" s="72">
        <v>2407.6999999999998</v>
      </c>
      <c r="J803" s="72">
        <v>2407.6999999999998</v>
      </c>
      <c r="K803" s="155">
        <v>103</v>
      </c>
      <c r="L803" s="58">
        <v>6355229.3799999999</v>
      </c>
      <c r="M803" s="96">
        <v>0</v>
      </c>
      <c r="N803" s="96">
        <v>0</v>
      </c>
      <c r="O803" s="96">
        <v>0</v>
      </c>
      <c r="P803" s="96">
        <v>6355229.3799999999</v>
      </c>
      <c r="Q803" s="58">
        <f t="shared" si="72"/>
        <v>2639.5437056111641</v>
      </c>
      <c r="R803" s="51">
        <v>7747</v>
      </c>
      <c r="S803" s="166" t="s">
        <v>1036</v>
      </c>
      <c r="T803" s="143"/>
      <c r="U803" s="143"/>
      <c r="V803" s="143"/>
    </row>
    <row r="804" spans="1:22" ht="25.5">
      <c r="A804" s="154">
        <v>150</v>
      </c>
      <c r="B804" s="87" t="s">
        <v>582</v>
      </c>
      <c r="C804" s="154">
        <v>1960</v>
      </c>
      <c r="D804" s="77">
        <v>2006</v>
      </c>
      <c r="E804" s="88" t="s">
        <v>39</v>
      </c>
      <c r="F804" s="71">
        <v>4</v>
      </c>
      <c r="G804" s="86">
        <v>2</v>
      </c>
      <c r="H804" s="72">
        <v>1394.36</v>
      </c>
      <c r="I804" s="72">
        <v>1267.5999999999999</v>
      </c>
      <c r="J804" s="72">
        <v>1267.5999999999999</v>
      </c>
      <c r="K804" s="155">
        <v>68</v>
      </c>
      <c r="L804" s="58">
        <v>2877244.4299999997</v>
      </c>
      <c r="M804" s="96">
        <v>0</v>
      </c>
      <c r="N804" s="96">
        <v>0</v>
      </c>
      <c r="O804" s="96">
        <v>0</v>
      </c>
      <c r="P804" s="96">
        <v>2877244.4299999997</v>
      </c>
      <c r="Q804" s="58">
        <f t="shared" si="72"/>
        <v>2269.8362496055538</v>
      </c>
      <c r="R804" s="51">
        <v>6757</v>
      </c>
      <c r="S804" s="166" t="s">
        <v>1036</v>
      </c>
      <c r="T804" s="143"/>
      <c r="U804" s="143"/>
      <c r="V804" s="143"/>
    </row>
    <row r="805" spans="1:22" ht="25.5">
      <c r="A805" s="154">
        <v>151</v>
      </c>
      <c r="B805" s="85" t="s">
        <v>583</v>
      </c>
      <c r="C805" s="154">
        <v>1952</v>
      </c>
      <c r="D805" s="77">
        <v>2010</v>
      </c>
      <c r="E805" s="88" t="s">
        <v>39</v>
      </c>
      <c r="F805" s="71">
        <v>4</v>
      </c>
      <c r="G805" s="86">
        <v>5</v>
      </c>
      <c r="H805" s="72">
        <v>4618.68</v>
      </c>
      <c r="I805" s="72">
        <v>4198.8</v>
      </c>
      <c r="J805" s="72">
        <v>4198.8</v>
      </c>
      <c r="K805" s="155">
        <v>212</v>
      </c>
      <c r="L805" s="58">
        <v>4345824.3899999997</v>
      </c>
      <c r="M805" s="96">
        <v>0</v>
      </c>
      <c r="N805" s="96">
        <v>0</v>
      </c>
      <c r="O805" s="96">
        <v>0</v>
      </c>
      <c r="P805" s="96">
        <v>4345824.3899999997</v>
      </c>
      <c r="Q805" s="58">
        <f t="shared" si="72"/>
        <v>1035.0158116604744</v>
      </c>
      <c r="R805" s="51">
        <v>2691</v>
      </c>
      <c r="S805" s="166" t="s">
        <v>1036</v>
      </c>
      <c r="T805" s="143"/>
      <c r="U805" s="143"/>
      <c r="V805" s="143"/>
    </row>
    <row r="806" spans="1:22" ht="25.5">
      <c r="A806" s="154">
        <v>152</v>
      </c>
      <c r="B806" s="87" t="s">
        <v>584</v>
      </c>
      <c r="C806" s="154">
        <v>1961</v>
      </c>
      <c r="D806" s="77">
        <v>2012</v>
      </c>
      <c r="E806" s="88" t="s">
        <v>39</v>
      </c>
      <c r="F806" s="71">
        <v>4</v>
      </c>
      <c r="G806" s="86">
        <v>4</v>
      </c>
      <c r="H806" s="72">
        <v>3544.86</v>
      </c>
      <c r="I806" s="72">
        <v>3222.6</v>
      </c>
      <c r="J806" s="72">
        <v>3222.6</v>
      </c>
      <c r="K806" s="155">
        <v>176</v>
      </c>
      <c r="L806" s="58">
        <v>4005243.4000000004</v>
      </c>
      <c r="M806" s="96">
        <v>0</v>
      </c>
      <c r="N806" s="96">
        <v>0</v>
      </c>
      <c r="O806" s="96">
        <v>0</v>
      </c>
      <c r="P806" s="96">
        <v>4005243.4000000004</v>
      </c>
      <c r="Q806" s="58">
        <f t="shared" si="72"/>
        <v>1242.8608576925465</v>
      </c>
      <c r="R806" s="51">
        <v>3285</v>
      </c>
      <c r="S806" s="166" t="s">
        <v>1036</v>
      </c>
      <c r="T806" s="143"/>
      <c r="U806" s="143"/>
      <c r="V806" s="143"/>
    </row>
    <row r="807" spans="1:22" ht="25.5">
      <c r="A807" s="154">
        <v>153</v>
      </c>
      <c r="B807" s="87" t="s">
        <v>351</v>
      </c>
      <c r="C807" s="154">
        <v>1961</v>
      </c>
      <c r="D807" s="77">
        <v>2005</v>
      </c>
      <c r="E807" s="88" t="s">
        <v>39</v>
      </c>
      <c r="F807" s="71">
        <v>5</v>
      </c>
      <c r="G807" s="86">
        <v>4</v>
      </c>
      <c r="H807" s="72">
        <v>3541.12</v>
      </c>
      <c r="I807" s="72">
        <v>3219.2</v>
      </c>
      <c r="J807" s="72">
        <v>3219.2</v>
      </c>
      <c r="K807" s="155">
        <v>128</v>
      </c>
      <c r="L807" s="58">
        <v>2575185.65</v>
      </c>
      <c r="M807" s="96">
        <v>0</v>
      </c>
      <c r="N807" s="96">
        <v>0</v>
      </c>
      <c r="O807" s="96">
        <v>0</v>
      </c>
      <c r="P807" s="96">
        <v>2575185.65</v>
      </c>
      <c r="Q807" s="58">
        <f t="shared" si="72"/>
        <v>799.94584058151099</v>
      </c>
      <c r="R807" s="51">
        <v>2449</v>
      </c>
      <c r="S807" s="166" t="s">
        <v>1036</v>
      </c>
      <c r="T807" s="143"/>
      <c r="U807" s="143"/>
      <c r="V807" s="143"/>
    </row>
    <row r="808" spans="1:22">
      <c r="A808" s="154">
        <v>154</v>
      </c>
      <c r="B808" s="87" t="s">
        <v>894</v>
      </c>
      <c r="C808" s="154">
        <v>1962</v>
      </c>
      <c r="D808" s="77">
        <v>2005</v>
      </c>
      <c r="E808" s="71" t="s">
        <v>90</v>
      </c>
      <c r="F808" s="71">
        <v>4</v>
      </c>
      <c r="G808" s="86">
        <v>3</v>
      </c>
      <c r="H808" s="72">
        <v>2281.2900000000004</v>
      </c>
      <c r="I808" s="72">
        <v>2073.9</v>
      </c>
      <c r="J808" s="72">
        <v>2073.9</v>
      </c>
      <c r="K808" s="155">
        <v>123</v>
      </c>
      <c r="L808" s="58">
        <v>4661628.9300000006</v>
      </c>
      <c r="M808" s="96">
        <v>0</v>
      </c>
      <c r="N808" s="96">
        <v>0</v>
      </c>
      <c r="O808" s="96">
        <v>0</v>
      </c>
      <c r="P808" s="96">
        <v>4661628.9300000006</v>
      </c>
      <c r="Q808" s="58">
        <f t="shared" si="72"/>
        <v>2247.7597425141039</v>
      </c>
      <c r="R808" s="51">
        <v>5298</v>
      </c>
      <c r="S808" s="170" t="s">
        <v>1036</v>
      </c>
      <c r="T808" s="143"/>
      <c r="U808" s="143"/>
      <c r="V808" s="143"/>
    </row>
    <row r="809" spans="1:22" ht="25.5">
      <c r="A809" s="154">
        <v>155</v>
      </c>
      <c r="B809" s="85" t="s">
        <v>585</v>
      </c>
      <c r="C809" s="154">
        <v>1955</v>
      </c>
      <c r="D809" s="77">
        <v>2008</v>
      </c>
      <c r="E809" s="88" t="s">
        <v>39</v>
      </c>
      <c r="F809" s="71">
        <v>4</v>
      </c>
      <c r="G809" s="86">
        <v>4</v>
      </c>
      <c r="H809" s="72">
        <v>2176.36</v>
      </c>
      <c r="I809" s="72">
        <v>1915.2</v>
      </c>
      <c r="J809" s="72">
        <v>1915.2</v>
      </c>
      <c r="K809" s="155">
        <v>81</v>
      </c>
      <c r="L809" s="58">
        <v>4452062.3499999996</v>
      </c>
      <c r="M809" s="96">
        <v>0</v>
      </c>
      <c r="N809" s="96">
        <v>0</v>
      </c>
      <c r="O809" s="96">
        <v>0</v>
      </c>
      <c r="P809" s="96">
        <v>4452062.3499999996</v>
      </c>
      <c r="Q809" s="58">
        <f t="shared" si="72"/>
        <v>2324.5939588554716</v>
      </c>
      <c r="R809" s="51">
        <v>3942</v>
      </c>
      <c r="S809" s="166" t="s">
        <v>1036</v>
      </c>
      <c r="T809" s="143"/>
      <c r="U809" s="143"/>
      <c r="V809" s="143"/>
    </row>
    <row r="810" spans="1:22" ht="25.5">
      <c r="A810" s="154">
        <v>156</v>
      </c>
      <c r="B810" s="87" t="s">
        <v>586</v>
      </c>
      <c r="C810" s="154">
        <v>1961</v>
      </c>
      <c r="D810" s="77"/>
      <c r="E810" s="88" t="s">
        <v>39</v>
      </c>
      <c r="F810" s="71">
        <v>2</v>
      </c>
      <c r="G810" s="86">
        <v>2</v>
      </c>
      <c r="H810" s="72">
        <v>644.16000000000008</v>
      </c>
      <c r="I810" s="72">
        <v>585.6</v>
      </c>
      <c r="J810" s="72">
        <v>585.6</v>
      </c>
      <c r="K810" s="155">
        <v>36</v>
      </c>
      <c r="L810" s="58">
        <v>2042070.02</v>
      </c>
      <c r="M810" s="96">
        <v>0</v>
      </c>
      <c r="N810" s="96">
        <v>0</v>
      </c>
      <c r="O810" s="96">
        <v>0</v>
      </c>
      <c r="P810" s="96">
        <v>2042070.02</v>
      </c>
      <c r="Q810" s="58">
        <f t="shared" si="72"/>
        <v>3487.1414275956281</v>
      </c>
      <c r="R810" s="51">
        <v>9981</v>
      </c>
      <c r="S810" s="166" t="s">
        <v>1036</v>
      </c>
      <c r="T810" s="143"/>
      <c r="U810" s="143"/>
      <c r="V810" s="143"/>
    </row>
    <row r="811" spans="1:22" ht="25.5">
      <c r="A811" s="154">
        <v>157</v>
      </c>
      <c r="B811" s="87" t="s">
        <v>587</v>
      </c>
      <c r="C811" s="154">
        <v>1961</v>
      </c>
      <c r="D811" s="77"/>
      <c r="E811" s="88" t="s">
        <v>39</v>
      </c>
      <c r="F811" s="71">
        <v>2</v>
      </c>
      <c r="G811" s="86">
        <v>2</v>
      </c>
      <c r="H811" s="72">
        <v>681.23</v>
      </c>
      <c r="I811" s="72">
        <v>619.29999999999995</v>
      </c>
      <c r="J811" s="72">
        <v>619.29999999999995</v>
      </c>
      <c r="K811" s="155">
        <v>36</v>
      </c>
      <c r="L811" s="58">
        <v>2015798.16</v>
      </c>
      <c r="M811" s="96">
        <v>0</v>
      </c>
      <c r="N811" s="96">
        <v>0</v>
      </c>
      <c r="O811" s="96">
        <v>0</v>
      </c>
      <c r="P811" s="96">
        <v>2015798.16</v>
      </c>
      <c r="Q811" s="58">
        <f t="shared" si="72"/>
        <v>3254.9623122880671</v>
      </c>
      <c r="R811" s="51">
        <v>9981</v>
      </c>
      <c r="S811" s="166" t="s">
        <v>1036</v>
      </c>
      <c r="T811" s="143"/>
      <c r="U811" s="143"/>
      <c r="V811" s="143"/>
    </row>
    <row r="812" spans="1:22" ht="25.5">
      <c r="A812" s="154">
        <v>158</v>
      </c>
      <c r="B812" s="87" t="s">
        <v>588</v>
      </c>
      <c r="C812" s="154">
        <v>1958</v>
      </c>
      <c r="D812" s="77"/>
      <c r="E812" s="88" t="s">
        <v>39</v>
      </c>
      <c r="F812" s="71">
        <v>5</v>
      </c>
      <c r="G812" s="86">
        <v>4</v>
      </c>
      <c r="H812" s="72">
        <v>3358.1900000000005</v>
      </c>
      <c r="I812" s="72">
        <v>3052.9</v>
      </c>
      <c r="J812" s="72">
        <v>3052.9</v>
      </c>
      <c r="K812" s="155">
        <v>140</v>
      </c>
      <c r="L812" s="58">
        <v>9517071.1499999985</v>
      </c>
      <c r="M812" s="96">
        <v>0</v>
      </c>
      <c r="N812" s="96">
        <v>0</v>
      </c>
      <c r="O812" s="96">
        <v>0</v>
      </c>
      <c r="P812" s="96">
        <v>9517071.1499999985</v>
      </c>
      <c r="Q812" s="58">
        <f t="shared" si="72"/>
        <v>3117.3871237184312</v>
      </c>
      <c r="R812" s="51">
        <v>7747</v>
      </c>
      <c r="S812" s="166" t="s">
        <v>1036</v>
      </c>
      <c r="T812" s="143"/>
      <c r="U812" s="143"/>
      <c r="V812" s="143"/>
    </row>
    <row r="813" spans="1:22" ht="25.5">
      <c r="A813" s="154">
        <v>159</v>
      </c>
      <c r="B813" s="87" t="s">
        <v>589</v>
      </c>
      <c r="C813" s="154">
        <v>1961</v>
      </c>
      <c r="D813" s="77"/>
      <c r="E813" s="88" t="s">
        <v>39</v>
      </c>
      <c r="F813" s="71">
        <v>2</v>
      </c>
      <c r="G813" s="86">
        <v>1</v>
      </c>
      <c r="H813" s="72">
        <v>332.97</v>
      </c>
      <c r="I813" s="72">
        <v>302.7</v>
      </c>
      <c r="J813" s="72">
        <v>302.7</v>
      </c>
      <c r="K813" s="155">
        <v>29</v>
      </c>
      <c r="L813" s="58">
        <v>900980.42999999993</v>
      </c>
      <c r="M813" s="96">
        <v>0</v>
      </c>
      <c r="N813" s="96">
        <v>0</v>
      </c>
      <c r="O813" s="96">
        <v>0</v>
      </c>
      <c r="P813" s="96">
        <v>900980.42999999993</v>
      </c>
      <c r="Q813" s="58">
        <f t="shared" si="72"/>
        <v>2976.4797819623386</v>
      </c>
      <c r="R813" s="51">
        <v>9184</v>
      </c>
      <c r="S813" s="166" t="s">
        <v>1036</v>
      </c>
      <c r="T813" s="143"/>
      <c r="U813" s="143"/>
      <c r="V813" s="143"/>
    </row>
    <row r="814" spans="1:22" ht="25.5">
      <c r="A814" s="154">
        <v>160</v>
      </c>
      <c r="B814" s="87" t="s">
        <v>359</v>
      </c>
      <c r="C814" s="154">
        <v>1960</v>
      </c>
      <c r="D814" s="77">
        <v>2009</v>
      </c>
      <c r="E814" s="88" t="s">
        <v>39</v>
      </c>
      <c r="F814" s="71">
        <v>4</v>
      </c>
      <c r="G814" s="86">
        <v>4</v>
      </c>
      <c r="H814" s="72">
        <v>3053.1</v>
      </c>
      <c r="I814" s="72">
        <v>2122.4</v>
      </c>
      <c r="J814" s="72">
        <v>2122.4</v>
      </c>
      <c r="K814" s="155">
        <v>93</v>
      </c>
      <c r="L814" s="58">
        <v>2138095.2999999998</v>
      </c>
      <c r="M814" s="96">
        <v>0</v>
      </c>
      <c r="N814" s="96">
        <v>0</v>
      </c>
      <c r="O814" s="96">
        <v>0</v>
      </c>
      <c r="P814" s="96">
        <v>2138095.2999999998</v>
      </c>
      <c r="Q814" s="58">
        <f t="shared" si="72"/>
        <v>1007.3950716170372</v>
      </c>
      <c r="R814" s="51">
        <v>2576</v>
      </c>
      <c r="S814" s="166" t="s">
        <v>1036</v>
      </c>
      <c r="T814" s="143"/>
      <c r="U814" s="143"/>
      <c r="V814" s="143"/>
    </row>
    <row r="815" spans="1:22" ht="25.5">
      <c r="A815" s="154">
        <v>161</v>
      </c>
      <c r="B815" s="87" t="s">
        <v>360</v>
      </c>
      <c r="C815" s="154">
        <v>1960</v>
      </c>
      <c r="D815" s="77">
        <v>2007</v>
      </c>
      <c r="E815" s="88" t="s">
        <v>39</v>
      </c>
      <c r="F815" s="71">
        <v>4</v>
      </c>
      <c r="G815" s="86">
        <v>4</v>
      </c>
      <c r="H815" s="72">
        <v>2773.87</v>
      </c>
      <c r="I815" s="72">
        <v>2521.6999999999998</v>
      </c>
      <c r="J815" s="72">
        <v>2521.6999999999998</v>
      </c>
      <c r="K815" s="155">
        <v>132</v>
      </c>
      <c r="L815" s="58">
        <v>2710412.9</v>
      </c>
      <c r="M815" s="96">
        <v>0</v>
      </c>
      <c r="N815" s="96">
        <v>0</v>
      </c>
      <c r="O815" s="96">
        <v>0</v>
      </c>
      <c r="P815" s="96">
        <v>2710412.9</v>
      </c>
      <c r="Q815" s="58">
        <f t="shared" si="72"/>
        <v>1074.8355871039378</v>
      </c>
      <c r="R815" s="51">
        <v>2568</v>
      </c>
      <c r="S815" s="166" t="s">
        <v>1036</v>
      </c>
      <c r="T815" s="143"/>
      <c r="U815" s="143"/>
      <c r="V815" s="143"/>
    </row>
    <row r="816" spans="1:22" ht="25.5">
      <c r="A816" s="154">
        <v>162</v>
      </c>
      <c r="B816" s="87" t="s">
        <v>361</v>
      </c>
      <c r="C816" s="154">
        <v>1960</v>
      </c>
      <c r="D816" s="77"/>
      <c r="E816" s="88" t="s">
        <v>39</v>
      </c>
      <c r="F816" s="71">
        <v>4</v>
      </c>
      <c r="G816" s="86">
        <v>2</v>
      </c>
      <c r="H816" s="72">
        <v>1890.1</v>
      </c>
      <c r="I816" s="72">
        <v>1272.4000000000001</v>
      </c>
      <c r="J816" s="72">
        <v>1272.4000000000001</v>
      </c>
      <c r="K816" s="155">
        <v>66</v>
      </c>
      <c r="L816" s="58">
        <v>852906.32</v>
      </c>
      <c r="M816" s="96">
        <v>0</v>
      </c>
      <c r="N816" s="96">
        <v>0</v>
      </c>
      <c r="O816" s="96">
        <v>0</v>
      </c>
      <c r="P816" s="96">
        <v>852906.32</v>
      </c>
      <c r="Q816" s="58">
        <f t="shared" si="72"/>
        <v>670.31304621188292</v>
      </c>
      <c r="R816" s="51">
        <v>1373</v>
      </c>
      <c r="S816" s="166" t="s">
        <v>1036</v>
      </c>
      <c r="T816" s="143"/>
      <c r="U816" s="143"/>
      <c r="V816" s="143"/>
    </row>
    <row r="817" spans="1:22" ht="25.5">
      <c r="A817" s="154">
        <v>163</v>
      </c>
      <c r="B817" s="87" t="s">
        <v>362</v>
      </c>
      <c r="C817" s="154">
        <v>1961</v>
      </c>
      <c r="D817" s="77">
        <v>2003</v>
      </c>
      <c r="E817" s="88" t="s">
        <v>39</v>
      </c>
      <c r="F817" s="71">
        <v>5</v>
      </c>
      <c r="G817" s="86">
        <v>2</v>
      </c>
      <c r="H817" s="72">
        <v>1786.95</v>
      </c>
      <c r="I817" s="72">
        <v>1624.5</v>
      </c>
      <c r="J817" s="72">
        <v>1624.5</v>
      </c>
      <c r="K817" s="155">
        <v>91</v>
      </c>
      <c r="L817" s="58">
        <v>1485441.7</v>
      </c>
      <c r="M817" s="96">
        <v>0</v>
      </c>
      <c r="N817" s="96">
        <v>0</v>
      </c>
      <c r="O817" s="96">
        <v>0</v>
      </c>
      <c r="P817" s="96">
        <v>1485441.7</v>
      </c>
      <c r="Q817" s="58">
        <f t="shared" si="72"/>
        <v>914.39932286857493</v>
      </c>
      <c r="R817" s="51">
        <v>1847</v>
      </c>
      <c r="S817" s="166" t="s">
        <v>1036</v>
      </c>
      <c r="T817" s="143"/>
      <c r="U817" s="143"/>
      <c r="V817" s="143"/>
    </row>
    <row r="818" spans="1:22" ht="25.5">
      <c r="A818" s="154">
        <v>164</v>
      </c>
      <c r="B818" s="87" t="s">
        <v>364</v>
      </c>
      <c r="C818" s="154">
        <v>1961</v>
      </c>
      <c r="D818" s="77">
        <v>2005</v>
      </c>
      <c r="E818" s="88" t="s">
        <v>39</v>
      </c>
      <c r="F818" s="71">
        <v>4</v>
      </c>
      <c r="G818" s="86">
        <v>2</v>
      </c>
      <c r="H818" s="72">
        <v>2592.6999999999998</v>
      </c>
      <c r="I818" s="72">
        <v>1280.5</v>
      </c>
      <c r="J818" s="72">
        <v>1280.5</v>
      </c>
      <c r="K818" s="155">
        <v>74</v>
      </c>
      <c r="L818" s="58">
        <v>159624.54</v>
      </c>
      <c r="M818" s="96">
        <v>0</v>
      </c>
      <c r="N818" s="96">
        <v>0</v>
      </c>
      <c r="O818" s="96">
        <v>0</v>
      </c>
      <c r="P818" s="96">
        <v>159624.54</v>
      </c>
      <c r="Q818" s="58">
        <f t="shared" si="72"/>
        <v>124.65797735259665</v>
      </c>
      <c r="R818" s="51">
        <v>896</v>
      </c>
      <c r="S818" s="166" t="s">
        <v>1036</v>
      </c>
      <c r="T818" s="143"/>
      <c r="U818" s="143"/>
      <c r="V818" s="143"/>
    </row>
    <row r="819" spans="1:22" ht="25.5">
      <c r="A819" s="154">
        <v>165</v>
      </c>
      <c r="B819" s="87" t="s">
        <v>590</v>
      </c>
      <c r="C819" s="154">
        <v>1961</v>
      </c>
      <c r="D819" s="77"/>
      <c r="E819" s="88" t="s">
        <v>39</v>
      </c>
      <c r="F819" s="71">
        <v>4</v>
      </c>
      <c r="G819" s="86">
        <v>3</v>
      </c>
      <c r="H819" s="72">
        <v>3543.7</v>
      </c>
      <c r="I819" s="72">
        <v>2056.9</v>
      </c>
      <c r="J819" s="72">
        <v>2056.9</v>
      </c>
      <c r="K819" s="155">
        <v>117</v>
      </c>
      <c r="L819" s="58">
        <v>1435486.27</v>
      </c>
      <c r="M819" s="96">
        <v>0</v>
      </c>
      <c r="N819" s="96">
        <v>0</v>
      </c>
      <c r="O819" s="96">
        <v>0</v>
      </c>
      <c r="P819" s="96">
        <v>1435486.27</v>
      </c>
      <c r="Q819" s="58">
        <f t="shared" si="72"/>
        <v>697.88821527541438</v>
      </c>
      <c r="R819" s="51">
        <v>1117</v>
      </c>
      <c r="S819" s="166" t="s">
        <v>1036</v>
      </c>
      <c r="T819" s="143"/>
      <c r="U819" s="143"/>
      <c r="V819" s="143"/>
    </row>
    <row r="820" spans="1:22" ht="25.5">
      <c r="A820" s="154">
        <v>166</v>
      </c>
      <c r="B820" s="87" t="s">
        <v>591</v>
      </c>
      <c r="C820" s="154">
        <v>1961</v>
      </c>
      <c r="D820" s="77"/>
      <c r="E820" s="88" t="s">
        <v>39</v>
      </c>
      <c r="F820" s="71">
        <v>2</v>
      </c>
      <c r="G820" s="86">
        <v>2</v>
      </c>
      <c r="H820" s="72">
        <v>622.4</v>
      </c>
      <c r="I820" s="72">
        <v>560.16</v>
      </c>
      <c r="J820" s="72">
        <v>560.16</v>
      </c>
      <c r="K820" s="155">
        <v>29</v>
      </c>
      <c r="L820" s="58">
        <v>1919245</v>
      </c>
      <c r="M820" s="96">
        <v>0</v>
      </c>
      <c r="N820" s="96">
        <v>0</v>
      </c>
      <c r="O820" s="96">
        <v>0</v>
      </c>
      <c r="P820" s="96">
        <v>1919245</v>
      </c>
      <c r="Q820" s="58">
        <f t="shared" si="72"/>
        <v>3426.2442873464724</v>
      </c>
      <c r="R820" s="51">
        <v>9403</v>
      </c>
      <c r="S820" s="166" t="s">
        <v>1036</v>
      </c>
      <c r="T820" s="143"/>
      <c r="U820" s="143"/>
      <c r="V820" s="143"/>
    </row>
    <row r="821" spans="1:22" ht="25.5">
      <c r="A821" s="154">
        <v>167</v>
      </c>
      <c r="B821" s="87" t="s">
        <v>592</v>
      </c>
      <c r="C821" s="154">
        <v>1961</v>
      </c>
      <c r="D821" s="77"/>
      <c r="E821" s="88" t="s">
        <v>39</v>
      </c>
      <c r="F821" s="71">
        <v>3</v>
      </c>
      <c r="G821" s="86">
        <v>3</v>
      </c>
      <c r="H821" s="72">
        <v>1555.6200000000001</v>
      </c>
      <c r="I821" s="72">
        <v>1414.2</v>
      </c>
      <c r="J821" s="72">
        <v>1414.2</v>
      </c>
      <c r="K821" s="155">
        <v>63</v>
      </c>
      <c r="L821" s="58">
        <v>4058352.09</v>
      </c>
      <c r="M821" s="96">
        <v>0</v>
      </c>
      <c r="N821" s="96">
        <v>0</v>
      </c>
      <c r="O821" s="96">
        <v>0</v>
      </c>
      <c r="P821" s="96">
        <v>4058352.09</v>
      </c>
      <c r="Q821" s="58">
        <f t="shared" si="72"/>
        <v>2869.7158039881201</v>
      </c>
      <c r="R821" s="51">
        <v>9582</v>
      </c>
      <c r="S821" s="166" t="s">
        <v>1036</v>
      </c>
      <c r="T821" s="143"/>
      <c r="U821" s="143"/>
      <c r="V821" s="143"/>
    </row>
    <row r="822" spans="1:22" ht="25.5">
      <c r="A822" s="154">
        <v>168</v>
      </c>
      <c r="B822" s="87" t="s">
        <v>593</v>
      </c>
      <c r="C822" s="154">
        <v>1960</v>
      </c>
      <c r="D822" s="77"/>
      <c r="E822" s="88" t="s">
        <v>39</v>
      </c>
      <c r="F822" s="71">
        <v>2</v>
      </c>
      <c r="G822" s="86">
        <v>2</v>
      </c>
      <c r="H822" s="72">
        <v>670.67000000000007</v>
      </c>
      <c r="I822" s="72">
        <v>609.70000000000005</v>
      </c>
      <c r="J822" s="72">
        <v>609.70000000000005</v>
      </c>
      <c r="K822" s="155">
        <v>36</v>
      </c>
      <c r="L822" s="58">
        <v>1967146.5599999998</v>
      </c>
      <c r="M822" s="96">
        <v>0</v>
      </c>
      <c r="N822" s="96">
        <v>0</v>
      </c>
      <c r="O822" s="96">
        <v>0</v>
      </c>
      <c r="P822" s="96">
        <v>1967146.5599999998</v>
      </c>
      <c r="Q822" s="58">
        <f t="shared" si="72"/>
        <v>3226.4171887813673</v>
      </c>
      <c r="R822" s="51">
        <v>9981</v>
      </c>
      <c r="S822" s="166" t="s">
        <v>1036</v>
      </c>
      <c r="T822" s="143"/>
      <c r="U822" s="143"/>
      <c r="V822" s="143"/>
    </row>
    <row r="823" spans="1:22" ht="25.5">
      <c r="A823" s="154">
        <v>169</v>
      </c>
      <c r="B823" s="85" t="s">
        <v>594</v>
      </c>
      <c r="C823" s="154">
        <v>1956</v>
      </c>
      <c r="D823" s="77"/>
      <c r="E823" s="88" t="s">
        <v>39</v>
      </c>
      <c r="F823" s="71">
        <v>3</v>
      </c>
      <c r="G823" s="86">
        <v>3</v>
      </c>
      <c r="H823" s="72">
        <v>1681.7</v>
      </c>
      <c r="I823" s="72">
        <v>1565.3</v>
      </c>
      <c r="J823" s="72">
        <v>1565.3</v>
      </c>
      <c r="K823" s="155">
        <v>62</v>
      </c>
      <c r="L823" s="58">
        <v>1628158.8299999998</v>
      </c>
      <c r="M823" s="96">
        <v>0</v>
      </c>
      <c r="N823" s="96">
        <v>0</v>
      </c>
      <c r="O823" s="96">
        <v>0</v>
      </c>
      <c r="P823" s="96">
        <v>1628158.8299999998</v>
      </c>
      <c r="Q823" s="58">
        <f t="shared" si="72"/>
        <v>1040.1576886219893</v>
      </c>
      <c r="R823" s="51">
        <v>2097</v>
      </c>
      <c r="S823" s="166" t="s">
        <v>1036</v>
      </c>
      <c r="T823" s="143"/>
      <c r="U823" s="143"/>
      <c r="V823" s="143"/>
    </row>
    <row r="824" spans="1:22" ht="25.5">
      <c r="A824" s="154">
        <v>170</v>
      </c>
      <c r="B824" s="85" t="s">
        <v>595</v>
      </c>
      <c r="C824" s="154">
        <v>1953</v>
      </c>
      <c r="D824" s="77"/>
      <c r="E824" s="88" t="s">
        <v>39</v>
      </c>
      <c r="F824" s="71">
        <v>2</v>
      </c>
      <c r="G824" s="86">
        <v>2</v>
      </c>
      <c r="H824" s="72">
        <v>904.6400000000001</v>
      </c>
      <c r="I824" s="72">
        <v>822.4</v>
      </c>
      <c r="J824" s="72">
        <v>822.4</v>
      </c>
      <c r="K824" s="155">
        <v>30</v>
      </c>
      <c r="L824" s="58">
        <v>1468419.78</v>
      </c>
      <c r="M824" s="96">
        <v>0</v>
      </c>
      <c r="N824" s="96">
        <v>0</v>
      </c>
      <c r="O824" s="96">
        <v>0</v>
      </c>
      <c r="P824" s="96">
        <v>1468419.78</v>
      </c>
      <c r="Q824" s="58">
        <f t="shared" si="72"/>
        <v>1785.5298881322958</v>
      </c>
      <c r="R824" s="51">
        <v>9582</v>
      </c>
      <c r="S824" s="166" t="s">
        <v>1036</v>
      </c>
      <c r="T824" s="143"/>
      <c r="U824" s="143"/>
      <c r="V824" s="143"/>
    </row>
    <row r="825" spans="1:22" ht="25.5">
      <c r="A825" s="154">
        <v>171</v>
      </c>
      <c r="B825" s="87" t="s">
        <v>596</v>
      </c>
      <c r="C825" s="154">
        <v>1958</v>
      </c>
      <c r="D825" s="77"/>
      <c r="E825" s="88" t="s">
        <v>39</v>
      </c>
      <c r="F825" s="71">
        <v>2</v>
      </c>
      <c r="G825" s="86">
        <v>2</v>
      </c>
      <c r="H825" s="72">
        <v>1630.6620000000003</v>
      </c>
      <c r="I825" s="72">
        <v>1482.42</v>
      </c>
      <c r="J825" s="72">
        <v>1482.42</v>
      </c>
      <c r="K825" s="155">
        <v>102</v>
      </c>
      <c r="L825" s="58">
        <v>4779858</v>
      </c>
      <c r="M825" s="96">
        <v>0</v>
      </c>
      <c r="N825" s="96">
        <v>0</v>
      </c>
      <c r="O825" s="96">
        <v>0</v>
      </c>
      <c r="P825" s="96">
        <v>4779858</v>
      </c>
      <c r="Q825" s="58">
        <f t="shared" si="72"/>
        <v>3224.3615169789937</v>
      </c>
      <c r="R825" s="51">
        <v>10160</v>
      </c>
      <c r="S825" s="166" t="s">
        <v>1036</v>
      </c>
      <c r="T825" s="143"/>
      <c r="U825" s="143"/>
      <c r="V825" s="143"/>
    </row>
    <row r="826" spans="1:22" ht="25.5">
      <c r="A826" s="154">
        <v>172</v>
      </c>
      <c r="B826" s="87" t="s">
        <v>597</v>
      </c>
      <c r="C826" s="154">
        <v>1960</v>
      </c>
      <c r="D826" s="77"/>
      <c r="E826" s="88" t="s">
        <v>39</v>
      </c>
      <c r="F826" s="71">
        <v>2</v>
      </c>
      <c r="G826" s="86">
        <v>1</v>
      </c>
      <c r="H826" s="72">
        <v>360.58000000000004</v>
      </c>
      <c r="I826" s="72">
        <v>327.8</v>
      </c>
      <c r="J826" s="72">
        <v>327.8</v>
      </c>
      <c r="K826" s="155">
        <v>23</v>
      </c>
      <c r="L826" s="58">
        <v>1065470.1500000001</v>
      </c>
      <c r="M826" s="96">
        <v>0</v>
      </c>
      <c r="N826" s="96">
        <v>0</v>
      </c>
      <c r="O826" s="96">
        <v>0</v>
      </c>
      <c r="P826" s="96">
        <v>1065470.1500000001</v>
      </c>
      <c r="Q826" s="58">
        <f t="shared" si="72"/>
        <v>3250.3665344722394</v>
      </c>
      <c r="R826" s="51">
        <v>10160</v>
      </c>
      <c r="S826" s="166" t="s">
        <v>1036</v>
      </c>
      <c r="T826" s="143"/>
      <c r="U826" s="143"/>
      <c r="V826" s="143"/>
    </row>
    <row r="827" spans="1:22" ht="25.5">
      <c r="A827" s="154">
        <v>173</v>
      </c>
      <c r="B827" s="87" t="s">
        <v>598</v>
      </c>
      <c r="C827" s="154">
        <v>1961</v>
      </c>
      <c r="D827" s="77"/>
      <c r="E827" s="88" t="s">
        <v>39</v>
      </c>
      <c r="F827" s="71">
        <v>2</v>
      </c>
      <c r="G827" s="86">
        <v>2</v>
      </c>
      <c r="H827" s="72">
        <v>674.74</v>
      </c>
      <c r="I827" s="72">
        <v>613.4</v>
      </c>
      <c r="J827" s="72">
        <v>613.4</v>
      </c>
      <c r="K827" s="155">
        <v>42</v>
      </c>
      <c r="L827" s="58">
        <v>2020663.3200000003</v>
      </c>
      <c r="M827" s="96">
        <v>0</v>
      </c>
      <c r="N827" s="96">
        <v>0</v>
      </c>
      <c r="O827" s="96">
        <v>0</v>
      </c>
      <c r="P827" s="96">
        <v>2020663.3200000003</v>
      </c>
      <c r="Q827" s="58">
        <f t="shared" si="72"/>
        <v>3294.2016954678847</v>
      </c>
      <c r="R827" s="51">
        <v>10160</v>
      </c>
      <c r="S827" s="166" t="s">
        <v>1036</v>
      </c>
      <c r="T827" s="143"/>
      <c r="U827" s="143"/>
      <c r="V827" s="143"/>
    </row>
    <row r="828" spans="1:22" ht="25.5">
      <c r="A828" s="154">
        <v>174</v>
      </c>
      <c r="B828" s="87" t="s">
        <v>599</v>
      </c>
      <c r="C828" s="154">
        <v>1961</v>
      </c>
      <c r="D828" s="77"/>
      <c r="E828" s="88" t="s">
        <v>39</v>
      </c>
      <c r="F828" s="71">
        <v>2</v>
      </c>
      <c r="G828" s="86">
        <v>2</v>
      </c>
      <c r="H828" s="72">
        <v>675.18</v>
      </c>
      <c r="I828" s="72">
        <v>613.79999999999995</v>
      </c>
      <c r="J828" s="72">
        <v>613.79999999999995</v>
      </c>
      <c r="K828" s="155">
        <v>36</v>
      </c>
      <c r="L828" s="58">
        <v>1982390.7199999997</v>
      </c>
      <c r="M828" s="96">
        <v>0</v>
      </c>
      <c r="N828" s="96">
        <v>0</v>
      </c>
      <c r="O828" s="96">
        <v>0</v>
      </c>
      <c r="P828" s="96">
        <v>1982390.7199999997</v>
      </c>
      <c r="Q828" s="58">
        <f t="shared" si="72"/>
        <v>3229.7014011078527</v>
      </c>
      <c r="R828" s="51">
        <v>10160</v>
      </c>
      <c r="S828" s="166" t="s">
        <v>1036</v>
      </c>
      <c r="T828" s="143"/>
      <c r="U828" s="143"/>
      <c r="V828" s="143"/>
    </row>
    <row r="829" spans="1:22" ht="25.5">
      <c r="A829" s="154">
        <v>175</v>
      </c>
      <c r="B829" s="85" t="s">
        <v>372</v>
      </c>
      <c r="C829" s="154">
        <v>1957</v>
      </c>
      <c r="D829" s="77">
        <v>2007</v>
      </c>
      <c r="E829" s="88" t="s">
        <v>39</v>
      </c>
      <c r="F829" s="71">
        <v>4</v>
      </c>
      <c r="G829" s="86">
        <v>4</v>
      </c>
      <c r="H829" s="72">
        <v>2687</v>
      </c>
      <c r="I829" s="72">
        <v>2381.6999999999998</v>
      </c>
      <c r="J829" s="72">
        <v>2381.6999999999998</v>
      </c>
      <c r="K829" s="155">
        <v>106</v>
      </c>
      <c r="L829" s="58">
        <v>4850575.1399999997</v>
      </c>
      <c r="M829" s="96">
        <v>0</v>
      </c>
      <c r="N829" s="96">
        <v>0</v>
      </c>
      <c r="O829" s="96">
        <v>0</v>
      </c>
      <c r="P829" s="96">
        <v>4850575.1399999997</v>
      </c>
      <c r="Q829" s="58">
        <f t="shared" si="72"/>
        <v>2036.6020657513541</v>
      </c>
      <c r="R829" s="51">
        <v>3107</v>
      </c>
      <c r="S829" s="166" t="s">
        <v>1036</v>
      </c>
      <c r="T829" s="143"/>
      <c r="U829" s="143"/>
      <c r="V829" s="143"/>
    </row>
    <row r="830" spans="1:22" ht="25.5">
      <c r="A830" s="154">
        <v>176</v>
      </c>
      <c r="B830" s="87" t="s">
        <v>369</v>
      </c>
      <c r="C830" s="154">
        <v>1961</v>
      </c>
      <c r="D830" s="77">
        <v>2005</v>
      </c>
      <c r="E830" s="88" t="s">
        <v>39</v>
      </c>
      <c r="F830" s="71">
        <v>4</v>
      </c>
      <c r="G830" s="86">
        <v>14</v>
      </c>
      <c r="H830" s="72">
        <v>8110.4</v>
      </c>
      <c r="I830" s="72">
        <v>7499.7</v>
      </c>
      <c r="J830" s="72">
        <v>7499.7</v>
      </c>
      <c r="K830" s="155">
        <v>326</v>
      </c>
      <c r="L830" s="58">
        <v>16477128.34</v>
      </c>
      <c r="M830" s="96">
        <v>0</v>
      </c>
      <c r="N830" s="96">
        <v>0</v>
      </c>
      <c r="O830" s="96">
        <v>0</v>
      </c>
      <c r="P830" s="96">
        <v>16477128.34</v>
      </c>
      <c r="Q830" s="58">
        <f t="shared" si="72"/>
        <v>2197.0383268664082</v>
      </c>
      <c r="R830" s="51">
        <v>3828</v>
      </c>
      <c r="S830" s="166" t="s">
        <v>1036</v>
      </c>
      <c r="T830" s="143"/>
      <c r="U830" s="143"/>
      <c r="V830" s="143"/>
    </row>
    <row r="831" spans="1:22" ht="25.5">
      <c r="A831" s="154">
        <v>177</v>
      </c>
      <c r="B831" s="87" t="s">
        <v>600</v>
      </c>
      <c r="C831" s="154">
        <v>1960</v>
      </c>
      <c r="D831" s="77"/>
      <c r="E831" s="88" t="s">
        <v>39</v>
      </c>
      <c r="F831" s="71">
        <v>5</v>
      </c>
      <c r="G831" s="86">
        <v>4</v>
      </c>
      <c r="H831" s="72">
        <v>3512.0800000000004</v>
      </c>
      <c r="I831" s="72">
        <v>3192.8</v>
      </c>
      <c r="J831" s="72">
        <v>3192.8</v>
      </c>
      <c r="K831" s="155">
        <v>119</v>
      </c>
      <c r="L831" s="58">
        <v>9056171.6099999994</v>
      </c>
      <c r="M831" s="96">
        <v>0</v>
      </c>
      <c r="N831" s="96">
        <v>0</v>
      </c>
      <c r="O831" s="96">
        <v>0</v>
      </c>
      <c r="P831" s="96">
        <v>9056171.6099999994</v>
      </c>
      <c r="Q831" s="58">
        <f t="shared" si="72"/>
        <v>2836.4356082435474</v>
      </c>
      <c r="R831" s="51">
        <v>7269</v>
      </c>
      <c r="S831" s="166" t="s">
        <v>1036</v>
      </c>
      <c r="T831" s="143"/>
      <c r="U831" s="143"/>
      <c r="V831" s="143"/>
    </row>
    <row r="832" spans="1:22" ht="25.5">
      <c r="A832" s="154">
        <v>178</v>
      </c>
      <c r="B832" s="87" t="s">
        <v>753</v>
      </c>
      <c r="C832" s="154">
        <v>1961</v>
      </c>
      <c r="D832" s="77"/>
      <c r="E832" s="88" t="s">
        <v>39</v>
      </c>
      <c r="F832" s="71">
        <v>5</v>
      </c>
      <c r="G832" s="86">
        <v>4</v>
      </c>
      <c r="H832" s="72">
        <v>3428.15</v>
      </c>
      <c r="I832" s="72">
        <v>3116.5</v>
      </c>
      <c r="J832" s="72">
        <v>3116.5</v>
      </c>
      <c r="K832" s="155">
        <v>164</v>
      </c>
      <c r="L832" s="58">
        <v>9347262.8399999999</v>
      </c>
      <c r="M832" s="96">
        <v>0</v>
      </c>
      <c r="N832" s="96">
        <v>0</v>
      </c>
      <c r="O832" s="96">
        <v>0</v>
      </c>
      <c r="P832" s="96">
        <v>9347262.8399999999</v>
      </c>
      <c r="Q832" s="58">
        <f t="shared" si="72"/>
        <v>2999.2821562650411</v>
      </c>
      <c r="R832" s="51">
        <v>7142</v>
      </c>
      <c r="S832" s="166" t="s">
        <v>1036</v>
      </c>
      <c r="T832" s="143"/>
      <c r="U832" s="143"/>
      <c r="V832" s="143"/>
    </row>
    <row r="833" spans="1:22" ht="25.5">
      <c r="A833" s="154">
        <v>179</v>
      </c>
      <c r="B833" s="85" t="s">
        <v>601</v>
      </c>
      <c r="C833" s="154">
        <v>1954</v>
      </c>
      <c r="D833" s="77"/>
      <c r="E833" s="88" t="s">
        <v>39</v>
      </c>
      <c r="F833" s="71">
        <v>2</v>
      </c>
      <c r="G833" s="86">
        <v>2</v>
      </c>
      <c r="H833" s="72">
        <v>429.22</v>
      </c>
      <c r="I833" s="72">
        <v>390.2</v>
      </c>
      <c r="J833" s="72">
        <v>390.2</v>
      </c>
      <c r="K833" s="155">
        <v>35</v>
      </c>
      <c r="L833" s="58">
        <v>1204461.93</v>
      </c>
      <c r="M833" s="96">
        <v>0</v>
      </c>
      <c r="N833" s="96">
        <v>0</v>
      </c>
      <c r="O833" s="96">
        <v>0</v>
      </c>
      <c r="P833" s="96">
        <v>1204461.93</v>
      </c>
      <c r="Q833" s="58">
        <f t="shared" si="72"/>
        <v>3086.7809584828292</v>
      </c>
      <c r="R833" s="51">
        <v>9582</v>
      </c>
      <c r="S833" s="166" t="s">
        <v>1036</v>
      </c>
      <c r="T833" s="143"/>
      <c r="U833" s="143"/>
      <c r="V833" s="143"/>
    </row>
    <row r="834" spans="1:22" ht="25.5">
      <c r="A834" s="154">
        <v>180</v>
      </c>
      <c r="B834" s="85" t="s">
        <v>602</v>
      </c>
      <c r="C834" s="154">
        <v>1950</v>
      </c>
      <c r="D834" s="77"/>
      <c r="E834" s="88" t="s">
        <v>39</v>
      </c>
      <c r="F834" s="71">
        <v>2</v>
      </c>
      <c r="G834" s="86">
        <v>1</v>
      </c>
      <c r="H834" s="72">
        <v>423.83000000000004</v>
      </c>
      <c r="I834" s="72">
        <v>385.3</v>
      </c>
      <c r="J834" s="72">
        <v>385.3</v>
      </c>
      <c r="K834" s="155">
        <v>27</v>
      </c>
      <c r="L834" s="58">
        <v>1185035.1000000001</v>
      </c>
      <c r="M834" s="96">
        <v>0</v>
      </c>
      <c r="N834" s="96">
        <v>0</v>
      </c>
      <c r="O834" s="96">
        <v>0</v>
      </c>
      <c r="P834" s="96">
        <v>1185035.1000000001</v>
      </c>
      <c r="Q834" s="58">
        <f t="shared" si="72"/>
        <v>3075.6166623410331</v>
      </c>
      <c r="R834" s="51">
        <v>9582</v>
      </c>
      <c r="S834" s="166" t="s">
        <v>1036</v>
      </c>
      <c r="T834" s="143"/>
      <c r="U834" s="143"/>
      <c r="V834" s="143"/>
    </row>
    <row r="835" spans="1:22" ht="25.5">
      <c r="A835" s="154">
        <v>181</v>
      </c>
      <c r="B835" s="85" t="s">
        <v>603</v>
      </c>
      <c r="C835" s="154">
        <v>1950</v>
      </c>
      <c r="D835" s="77"/>
      <c r="E835" s="88" t="s">
        <v>39</v>
      </c>
      <c r="F835" s="71">
        <v>2</v>
      </c>
      <c r="G835" s="86">
        <v>1</v>
      </c>
      <c r="H835" s="72">
        <v>451.44</v>
      </c>
      <c r="I835" s="72">
        <v>410.4</v>
      </c>
      <c r="J835" s="72">
        <v>410.4</v>
      </c>
      <c r="K835" s="155">
        <v>22</v>
      </c>
      <c r="L835" s="58">
        <v>1265517.6000000001</v>
      </c>
      <c r="M835" s="96">
        <v>0</v>
      </c>
      <c r="N835" s="96">
        <v>0</v>
      </c>
      <c r="O835" s="96">
        <v>0</v>
      </c>
      <c r="P835" s="96">
        <v>1265517.6000000001</v>
      </c>
      <c r="Q835" s="58">
        <f t="shared" si="72"/>
        <v>3083.6198830409362</v>
      </c>
      <c r="R835" s="51">
        <v>9582</v>
      </c>
      <c r="S835" s="166" t="s">
        <v>1036</v>
      </c>
      <c r="T835" s="143"/>
      <c r="U835" s="143"/>
      <c r="V835" s="143"/>
    </row>
    <row r="836" spans="1:22" ht="25.5">
      <c r="A836" s="154">
        <v>182</v>
      </c>
      <c r="B836" s="87" t="s">
        <v>604</v>
      </c>
      <c r="C836" s="154">
        <v>1958</v>
      </c>
      <c r="D836" s="77"/>
      <c r="E836" s="88" t="s">
        <v>39</v>
      </c>
      <c r="F836" s="71">
        <v>2</v>
      </c>
      <c r="G836" s="86">
        <v>2</v>
      </c>
      <c r="H836" s="72">
        <v>994.07000000000016</v>
      </c>
      <c r="I836" s="72">
        <v>903.7</v>
      </c>
      <c r="J836" s="72">
        <v>903.7</v>
      </c>
      <c r="K836" s="155">
        <v>45</v>
      </c>
      <c r="L836" s="58">
        <v>3009912.5999999996</v>
      </c>
      <c r="M836" s="96">
        <v>0</v>
      </c>
      <c r="N836" s="96">
        <v>0</v>
      </c>
      <c r="O836" s="96">
        <v>0</v>
      </c>
      <c r="P836" s="96">
        <v>3009912.5999999996</v>
      </c>
      <c r="Q836" s="58">
        <f t="shared" si="72"/>
        <v>3330.6546420272207</v>
      </c>
      <c r="R836" s="51">
        <v>10160</v>
      </c>
      <c r="S836" s="166" t="s">
        <v>1036</v>
      </c>
      <c r="T836" s="143"/>
      <c r="U836" s="143"/>
      <c r="V836" s="143"/>
    </row>
    <row r="837" spans="1:22" ht="25.5">
      <c r="A837" s="154">
        <v>183</v>
      </c>
      <c r="B837" s="85" t="s">
        <v>605</v>
      </c>
      <c r="C837" s="154">
        <v>1952</v>
      </c>
      <c r="D837" s="77"/>
      <c r="E837" s="88" t="s">
        <v>39</v>
      </c>
      <c r="F837" s="71">
        <v>2</v>
      </c>
      <c r="G837" s="86">
        <v>2</v>
      </c>
      <c r="H837" s="72">
        <v>735.00900000000013</v>
      </c>
      <c r="I837" s="72">
        <v>668.19</v>
      </c>
      <c r="J837" s="72">
        <v>668.19</v>
      </c>
      <c r="K837" s="155">
        <v>45</v>
      </c>
      <c r="L837" s="58">
        <v>2136331.8400000003</v>
      </c>
      <c r="M837" s="96">
        <v>0</v>
      </c>
      <c r="N837" s="96">
        <v>0</v>
      </c>
      <c r="O837" s="96">
        <v>0</v>
      </c>
      <c r="P837" s="96">
        <v>2136331.8400000003</v>
      </c>
      <c r="Q837" s="58">
        <f t="shared" si="72"/>
        <v>3197.1921758781186</v>
      </c>
      <c r="R837" s="51">
        <v>9582</v>
      </c>
      <c r="S837" s="166" t="s">
        <v>1036</v>
      </c>
      <c r="T837" s="143"/>
      <c r="U837" s="143"/>
      <c r="V837" s="143"/>
    </row>
    <row r="838" spans="1:22" ht="25.5">
      <c r="A838" s="154">
        <v>184</v>
      </c>
      <c r="B838" s="85" t="s">
        <v>606</v>
      </c>
      <c r="C838" s="154">
        <v>1951</v>
      </c>
      <c r="D838" s="77"/>
      <c r="E838" s="88" t="s">
        <v>39</v>
      </c>
      <c r="F838" s="71">
        <v>2</v>
      </c>
      <c r="G838" s="86">
        <v>2</v>
      </c>
      <c r="H838" s="72">
        <v>754.49</v>
      </c>
      <c r="I838" s="72">
        <v>685.9</v>
      </c>
      <c r="J838" s="72">
        <v>685.9</v>
      </c>
      <c r="K838" s="155">
        <v>32</v>
      </c>
      <c r="L838" s="58">
        <v>2116905.04</v>
      </c>
      <c r="M838" s="96">
        <v>0</v>
      </c>
      <c r="N838" s="96">
        <v>0</v>
      </c>
      <c r="O838" s="96">
        <v>0</v>
      </c>
      <c r="P838" s="96">
        <v>2116905.04</v>
      </c>
      <c r="Q838" s="58">
        <f t="shared" si="72"/>
        <v>3086.3173057296985</v>
      </c>
      <c r="R838" s="51">
        <v>9582</v>
      </c>
      <c r="S838" s="166" t="s">
        <v>1036</v>
      </c>
      <c r="T838" s="143"/>
      <c r="U838" s="143"/>
      <c r="V838" s="143"/>
    </row>
    <row r="839" spans="1:22" ht="25.5">
      <c r="A839" s="154">
        <v>185</v>
      </c>
      <c r="B839" s="87" t="s">
        <v>607</v>
      </c>
      <c r="C839" s="154">
        <v>1961</v>
      </c>
      <c r="D839" s="77">
        <v>2007</v>
      </c>
      <c r="E839" s="88" t="s">
        <v>39</v>
      </c>
      <c r="F839" s="71">
        <v>4</v>
      </c>
      <c r="G839" s="86">
        <v>3</v>
      </c>
      <c r="H839" s="72">
        <v>1868.8</v>
      </c>
      <c r="I839" s="72">
        <v>1681.92</v>
      </c>
      <c r="J839" s="72">
        <v>1681.92</v>
      </c>
      <c r="K839" s="155">
        <v>136</v>
      </c>
      <c r="L839" s="58">
        <v>4230189.9000000004</v>
      </c>
      <c r="M839" s="96">
        <v>0</v>
      </c>
      <c r="N839" s="96">
        <v>0</v>
      </c>
      <c r="O839" s="96">
        <v>0</v>
      </c>
      <c r="P839" s="96">
        <v>4230189.9000000004</v>
      </c>
      <c r="Q839" s="58">
        <f t="shared" ref="Q839:Q902" si="73">L839/I839</f>
        <v>2515.0957833904113</v>
      </c>
      <c r="R839" s="51">
        <v>6630</v>
      </c>
      <c r="S839" s="166" t="s">
        <v>1036</v>
      </c>
      <c r="T839" s="143"/>
      <c r="U839" s="143"/>
      <c r="V839" s="143"/>
    </row>
    <row r="840" spans="1:22" ht="25.5">
      <c r="A840" s="154">
        <v>186</v>
      </c>
      <c r="B840" s="87" t="s">
        <v>608</v>
      </c>
      <c r="C840" s="154">
        <v>1961</v>
      </c>
      <c r="D840" s="77"/>
      <c r="E840" s="88" t="s">
        <v>39</v>
      </c>
      <c r="F840" s="71">
        <v>4</v>
      </c>
      <c r="G840" s="86">
        <v>2</v>
      </c>
      <c r="H840" s="72">
        <v>2234.4300000000003</v>
      </c>
      <c r="I840" s="72">
        <v>2031.3</v>
      </c>
      <c r="J840" s="72">
        <v>2031.3</v>
      </c>
      <c r="K840" s="155">
        <v>89</v>
      </c>
      <c r="L840" s="58">
        <v>3020492.16</v>
      </c>
      <c r="M840" s="96">
        <v>0</v>
      </c>
      <c r="N840" s="96">
        <v>0</v>
      </c>
      <c r="O840" s="96">
        <v>0</v>
      </c>
      <c r="P840" s="96">
        <v>3020492.16</v>
      </c>
      <c r="Q840" s="58">
        <f t="shared" si="73"/>
        <v>1486.9749224634472</v>
      </c>
      <c r="R840" s="51">
        <v>6903</v>
      </c>
      <c r="S840" s="166" t="s">
        <v>1036</v>
      </c>
      <c r="T840" s="143"/>
      <c r="U840" s="143"/>
      <c r="V840" s="143"/>
    </row>
    <row r="841" spans="1:22">
      <c r="A841" s="154">
        <v>187</v>
      </c>
      <c r="B841" s="87" t="s">
        <v>609</v>
      </c>
      <c r="C841" s="154">
        <v>1960</v>
      </c>
      <c r="D841" s="77"/>
      <c r="E841" s="71" t="s">
        <v>268</v>
      </c>
      <c r="F841" s="71">
        <v>5</v>
      </c>
      <c r="G841" s="86">
        <v>4</v>
      </c>
      <c r="H841" s="72">
        <v>3508.2300000000005</v>
      </c>
      <c r="I841" s="72">
        <v>3189.3</v>
      </c>
      <c r="J841" s="72">
        <v>3189.3</v>
      </c>
      <c r="K841" s="155">
        <v>154</v>
      </c>
      <c r="L841" s="58">
        <v>10076694.75</v>
      </c>
      <c r="M841" s="96">
        <v>0</v>
      </c>
      <c r="N841" s="96">
        <v>0</v>
      </c>
      <c r="O841" s="96">
        <v>0</v>
      </c>
      <c r="P841" s="96">
        <v>10076694.75</v>
      </c>
      <c r="Q841" s="58">
        <f t="shared" si="73"/>
        <v>3159.5317938105541</v>
      </c>
      <c r="R841" s="51">
        <v>7747</v>
      </c>
      <c r="S841" s="166" t="s">
        <v>1036</v>
      </c>
      <c r="T841" s="143"/>
      <c r="U841" s="143"/>
      <c r="V841" s="143"/>
    </row>
    <row r="842" spans="1:22">
      <c r="A842" s="154">
        <v>188</v>
      </c>
      <c r="B842" s="87" t="s">
        <v>610</v>
      </c>
      <c r="C842" s="154">
        <v>1961</v>
      </c>
      <c r="D842" s="77"/>
      <c r="E842" s="71" t="s">
        <v>268</v>
      </c>
      <c r="F842" s="71">
        <v>4</v>
      </c>
      <c r="G842" s="86">
        <v>2</v>
      </c>
      <c r="H842" s="72">
        <v>1352.89</v>
      </c>
      <c r="I842" s="72">
        <v>1229.9000000000001</v>
      </c>
      <c r="J842" s="72">
        <v>1229.9000000000001</v>
      </c>
      <c r="K842" s="155">
        <v>70</v>
      </c>
      <c r="L842" s="58">
        <v>4043548.61</v>
      </c>
      <c r="M842" s="96">
        <v>0</v>
      </c>
      <c r="N842" s="96">
        <v>0</v>
      </c>
      <c r="O842" s="96">
        <v>0</v>
      </c>
      <c r="P842" s="96">
        <v>4043548.61</v>
      </c>
      <c r="Q842" s="58">
        <f t="shared" si="73"/>
        <v>3287.7051874136105</v>
      </c>
      <c r="R842" s="51">
        <v>7747</v>
      </c>
      <c r="S842" s="166" t="s">
        <v>1036</v>
      </c>
      <c r="T842" s="143"/>
      <c r="U842" s="143"/>
      <c r="V842" s="143"/>
    </row>
    <row r="843" spans="1:22" ht="25.5">
      <c r="A843" s="154">
        <v>189</v>
      </c>
      <c r="B843" s="87" t="s">
        <v>611</v>
      </c>
      <c r="C843" s="154">
        <v>1961</v>
      </c>
      <c r="D843" s="77">
        <v>2009</v>
      </c>
      <c r="E843" s="88" t="s">
        <v>39</v>
      </c>
      <c r="F843" s="71">
        <v>4</v>
      </c>
      <c r="G843" s="86">
        <v>2</v>
      </c>
      <c r="H843" s="72">
        <v>1442.5400000000002</v>
      </c>
      <c r="I843" s="72">
        <v>1311.4</v>
      </c>
      <c r="J843" s="72">
        <v>1311.4</v>
      </c>
      <c r="K843" s="155">
        <v>70</v>
      </c>
      <c r="L843" s="58">
        <v>2597699.87</v>
      </c>
      <c r="M843" s="96">
        <v>0</v>
      </c>
      <c r="N843" s="96">
        <v>0</v>
      </c>
      <c r="O843" s="96">
        <v>0</v>
      </c>
      <c r="P843" s="96">
        <v>2597699.87</v>
      </c>
      <c r="Q843" s="58">
        <f t="shared" si="73"/>
        <v>1980.8600503278938</v>
      </c>
      <c r="R843" s="51">
        <v>4275</v>
      </c>
      <c r="S843" s="166" t="s">
        <v>1036</v>
      </c>
      <c r="T843" s="143"/>
      <c r="U843" s="143"/>
      <c r="V843" s="143"/>
    </row>
    <row r="844" spans="1:22" ht="25.5">
      <c r="A844" s="154">
        <v>190</v>
      </c>
      <c r="B844" s="87" t="s">
        <v>754</v>
      </c>
      <c r="C844" s="154">
        <v>1958</v>
      </c>
      <c r="D844" s="77">
        <v>2013</v>
      </c>
      <c r="E844" s="88" t="s">
        <v>39</v>
      </c>
      <c r="F844" s="71">
        <v>5</v>
      </c>
      <c r="G844" s="86">
        <v>8</v>
      </c>
      <c r="H844" s="72">
        <v>10670</v>
      </c>
      <c r="I844" s="72">
        <v>9690.5</v>
      </c>
      <c r="J844" s="72">
        <v>9690.5</v>
      </c>
      <c r="K844" s="155">
        <v>277</v>
      </c>
      <c r="L844" s="58">
        <v>26386254.789999999</v>
      </c>
      <c r="M844" s="96">
        <v>0</v>
      </c>
      <c r="N844" s="96">
        <v>0</v>
      </c>
      <c r="O844" s="96">
        <v>0</v>
      </c>
      <c r="P844" s="96">
        <v>26386254.789999999</v>
      </c>
      <c r="Q844" s="58">
        <f t="shared" si="73"/>
        <v>2722.8992095351118</v>
      </c>
      <c r="R844" s="51">
        <v>6043</v>
      </c>
      <c r="S844" s="166" t="s">
        <v>1036</v>
      </c>
      <c r="T844" s="143"/>
      <c r="U844" s="143"/>
      <c r="V844" s="143"/>
    </row>
    <row r="845" spans="1:22" ht="25.5">
      <c r="A845" s="154">
        <v>191</v>
      </c>
      <c r="B845" s="87" t="s">
        <v>612</v>
      </c>
      <c r="C845" s="154">
        <v>1961</v>
      </c>
      <c r="D845" s="77">
        <v>2003</v>
      </c>
      <c r="E845" s="88" t="s">
        <v>39</v>
      </c>
      <c r="F845" s="71">
        <v>5</v>
      </c>
      <c r="G845" s="86">
        <v>2</v>
      </c>
      <c r="H845" s="72">
        <v>1959.8</v>
      </c>
      <c r="I845" s="72">
        <v>1839.3</v>
      </c>
      <c r="J845" s="72">
        <v>1839.3</v>
      </c>
      <c r="K845" s="155">
        <v>64</v>
      </c>
      <c r="L845" s="58">
        <v>4450301.3999999994</v>
      </c>
      <c r="M845" s="96">
        <v>0</v>
      </c>
      <c r="N845" s="96">
        <v>0</v>
      </c>
      <c r="O845" s="96">
        <v>0</v>
      </c>
      <c r="P845" s="96">
        <v>4450301.3999999994</v>
      </c>
      <c r="Q845" s="58">
        <f t="shared" si="73"/>
        <v>2419.5625509704778</v>
      </c>
      <c r="R845" s="51">
        <v>5304</v>
      </c>
      <c r="S845" s="166" t="s">
        <v>1036</v>
      </c>
      <c r="T845" s="143"/>
      <c r="U845" s="143"/>
      <c r="V845" s="143"/>
    </row>
    <row r="846" spans="1:22" ht="25.5">
      <c r="A846" s="154">
        <v>192</v>
      </c>
      <c r="B846" s="85" t="s">
        <v>613</v>
      </c>
      <c r="C846" s="154">
        <v>1957</v>
      </c>
      <c r="D846" s="77"/>
      <c r="E846" s="88" t="s">
        <v>39</v>
      </c>
      <c r="F846" s="71">
        <v>2</v>
      </c>
      <c r="G846" s="86">
        <v>2</v>
      </c>
      <c r="H846" s="72">
        <v>800.58</v>
      </c>
      <c r="I846" s="72">
        <v>727.8</v>
      </c>
      <c r="J846" s="72">
        <v>727.8</v>
      </c>
      <c r="K846" s="155">
        <v>78</v>
      </c>
      <c r="L846" s="58">
        <v>2361548.9000000004</v>
      </c>
      <c r="M846" s="96">
        <v>0</v>
      </c>
      <c r="N846" s="96">
        <v>0</v>
      </c>
      <c r="O846" s="96">
        <v>0</v>
      </c>
      <c r="P846" s="96">
        <v>2361548.9000000004</v>
      </c>
      <c r="Q846" s="58">
        <f t="shared" si="73"/>
        <v>3244.7772739763677</v>
      </c>
      <c r="R846" s="51">
        <v>9981</v>
      </c>
      <c r="S846" s="166" t="s">
        <v>1036</v>
      </c>
      <c r="T846" s="143"/>
      <c r="U846" s="143"/>
      <c r="V846" s="143"/>
    </row>
    <row r="847" spans="1:22" ht="25.5">
      <c r="A847" s="154">
        <v>193</v>
      </c>
      <c r="B847" s="87" t="s">
        <v>614</v>
      </c>
      <c r="C847" s="154">
        <v>1961</v>
      </c>
      <c r="D847" s="77"/>
      <c r="E847" s="88" t="s">
        <v>39</v>
      </c>
      <c r="F847" s="71">
        <v>2</v>
      </c>
      <c r="G847" s="86">
        <v>2</v>
      </c>
      <c r="H847" s="72">
        <v>440.66000000000008</v>
      </c>
      <c r="I847" s="72">
        <v>400.6</v>
      </c>
      <c r="J847" s="72">
        <v>400.6</v>
      </c>
      <c r="K847" s="155">
        <v>21</v>
      </c>
      <c r="L847" s="58">
        <v>1247940.95</v>
      </c>
      <c r="M847" s="96">
        <v>0</v>
      </c>
      <c r="N847" s="96">
        <v>0</v>
      </c>
      <c r="O847" s="96">
        <v>0</v>
      </c>
      <c r="P847" s="96">
        <v>1247940.95</v>
      </c>
      <c r="Q847" s="58">
        <f t="shared" si="73"/>
        <v>3115.1796055916125</v>
      </c>
      <c r="R847" s="51">
        <v>9403</v>
      </c>
      <c r="S847" s="166" t="s">
        <v>1036</v>
      </c>
      <c r="T847" s="143"/>
      <c r="U847" s="143"/>
      <c r="V847" s="143"/>
    </row>
    <row r="848" spans="1:22" ht="25.5">
      <c r="A848" s="154">
        <v>194</v>
      </c>
      <c r="B848" s="87" t="s">
        <v>615</v>
      </c>
      <c r="C848" s="154">
        <v>1959</v>
      </c>
      <c r="D848" s="77"/>
      <c r="E848" s="88" t="s">
        <v>39</v>
      </c>
      <c r="F848" s="71">
        <v>4</v>
      </c>
      <c r="G848" s="86">
        <v>2</v>
      </c>
      <c r="H848" s="72">
        <v>1433.8</v>
      </c>
      <c r="I848" s="72">
        <v>1320.2</v>
      </c>
      <c r="J848" s="72">
        <v>1320.2</v>
      </c>
      <c r="K848" s="155">
        <v>70</v>
      </c>
      <c r="L848" s="58">
        <v>4801961.5200000005</v>
      </c>
      <c r="M848" s="96">
        <v>0</v>
      </c>
      <c r="N848" s="96">
        <v>0</v>
      </c>
      <c r="O848" s="96">
        <v>0</v>
      </c>
      <c r="P848" s="96">
        <v>4801961.5200000005</v>
      </c>
      <c r="Q848" s="58">
        <f t="shared" si="73"/>
        <v>3637.298530525678</v>
      </c>
      <c r="R848" s="51">
        <v>7890</v>
      </c>
      <c r="S848" s="166" t="s">
        <v>1036</v>
      </c>
      <c r="T848" s="143"/>
      <c r="U848" s="143"/>
      <c r="V848" s="143"/>
    </row>
    <row r="849" spans="1:22" ht="25.5">
      <c r="A849" s="154">
        <v>195</v>
      </c>
      <c r="B849" s="85" t="s">
        <v>616</v>
      </c>
      <c r="C849" s="154">
        <v>1939</v>
      </c>
      <c r="D849" s="77">
        <v>2008</v>
      </c>
      <c r="E849" s="88" t="s">
        <v>39</v>
      </c>
      <c r="F849" s="71">
        <v>4</v>
      </c>
      <c r="G849" s="86">
        <v>5</v>
      </c>
      <c r="H849" s="72">
        <v>3248.52</v>
      </c>
      <c r="I849" s="72">
        <v>2953.2</v>
      </c>
      <c r="J849" s="72">
        <v>2953.2</v>
      </c>
      <c r="K849" s="155">
        <v>93</v>
      </c>
      <c r="L849" s="58">
        <v>5252992.1399999997</v>
      </c>
      <c r="M849" s="96">
        <v>0</v>
      </c>
      <c r="N849" s="96">
        <v>0</v>
      </c>
      <c r="O849" s="96">
        <v>0</v>
      </c>
      <c r="P849" s="96">
        <v>5252992.1399999997</v>
      </c>
      <c r="Q849" s="58">
        <f t="shared" si="73"/>
        <v>1778.7458147094676</v>
      </c>
      <c r="R849" s="51">
        <v>7030</v>
      </c>
      <c r="S849" s="166" t="s">
        <v>1036</v>
      </c>
      <c r="T849" s="143"/>
      <c r="U849" s="143"/>
      <c r="V849" s="143"/>
    </row>
    <row r="850" spans="1:22" ht="25.5">
      <c r="A850" s="154">
        <v>196</v>
      </c>
      <c r="B850" s="87" t="s">
        <v>617</v>
      </c>
      <c r="C850" s="154">
        <v>1958</v>
      </c>
      <c r="D850" s="77"/>
      <c r="E850" s="88" t="s">
        <v>39</v>
      </c>
      <c r="F850" s="71">
        <v>2</v>
      </c>
      <c r="G850" s="86">
        <v>2</v>
      </c>
      <c r="H850" s="72">
        <v>563.64</v>
      </c>
      <c r="I850" s="72">
        <v>512.4</v>
      </c>
      <c r="J850" s="72">
        <v>512.4</v>
      </c>
      <c r="K850" s="155">
        <v>29</v>
      </c>
      <c r="L850" s="58">
        <v>1668750.05</v>
      </c>
      <c r="M850" s="96">
        <v>0</v>
      </c>
      <c r="N850" s="96">
        <v>0</v>
      </c>
      <c r="O850" s="96">
        <v>0</v>
      </c>
      <c r="P850" s="96">
        <v>1668750.05</v>
      </c>
      <c r="Q850" s="58">
        <f t="shared" si="73"/>
        <v>3256.7331186572992</v>
      </c>
      <c r="R850" s="51">
        <v>9981</v>
      </c>
      <c r="S850" s="166" t="s">
        <v>1036</v>
      </c>
      <c r="T850" s="143"/>
      <c r="U850" s="143"/>
      <c r="V850" s="143"/>
    </row>
    <row r="851" spans="1:22" ht="25.5">
      <c r="A851" s="154">
        <v>197</v>
      </c>
      <c r="B851" s="87" t="s">
        <v>618</v>
      </c>
      <c r="C851" s="154">
        <v>1958</v>
      </c>
      <c r="D851" s="77">
        <v>2006</v>
      </c>
      <c r="E851" s="88" t="s">
        <v>39</v>
      </c>
      <c r="F851" s="71">
        <v>2</v>
      </c>
      <c r="G851" s="86">
        <v>1</v>
      </c>
      <c r="H851" s="72">
        <v>283.69</v>
      </c>
      <c r="I851" s="72">
        <v>257.89999999999998</v>
      </c>
      <c r="J851" s="72">
        <v>257.89999999999998</v>
      </c>
      <c r="K851" s="155">
        <v>16</v>
      </c>
      <c r="L851" s="58">
        <v>844267.5</v>
      </c>
      <c r="M851" s="96">
        <v>0</v>
      </c>
      <c r="N851" s="96">
        <v>0</v>
      </c>
      <c r="O851" s="96">
        <v>0</v>
      </c>
      <c r="P851" s="96">
        <v>844267.5</v>
      </c>
      <c r="Q851" s="58">
        <f t="shared" si="73"/>
        <v>3273.6234974796434</v>
      </c>
      <c r="R851" s="51">
        <v>9981</v>
      </c>
      <c r="S851" s="166" t="s">
        <v>1036</v>
      </c>
      <c r="T851" s="143"/>
      <c r="U851" s="143"/>
      <c r="V851" s="143"/>
    </row>
    <row r="852" spans="1:22" ht="25.5">
      <c r="A852" s="154">
        <v>198</v>
      </c>
      <c r="B852" s="87" t="s">
        <v>619</v>
      </c>
      <c r="C852" s="154">
        <v>1960</v>
      </c>
      <c r="D852" s="77">
        <v>2006</v>
      </c>
      <c r="E852" s="88" t="s">
        <v>39</v>
      </c>
      <c r="F852" s="71">
        <v>4</v>
      </c>
      <c r="G852" s="86">
        <v>2</v>
      </c>
      <c r="H852" s="72">
        <v>1387.21</v>
      </c>
      <c r="I852" s="72">
        <v>1261.0999999999999</v>
      </c>
      <c r="J852" s="72">
        <v>1261.0999999999999</v>
      </c>
      <c r="K852" s="155">
        <v>75</v>
      </c>
      <c r="L852" s="58">
        <v>3983296.01</v>
      </c>
      <c r="M852" s="96">
        <v>0</v>
      </c>
      <c r="N852" s="96">
        <v>0</v>
      </c>
      <c r="O852" s="96">
        <v>0</v>
      </c>
      <c r="P852" s="96">
        <v>3983296.01</v>
      </c>
      <c r="Q852" s="58">
        <f t="shared" si="73"/>
        <v>3158.5885417492664</v>
      </c>
      <c r="R852" s="51">
        <v>7620</v>
      </c>
      <c r="S852" s="166" t="s">
        <v>1036</v>
      </c>
      <c r="T852" s="143"/>
      <c r="U852" s="143"/>
      <c r="V852" s="143"/>
    </row>
    <row r="853" spans="1:22" ht="25.5">
      <c r="A853" s="154">
        <v>199</v>
      </c>
      <c r="B853" s="87" t="s">
        <v>620</v>
      </c>
      <c r="C853" s="154">
        <v>1960</v>
      </c>
      <c r="D853" s="77"/>
      <c r="E853" s="88" t="s">
        <v>39</v>
      </c>
      <c r="F853" s="71">
        <v>5</v>
      </c>
      <c r="G853" s="86">
        <v>2</v>
      </c>
      <c r="H853" s="72">
        <v>1384.9</v>
      </c>
      <c r="I853" s="72">
        <v>1259</v>
      </c>
      <c r="J853" s="72">
        <v>1259</v>
      </c>
      <c r="K853" s="155">
        <v>71</v>
      </c>
      <c r="L853" s="58">
        <v>3962160.2900000005</v>
      </c>
      <c r="M853" s="96">
        <v>0</v>
      </c>
      <c r="N853" s="96">
        <v>0</v>
      </c>
      <c r="O853" s="96">
        <v>0</v>
      </c>
      <c r="P853" s="96">
        <v>3962160.2900000005</v>
      </c>
      <c r="Q853" s="58">
        <f t="shared" si="73"/>
        <v>3147.0693328038128</v>
      </c>
      <c r="R853" s="51">
        <v>7620</v>
      </c>
      <c r="S853" s="166" t="s">
        <v>1036</v>
      </c>
      <c r="T853" s="143"/>
      <c r="U853" s="143"/>
      <c r="V853" s="143"/>
    </row>
    <row r="854" spans="1:22" ht="25.5">
      <c r="A854" s="154">
        <v>200</v>
      </c>
      <c r="B854" s="87" t="s">
        <v>621</v>
      </c>
      <c r="C854" s="154">
        <v>1961</v>
      </c>
      <c r="D854" s="77"/>
      <c r="E854" s="88" t="s">
        <v>39</v>
      </c>
      <c r="F854" s="71">
        <v>5</v>
      </c>
      <c r="G854" s="86">
        <v>2</v>
      </c>
      <c r="H854" s="72">
        <v>1768.1400000000003</v>
      </c>
      <c r="I854" s="72">
        <v>1607.4</v>
      </c>
      <c r="J854" s="72">
        <v>1607.4</v>
      </c>
      <c r="K854" s="155">
        <v>78</v>
      </c>
      <c r="L854" s="58">
        <v>5059956.29</v>
      </c>
      <c r="M854" s="96">
        <v>0</v>
      </c>
      <c r="N854" s="96">
        <v>0</v>
      </c>
      <c r="O854" s="96">
        <v>0</v>
      </c>
      <c r="P854" s="96">
        <v>5059956.29</v>
      </c>
      <c r="Q854" s="58">
        <f t="shared" si="73"/>
        <v>3147.913580938161</v>
      </c>
      <c r="R854" s="51">
        <v>7747</v>
      </c>
      <c r="S854" s="166" t="s">
        <v>1036</v>
      </c>
      <c r="T854" s="143"/>
      <c r="U854" s="143"/>
      <c r="V854" s="143"/>
    </row>
    <row r="855" spans="1:22" ht="25.5">
      <c r="A855" s="154">
        <v>201</v>
      </c>
      <c r="B855" s="87" t="s">
        <v>622</v>
      </c>
      <c r="C855" s="154">
        <v>1961</v>
      </c>
      <c r="D855" s="77">
        <v>2013</v>
      </c>
      <c r="E855" s="88" t="s">
        <v>39</v>
      </c>
      <c r="F855" s="71">
        <v>5</v>
      </c>
      <c r="G855" s="86">
        <v>3</v>
      </c>
      <c r="H855" s="72">
        <v>3017.96</v>
      </c>
      <c r="I855" s="72">
        <v>2743.6</v>
      </c>
      <c r="J855" s="72">
        <v>2743.6</v>
      </c>
      <c r="K855" s="155">
        <v>202</v>
      </c>
      <c r="L855" s="58">
        <v>5466753.0099999998</v>
      </c>
      <c r="M855" s="96">
        <v>0</v>
      </c>
      <c r="N855" s="96">
        <v>0</v>
      </c>
      <c r="O855" s="96">
        <v>0</v>
      </c>
      <c r="P855" s="96">
        <v>5466753.0099999998</v>
      </c>
      <c r="Q855" s="58">
        <f t="shared" si="73"/>
        <v>1992.5473866452835</v>
      </c>
      <c r="R855" s="51">
        <v>6040</v>
      </c>
      <c r="S855" s="166" t="s">
        <v>1036</v>
      </c>
      <c r="T855" s="143"/>
      <c r="U855" s="143"/>
      <c r="V855" s="143"/>
    </row>
    <row r="856" spans="1:22" ht="25.5">
      <c r="A856" s="154">
        <v>202</v>
      </c>
      <c r="B856" s="85" t="s">
        <v>623</v>
      </c>
      <c r="C856" s="154">
        <v>1956</v>
      </c>
      <c r="D856" s="77">
        <v>2009</v>
      </c>
      <c r="E856" s="88" t="s">
        <v>39</v>
      </c>
      <c r="F856" s="71">
        <v>3</v>
      </c>
      <c r="G856" s="86">
        <v>2</v>
      </c>
      <c r="H856" s="72">
        <v>1104.95</v>
      </c>
      <c r="I856" s="72">
        <v>1004.5</v>
      </c>
      <c r="J856" s="72">
        <v>1004.5</v>
      </c>
      <c r="K856" s="155">
        <v>29</v>
      </c>
      <c r="L856" s="58">
        <v>1372890.5599999998</v>
      </c>
      <c r="M856" s="96">
        <v>0</v>
      </c>
      <c r="N856" s="96">
        <v>0</v>
      </c>
      <c r="O856" s="96">
        <v>0</v>
      </c>
      <c r="P856" s="96">
        <v>1372890.5599999998</v>
      </c>
      <c r="Q856" s="58">
        <f t="shared" si="73"/>
        <v>1366.7402289696365</v>
      </c>
      <c r="R856" s="51">
        <v>5726</v>
      </c>
      <c r="S856" s="166" t="s">
        <v>1036</v>
      </c>
      <c r="T856" s="143"/>
      <c r="U856" s="143"/>
      <c r="V856" s="143"/>
    </row>
    <row r="857" spans="1:22" ht="25.5">
      <c r="A857" s="154">
        <v>203</v>
      </c>
      <c r="B857" s="87" t="s">
        <v>624</v>
      </c>
      <c r="C857" s="154">
        <v>1960</v>
      </c>
      <c r="D857" s="77"/>
      <c r="E857" s="88" t="s">
        <v>39</v>
      </c>
      <c r="F857" s="71">
        <v>4</v>
      </c>
      <c r="G857" s="86">
        <v>2</v>
      </c>
      <c r="H857" s="72">
        <v>1474.88</v>
      </c>
      <c r="I857" s="72">
        <v>1340.8</v>
      </c>
      <c r="J857" s="72">
        <v>1340.8</v>
      </c>
      <c r="K857" s="155">
        <v>66</v>
      </c>
      <c r="L857" s="58">
        <v>4230300.1000000006</v>
      </c>
      <c r="M857" s="96">
        <v>0</v>
      </c>
      <c r="N857" s="96">
        <v>0</v>
      </c>
      <c r="O857" s="96">
        <v>0</v>
      </c>
      <c r="P857" s="96">
        <v>4230300.1000000006</v>
      </c>
      <c r="Q857" s="58">
        <f t="shared" si="73"/>
        <v>3155.0567571599049</v>
      </c>
      <c r="R857" s="51">
        <v>7620</v>
      </c>
      <c r="S857" s="166" t="s">
        <v>1036</v>
      </c>
      <c r="T857" s="143"/>
      <c r="U857" s="143"/>
      <c r="V857" s="143"/>
    </row>
    <row r="858" spans="1:22" ht="25.5">
      <c r="A858" s="154">
        <v>204</v>
      </c>
      <c r="B858" s="85" t="s">
        <v>625</v>
      </c>
      <c r="C858" s="154">
        <v>1956</v>
      </c>
      <c r="D858" s="77"/>
      <c r="E858" s="88" t="s">
        <v>39</v>
      </c>
      <c r="F858" s="71">
        <v>3</v>
      </c>
      <c r="G858" s="86">
        <v>2</v>
      </c>
      <c r="H858" s="72">
        <v>1004.08</v>
      </c>
      <c r="I858" s="72">
        <v>912.8</v>
      </c>
      <c r="J858" s="72">
        <v>912.8</v>
      </c>
      <c r="K858" s="155">
        <v>46</v>
      </c>
      <c r="L858" s="58">
        <v>2388469.4499999997</v>
      </c>
      <c r="M858" s="96">
        <v>0</v>
      </c>
      <c r="N858" s="96">
        <v>0</v>
      </c>
      <c r="O858" s="96">
        <v>0</v>
      </c>
      <c r="P858" s="96">
        <v>2388469.4499999997</v>
      </c>
      <c r="Q858" s="58">
        <f t="shared" si="73"/>
        <v>2616.6405017528482</v>
      </c>
      <c r="R858" s="51">
        <v>9981</v>
      </c>
      <c r="S858" s="166" t="s">
        <v>1036</v>
      </c>
      <c r="T858" s="143"/>
      <c r="U858" s="143"/>
      <c r="V858" s="143"/>
    </row>
    <row r="859" spans="1:22" ht="25.5">
      <c r="A859" s="154">
        <v>205</v>
      </c>
      <c r="B859" s="87" t="s">
        <v>626</v>
      </c>
      <c r="C859" s="154">
        <v>1961</v>
      </c>
      <c r="D859" s="77"/>
      <c r="E859" s="88" t="s">
        <v>39</v>
      </c>
      <c r="F859" s="71">
        <v>5</v>
      </c>
      <c r="G859" s="86">
        <v>2</v>
      </c>
      <c r="H859" s="72">
        <v>1783.43</v>
      </c>
      <c r="I859" s="72">
        <v>1621.3</v>
      </c>
      <c r="J859" s="72">
        <v>1621.3</v>
      </c>
      <c r="K859" s="155">
        <v>85</v>
      </c>
      <c r="L859" s="58">
        <v>5129988.1000000006</v>
      </c>
      <c r="M859" s="96">
        <v>0</v>
      </c>
      <c r="N859" s="96">
        <v>0</v>
      </c>
      <c r="O859" s="96">
        <v>0</v>
      </c>
      <c r="P859" s="96">
        <v>5129988.1000000006</v>
      </c>
      <c r="Q859" s="58">
        <f t="shared" si="73"/>
        <v>3164.1202121754154</v>
      </c>
      <c r="R859" s="51">
        <v>7747</v>
      </c>
      <c r="S859" s="166" t="s">
        <v>1036</v>
      </c>
      <c r="T859" s="143"/>
      <c r="U859" s="143"/>
      <c r="V859" s="143"/>
    </row>
    <row r="860" spans="1:22" ht="25.5">
      <c r="A860" s="154">
        <v>206</v>
      </c>
      <c r="B860" s="87" t="s">
        <v>627</v>
      </c>
      <c r="C860" s="154">
        <v>1960</v>
      </c>
      <c r="D860" s="77"/>
      <c r="E860" s="88" t="s">
        <v>39</v>
      </c>
      <c r="F860" s="71">
        <v>4</v>
      </c>
      <c r="G860" s="86">
        <v>2</v>
      </c>
      <c r="H860" s="72">
        <v>2251.6</v>
      </c>
      <c r="I860" s="72">
        <v>2057.9</v>
      </c>
      <c r="J860" s="72">
        <v>2057.9</v>
      </c>
      <c r="K860" s="155">
        <v>77</v>
      </c>
      <c r="L860" s="58">
        <v>7485196.6500000004</v>
      </c>
      <c r="M860" s="96">
        <v>0</v>
      </c>
      <c r="N860" s="96">
        <v>0</v>
      </c>
      <c r="O860" s="96">
        <v>0</v>
      </c>
      <c r="P860" s="96">
        <v>7485196.6500000004</v>
      </c>
      <c r="Q860" s="58">
        <f t="shared" si="73"/>
        <v>3637.2985324845718</v>
      </c>
      <c r="R860" s="51">
        <v>7890</v>
      </c>
      <c r="S860" s="166" t="s">
        <v>1036</v>
      </c>
      <c r="T860" s="143"/>
      <c r="U860" s="143"/>
      <c r="V860" s="143"/>
    </row>
    <row r="861" spans="1:22" ht="25.5">
      <c r="A861" s="154">
        <v>207</v>
      </c>
      <c r="B861" s="85" t="s">
        <v>628</v>
      </c>
      <c r="C861" s="154">
        <v>1937</v>
      </c>
      <c r="D861" s="77"/>
      <c r="E861" s="88" t="s">
        <v>39</v>
      </c>
      <c r="F861" s="71">
        <v>3</v>
      </c>
      <c r="G861" s="86">
        <v>3</v>
      </c>
      <c r="H861" s="72">
        <v>1666.3</v>
      </c>
      <c r="I861" s="72">
        <v>1493.6</v>
      </c>
      <c r="J861" s="72">
        <v>1493.6</v>
      </c>
      <c r="K861" s="155">
        <v>48</v>
      </c>
      <c r="L861" s="58">
        <v>5135883.3500000006</v>
      </c>
      <c r="M861" s="96">
        <v>0</v>
      </c>
      <c r="N861" s="96">
        <v>0</v>
      </c>
      <c r="O861" s="96">
        <v>0</v>
      </c>
      <c r="P861" s="96">
        <v>5135883.3500000006</v>
      </c>
      <c r="Q861" s="58">
        <f t="shared" si="73"/>
        <v>3438.5935658810931</v>
      </c>
      <c r="R861" s="51">
        <v>9380</v>
      </c>
      <c r="S861" s="166" t="s">
        <v>1036</v>
      </c>
      <c r="T861" s="143"/>
      <c r="U861" s="143"/>
      <c r="V861" s="143"/>
    </row>
    <row r="862" spans="1:22" ht="25.5">
      <c r="A862" s="154">
        <v>208</v>
      </c>
      <c r="B862" s="87" t="s">
        <v>629</v>
      </c>
      <c r="C862" s="154">
        <v>1959</v>
      </c>
      <c r="D862" s="77"/>
      <c r="E862" s="88" t="s">
        <v>39</v>
      </c>
      <c r="F862" s="71">
        <v>4</v>
      </c>
      <c r="G862" s="86">
        <v>4</v>
      </c>
      <c r="H862" s="72">
        <v>2348.6</v>
      </c>
      <c r="I862" s="72">
        <v>2113.7399999999998</v>
      </c>
      <c r="J862" s="72">
        <v>2113.7399999999998</v>
      </c>
      <c r="K862" s="155">
        <v>119</v>
      </c>
      <c r="L862" s="58">
        <v>7033506.8500000006</v>
      </c>
      <c r="M862" s="96">
        <v>0</v>
      </c>
      <c r="N862" s="96">
        <v>0</v>
      </c>
      <c r="O862" s="96">
        <v>0</v>
      </c>
      <c r="P862" s="96">
        <v>7033506.8500000006</v>
      </c>
      <c r="Q862" s="58">
        <f t="shared" si="73"/>
        <v>3327.5175045180586</v>
      </c>
      <c r="R862" s="51">
        <v>7142</v>
      </c>
      <c r="S862" s="166" t="s">
        <v>1036</v>
      </c>
      <c r="T862" s="143"/>
      <c r="U862" s="143"/>
      <c r="V862" s="143"/>
    </row>
    <row r="863" spans="1:22" ht="25.5">
      <c r="A863" s="154">
        <v>209</v>
      </c>
      <c r="B863" s="87" t="s">
        <v>630</v>
      </c>
      <c r="C863" s="154">
        <v>1961</v>
      </c>
      <c r="D863" s="77"/>
      <c r="E863" s="88" t="s">
        <v>39</v>
      </c>
      <c r="F863" s="71">
        <v>2</v>
      </c>
      <c r="G863" s="86">
        <v>1</v>
      </c>
      <c r="H863" s="72">
        <v>514.29999999999995</v>
      </c>
      <c r="I863" s="72">
        <v>462.87</v>
      </c>
      <c r="J863" s="72">
        <v>462.87</v>
      </c>
      <c r="K863" s="155">
        <v>12</v>
      </c>
      <c r="L863" s="58">
        <v>1531815.6299999997</v>
      </c>
      <c r="M863" s="96">
        <v>0</v>
      </c>
      <c r="N863" s="96">
        <v>0</v>
      </c>
      <c r="O863" s="96">
        <v>0</v>
      </c>
      <c r="P863" s="96">
        <v>1531815.6299999997</v>
      </c>
      <c r="Q863" s="58">
        <f t="shared" si="73"/>
        <v>3309.3862855661409</v>
      </c>
      <c r="R863" s="51">
        <v>9184</v>
      </c>
      <c r="S863" s="166" t="s">
        <v>1036</v>
      </c>
      <c r="T863" s="143"/>
      <c r="U863" s="143"/>
      <c r="V863" s="143"/>
    </row>
    <row r="864" spans="1:22" ht="25.5">
      <c r="A864" s="154">
        <v>210</v>
      </c>
      <c r="B864" s="87" t="s">
        <v>631</v>
      </c>
      <c r="C864" s="154">
        <v>1959</v>
      </c>
      <c r="D864" s="77"/>
      <c r="E864" s="88" t="s">
        <v>39</v>
      </c>
      <c r="F864" s="71">
        <v>2</v>
      </c>
      <c r="G864" s="86">
        <v>2</v>
      </c>
      <c r="H864" s="72">
        <v>796.40000000000009</v>
      </c>
      <c r="I864" s="72">
        <v>724</v>
      </c>
      <c r="J864" s="72">
        <v>724</v>
      </c>
      <c r="K864" s="155">
        <v>44</v>
      </c>
      <c r="L864" s="58">
        <v>2368684.4700000002</v>
      </c>
      <c r="M864" s="96">
        <v>0</v>
      </c>
      <c r="N864" s="96">
        <v>0</v>
      </c>
      <c r="O864" s="96">
        <v>0</v>
      </c>
      <c r="P864" s="96">
        <v>2368684.4700000002</v>
      </c>
      <c r="Q864" s="58">
        <f t="shared" si="73"/>
        <v>3271.6636325966851</v>
      </c>
      <c r="R864" s="51">
        <v>9981</v>
      </c>
      <c r="S864" s="166" t="s">
        <v>1036</v>
      </c>
      <c r="T864" s="143"/>
      <c r="U864" s="143"/>
      <c r="V864" s="143"/>
    </row>
    <row r="865" spans="1:22" ht="25.5">
      <c r="A865" s="154">
        <v>211</v>
      </c>
      <c r="B865" s="87" t="s">
        <v>632</v>
      </c>
      <c r="C865" s="154">
        <v>1958</v>
      </c>
      <c r="D865" s="77">
        <v>2006</v>
      </c>
      <c r="E865" s="88" t="s">
        <v>39</v>
      </c>
      <c r="F865" s="71">
        <v>3</v>
      </c>
      <c r="G865" s="86">
        <v>3</v>
      </c>
      <c r="H865" s="72">
        <v>1549.9</v>
      </c>
      <c r="I865" s="72">
        <v>1409</v>
      </c>
      <c r="J865" s="72">
        <v>1409</v>
      </c>
      <c r="K865" s="155">
        <v>78</v>
      </c>
      <c r="L865" s="58">
        <v>4571629.1399999997</v>
      </c>
      <c r="M865" s="96">
        <v>0</v>
      </c>
      <c r="N865" s="96">
        <v>0</v>
      </c>
      <c r="O865" s="96">
        <v>0</v>
      </c>
      <c r="P865" s="96">
        <v>4571629.1399999997</v>
      </c>
      <c r="Q865" s="58">
        <f t="shared" si="73"/>
        <v>3244.5912987934703</v>
      </c>
      <c r="R865" s="51">
        <v>10160</v>
      </c>
      <c r="S865" s="166" t="s">
        <v>1036</v>
      </c>
      <c r="T865" s="143"/>
      <c r="U865" s="143"/>
      <c r="V865" s="143"/>
    </row>
    <row r="866" spans="1:22" ht="25.5">
      <c r="A866" s="154">
        <v>212</v>
      </c>
      <c r="B866" s="85" t="s">
        <v>633</v>
      </c>
      <c r="C866" s="154">
        <v>1956</v>
      </c>
      <c r="D866" s="77">
        <v>2004</v>
      </c>
      <c r="E866" s="88" t="s">
        <v>39</v>
      </c>
      <c r="F866" s="71">
        <v>2</v>
      </c>
      <c r="G866" s="86">
        <v>3</v>
      </c>
      <c r="H866" s="72">
        <v>1136.6300000000001</v>
      </c>
      <c r="I866" s="72">
        <v>1033.3</v>
      </c>
      <c r="J866" s="72">
        <v>1033.3</v>
      </c>
      <c r="K866" s="155">
        <v>67</v>
      </c>
      <c r="L866" s="58">
        <v>3350149.5</v>
      </c>
      <c r="M866" s="96">
        <v>0</v>
      </c>
      <c r="N866" s="96">
        <v>0</v>
      </c>
      <c r="O866" s="96">
        <v>0</v>
      </c>
      <c r="P866" s="96">
        <v>3350149.5</v>
      </c>
      <c r="Q866" s="58">
        <f t="shared" si="73"/>
        <v>3242.1847478950936</v>
      </c>
      <c r="R866" s="51">
        <v>10160</v>
      </c>
      <c r="S866" s="166" t="s">
        <v>1036</v>
      </c>
      <c r="T866" s="143"/>
      <c r="U866" s="143"/>
      <c r="V866" s="143"/>
    </row>
    <row r="867" spans="1:22" ht="25.5">
      <c r="A867" s="154">
        <v>213</v>
      </c>
      <c r="B867" s="87" t="s">
        <v>634</v>
      </c>
      <c r="C867" s="154">
        <v>1957</v>
      </c>
      <c r="D867" s="77">
        <v>2006</v>
      </c>
      <c r="E867" s="88" t="s">
        <v>39</v>
      </c>
      <c r="F867" s="71">
        <v>3</v>
      </c>
      <c r="G867" s="86">
        <v>4</v>
      </c>
      <c r="H867" s="72">
        <v>2259.6999999999998</v>
      </c>
      <c r="I867" s="72">
        <v>2033.73</v>
      </c>
      <c r="J867" s="72">
        <v>2033.73</v>
      </c>
      <c r="K867" s="155">
        <v>86</v>
      </c>
      <c r="L867" s="58">
        <v>5816872.8200000003</v>
      </c>
      <c r="M867" s="96">
        <v>0</v>
      </c>
      <c r="N867" s="96">
        <v>0</v>
      </c>
      <c r="O867" s="96">
        <v>0</v>
      </c>
      <c r="P867" s="96">
        <v>5816872.8200000003</v>
      </c>
      <c r="Q867" s="58">
        <f t="shared" si="73"/>
        <v>2860.1991513131047</v>
      </c>
      <c r="R867" s="51">
        <v>7225</v>
      </c>
      <c r="S867" s="166" t="s">
        <v>1036</v>
      </c>
      <c r="T867" s="143"/>
      <c r="U867" s="143"/>
      <c r="V867" s="143"/>
    </row>
    <row r="868" spans="1:22" ht="25.5">
      <c r="A868" s="154">
        <v>214</v>
      </c>
      <c r="B868" s="87" t="s">
        <v>635</v>
      </c>
      <c r="C868" s="154">
        <v>1959</v>
      </c>
      <c r="D868" s="77">
        <v>2008</v>
      </c>
      <c r="E868" s="88" t="s">
        <v>39</v>
      </c>
      <c r="F868" s="71">
        <v>4</v>
      </c>
      <c r="G868" s="86">
        <v>3</v>
      </c>
      <c r="H868" s="72">
        <v>2961.7500000000005</v>
      </c>
      <c r="I868" s="72">
        <v>2692.5</v>
      </c>
      <c r="J868" s="72">
        <v>2692.5</v>
      </c>
      <c r="K868" s="155">
        <v>111</v>
      </c>
      <c r="L868" s="58">
        <v>5718167.1800000006</v>
      </c>
      <c r="M868" s="96">
        <v>0</v>
      </c>
      <c r="N868" s="96">
        <v>0</v>
      </c>
      <c r="O868" s="96">
        <v>0</v>
      </c>
      <c r="P868" s="96">
        <v>5718167.1800000006</v>
      </c>
      <c r="Q868" s="58">
        <f t="shared" si="73"/>
        <v>2123.7389712163417</v>
      </c>
      <c r="R868" s="51">
        <v>4402</v>
      </c>
      <c r="S868" s="166" t="s">
        <v>1036</v>
      </c>
      <c r="T868" s="143"/>
      <c r="U868" s="143"/>
      <c r="V868" s="143"/>
    </row>
    <row r="869" spans="1:22">
      <c r="A869" s="154">
        <v>215</v>
      </c>
      <c r="B869" s="85" t="s">
        <v>636</v>
      </c>
      <c r="C869" s="154">
        <v>1955</v>
      </c>
      <c r="D869" s="77"/>
      <c r="E869" s="71" t="s">
        <v>90</v>
      </c>
      <c r="F869" s="71">
        <v>3</v>
      </c>
      <c r="G869" s="86">
        <v>2</v>
      </c>
      <c r="H869" s="72">
        <v>968.44</v>
      </c>
      <c r="I869" s="72">
        <v>880.4</v>
      </c>
      <c r="J869" s="72">
        <v>880.4</v>
      </c>
      <c r="K869" s="155">
        <v>46</v>
      </c>
      <c r="L869" s="58">
        <v>2648593.3600000003</v>
      </c>
      <c r="M869" s="96">
        <v>0</v>
      </c>
      <c r="N869" s="96">
        <v>0</v>
      </c>
      <c r="O869" s="96">
        <v>0</v>
      </c>
      <c r="P869" s="96">
        <v>2648593.3600000003</v>
      </c>
      <c r="Q869" s="58">
        <f t="shared" si="73"/>
        <v>3008.3977283053164</v>
      </c>
      <c r="R869" s="51">
        <v>10160</v>
      </c>
      <c r="S869" s="166" t="s">
        <v>1036</v>
      </c>
      <c r="T869" s="143"/>
      <c r="U869" s="143"/>
      <c r="V869" s="143"/>
    </row>
    <row r="870" spans="1:22" ht="25.5">
      <c r="A870" s="154">
        <v>216</v>
      </c>
      <c r="B870" s="87" t="s">
        <v>637</v>
      </c>
      <c r="C870" s="154">
        <v>1960</v>
      </c>
      <c r="D870" s="77">
        <v>2005</v>
      </c>
      <c r="E870" s="88" t="s">
        <v>39</v>
      </c>
      <c r="F870" s="71">
        <v>4</v>
      </c>
      <c r="G870" s="86">
        <v>2</v>
      </c>
      <c r="H870" s="72">
        <v>1400.8500000000001</v>
      </c>
      <c r="I870" s="72">
        <v>1273.5</v>
      </c>
      <c r="J870" s="72">
        <v>1273.5</v>
      </c>
      <c r="K870" s="155">
        <v>76</v>
      </c>
      <c r="L870" s="58">
        <v>2835548.92</v>
      </c>
      <c r="M870" s="96">
        <v>0</v>
      </c>
      <c r="N870" s="96">
        <v>0</v>
      </c>
      <c r="O870" s="96">
        <v>0</v>
      </c>
      <c r="P870" s="96">
        <v>2835548.92</v>
      </c>
      <c r="Q870" s="58">
        <f t="shared" si="73"/>
        <v>2226.5794424813507</v>
      </c>
      <c r="R870" s="51">
        <v>5171</v>
      </c>
      <c r="S870" s="166" t="s">
        <v>1036</v>
      </c>
      <c r="T870" s="143"/>
      <c r="U870" s="143"/>
      <c r="V870" s="143"/>
    </row>
    <row r="871" spans="1:22">
      <c r="A871" s="154">
        <v>217</v>
      </c>
      <c r="B871" s="87" t="s">
        <v>638</v>
      </c>
      <c r="C871" s="154">
        <v>1961</v>
      </c>
      <c r="D871" s="77">
        <v>2008</v>
      </c>
      <c r="E871" s="71" t="s">
        <v>1044</v>
      </c>
      <c r="F871" s="71">
        <v>4</v>
      </c>
      <c r="G871" s="86">
        <v>3</v>
      </c>
      <c r="H871" s="72">
        <v>2111.67</v>
      </c>
      <c r="I871" s="72">
        <v>1919.7</v>
      </c>
      <c r="J871" s="72">
        <v>1919.7</v>
      </c>
      <c r="K871" s="155">
        <v>102</v>
      </c>
      <c r="L871" s="58">
        <v>4143707.12</v>
      </c>
      <c r="M871" s="96">
        <v>0</v>
      </c>
      <c r="N871" s="96">
        <v>0</v>
      </c>
      <c r="O871" s="96">
        <v>0</v>
      </c>
      <c r="P871" s="96">
        <v>4143707.12</v>
      </c>
      <c r="Q871" s="58">
        <f t="shared" si="73"/>
        <v>2158.5180601135594</v>
      </c>
      <c r="R871" s="51">
        <v>4402</v>
      </c>
      <c r="S871" s="166" t="s">
        <v>1036</v>
      </c>
      <c r="T871" s="143"/>
      <c r="U871" s="143"/>
      <c r="V871" s="143"/>
    </row>
    <row r="872" spans="1:22" ht="25.5">
      <c r="A872" s="154">
        <v>218</v>
      </c>
      <c r="B872" s="87" t="s">
        <v>639</v>
      </c>
      <c r="C872" s="154">
        <v>1958</v>
      </c>
      <c r="D872" s="77"/>
      <c r="E872" s="88" t="s">
        <v>39</v>
      </c>
      <c r="F872" s="71">
        <v>4</v>
      </c>
      <c r="G872" s="86">
        <v>4</v>
      </c>
      <c r="H872" s="72">
        <v>2281.7300000000005</v>
      </c>
      <c r="I872" s="72">
        <v>2074.3000000000002</v>
      </c>
      <c r="J872" s="72">
        <v>2074.3000000000002</v>
      </c>
      <c r="K872" s="155">
        <v>101</v>
      </c>
      <c r="L872" s="58">
        <v>6616429.1100000003</v>
      </c>
      <c r="M872" s="96">
        <v>0</v>
      </c>
      <c r="N872" s="96">
        <v>0</v>
      </c>
      <c r="O872" s="96">
        <v>0</v>
      </c>
      <c r="P872" s="96">
        <v>6616429.1100000003</v>
      </c>
      <c r="Q872" s="58">
        <f t="shared" si="73"/>
        <v>3189.7165839078243</v>
      </c>
      <c r="R872" s="51">
        <v>7747</v>
      </c>
      <c r="S872" s="166" t="s">
        <v>1036</v>
      </c>
      <c r="T872" s="143"/>
      <c r="U872" s="143"/>
      <c r="V872" s="143"/>
    </row>
    <row r="873" spans="1:22" ht="25.5">
      <c r="A873" s="154">
        <v>219</v>
      </c>
      <c r="B873" s="87" t="s">
        <v>640</v>
      </c>
      <c r="C873" s="154">
        <v>1960</v>
      </c>
      <c r="D873" s="77"/>
      <c r="E873" s="88" t="s">
        <v>39</v>
      </c>
      <c r="F873" s="71">
        <v>4</v>
      </c>
      <c r="G873" s="86">
        <v>2</v>
      </c>
      <c r="H873" s="72">
        <v>1459.26</v>
      </c>
      <c r="I873" s="72">
        <v>1326.6</v>
      </c>
      <c r="J873" s="72">
        <v>1326.6</v>
      </c>
      <c r="K873" s="155">
        <v>60</v>
      </c>
      <c r="L873" s="58">
        <v>4192445.09</v>
      </c>
      <c r="M873" s="96">
        <v>0</v>
      </c>
      <c r="N873" s="96">
        <v>0</v>
      </c>
      <c r="O873" s="96">
        <v>0</v>
      </c>
      <c r="P873" s="96">
        <v>4192445.09</v>
      </c>
      <c r="Q873" s="58">
        <f t="shared" si="73"/>
        <v>3160.2932986582241</v>
      </c>
      <c r="R873" s="51">
        <v>7620</v>
      </c>
      <c r="S873" s="166" t="s">
        <v>1036</v>
      </c>
      <c r="T873" s="143"/>
      <c r="U873" s="143"/>
      <c r="V873" s="143"/>
    </row>
    <row r="874" spans="1:22" ht="25.5">
      <c r="A874" s="154">
        <v>220</v>
      </c>
      <c r="B874" s="87" t="s">
        <v>641</v>
      </c>
      <c r="C874" s="154">
        <v>1958</v>
      </c>
      <c r="D874" s="77"/>
      <c r="E874" s="88" t="s">
        <v>39</v>
      </c>
      <c r="F874" s="71">
        <v>4</v>
      </c>
      <c r="G874" s="86">
        <v>4</v>
      </c>
      <c r="H874" s="72">
        <v>2325.9500000000003</v>
      </c>
      <c r="I874" s="72">
        <v>2114.5</v>
      </c>
      <c r="J874" s="72">
        <v>2114.5</v>
      </c>
      <c r="K874" s="155">
        <v>88</v>
      </c>
      <c r="L874" s="58">
        <v>6673527.1299999999</v>
      </c>
      <c r="M874" s="96">
        <v>0</v>
      </c>
      <c r="N874" s="96">
        <v>0</v>
      </c>
      <c r="O874" s="96">
        <v>0</v>
      </c>
      <c r="P874" s="96">
        <v>6673527.1299999999</v>
      </c>
      <c r="Q874" s="58">
        <f t="shared" si="73"/>
        <v>3156.0780941120834</v>
      </c>
      <c r="R874" s="51">
        <v>7747</v>
      </c>
      <c r="S874" s="166" t="s">
        <v>1036</v>
      </c>
      <c r="T874" s="143"/>
      <c r="U874" s="143"/>
      <c r="V874" s="143"/>
    </row>
    <row r="875" spans="1:22" ht="25.5">
      <c r="A875" s="154">
        <v>221</v>
      </c>
      <c r="B875" s="85" t="s">
        <v>642</v>
      </c>
      <c r="C875" s="154">
        <v>1955</v>
      </c>
      <c r="D875" s="77">
        <v>2008</v>
      </c>
      <c r="E875" s="88" t="s">
        <v>39</v>
      </c>
      <c r="F875" s="71">
        <v>4</v>
      </c>
      <c r="G875" s="86">
        <v>3</v>
      </c>
      <c r="H875" s="72">
        <v>3831.7400000000002</v>
      </c>
      <c r="I875" s="72">
        <v>3483.4</v>
      </c>
      <c r="J875" s="72">
        <v>3483.4</v>
      </c>
      <c r="K875" s="155">
        <v>163</v>
      </c>
      <c r="L875" s="58">
        <v>7415993.580000001</v>
      </c>
      <c r="M875" s="96">
        <v>0</v>
      </c>
      <c r="N875" s="96">
        <v>0</v>
      </c>
      <c r="O875" s="96">
        <v>0</v>
      </c>
      <c r="P875" s="96">
        <v>7415993.580000001</v>
      </c>
      <c r="Q875" s="58">
        <f t="shared" si="73"/>
        <v>2128.952626743986</v>
      </c>
      <c r="R875" s="51">
        <v>4402</v>
      </c>
      <c r="S875" s="166" t="s">
        <v>1036</v>
      </c>
      <c r="T875" s="143"/>
      <c r="U875" s="143"/>
      <c r="V875" s="143"/>
    </row>
    <row r="876" spans="1:22" ht="25.5">
      <c r="A876" s="154">
        <v>222</v>
      </c>
      <c r="B876" s="85" t="s">
        <v>643</v>
      </c>
      <c r="C876" s="154">
        <v>1956</v>
      </c>
      <c r="D876" s="77"/>
      <c r="E876" s="88" t="s">
        <v>39</v>
      </c>
      <c r="F876" s="71">
        <v>2</v>
      </c>
      <c r="G876" s="86">
        <v>3</v>
      </c>
      <c r="H876" s="72">
        <v>1082.8400000000001</v>
      </c>
      <c r="I876" s="72">
        <v>984.4</v>
      </c>
      <c r="J876" s="72">
        <v>984.4</v>
      </c>
      <c r="K876" s="155">
        <v>44</v>
      </c>
      <c r="L876" s="58">
        <v>3353717.2899999996</v>
      </c>
      <c r="M876" s="96">
        <v>0</v>
      </c>
      <c r="N876" s="96">
        <v>0</v>
      </c>
      <c r="O876" s="96">
        <v>0</v>
      </c>
      <c r="P876" s="96">
        <v>3353717.2899999996</v>
      </c>
      <c r="Q876" s="58">
        <f t="shared" si="73"/>
        <v>3406.8643742381141</v>
      </c>
      <c r="R876" s="51">
        <v>9981</v>
      </c>
      <c r="S876" s="166" t="s">
        <v>1036</v>
      </c>
      <c r="T876" s="143"/>
      <c r="U876" s="143"/>
      <c r="V876" s="143"/>
    </row>
    <row r="877" spans="1:22" ht="25.5">
      <c r="A877" s="154">
        <v>223</v>
      </c>
      <c r="B877" s="87" t="s">
        <v>644</v>
      </c>
      <c r="C877" s="154">
        <v>1960</v>
      </c>
      <c r="D877" s="77"/>
      <c r="E877" s="88" t="s">
        <v>39</v>
      </c>
      <c r="F877" s="71">
        <v>4</v>
      </c>
      <c r="G877" s="86">
        <v>4</v>
      </c>
      <c r="H877" s="72">
        <v>2760</v>
      </c>
      <c r="I877" s="72">
        <v>2699.4</v>
      </c>
      <c r="J877" s="72">
        <v>2699.4</v>
      </c>
      <c r="K877" s="155">
        <v>108</v>
      </c>
      <c r="L877" s="58">
        <v>8706657.9499999993</v>
      </c>
      <c r="M877" s="96">
        <v>0</v>
      </c>
      <c r="N877" s="96">
        <v>0</v>
      </c>
      <c r="O877" s="96">
        <v>0</v>
      </c>
      <c r="P877" s="96">
        <v>8706657.9499999993</v>
      </c>
      <c r="Q877" s="58">
        <f t="shared" si="73"/>
        <v>3225.4048862710229</v>
      </c>
      <c r="R877" s="51">
        <v>7620</v>
      </c>
      <c r="S877" s="166" t="s">
        <v>1036</v>
      </c>
      <c r="T877" s="143"/>
      <c r="U877" s="143"/>
      <c r="V877" s="143"/>
    </row>
    <row r="878" spans="1:22" ht="25.5">
      <c r="A878" s="154">
        <v>224</v>
      </c>
      <c r="B878" s="87" t="s">
        <v>645</v>
      </c>
      <c r="C878" s="154">
        <v>1959</v>
      </c>
      <c r="D878" s="77"/>
      <c r="E878" s="88" t="s">
        <v>39</v>
      </c>
      <c r="F878" s="71">
        <v>4</v>
      </c>
      <c r="G878" s="86">
        <v>2</v>
      </c>
      <c r="H878" s="72">
        <v>1463.9900000000002</v>
      </c>
      <c r="I878" s="72">
        <v>1330.9</v>
      </c>
      <c r="J878" s="72">
        <v>1330.9</v>
      </c>
      <c r="K878" s="155">
        <v>55</v>
      </c>
      <c r="L878" s="58">
        <v>4203486.1100000003</v>
      </c>
      <c r="M878" s="96">
        <v>0</v>
      </c>
      <c r="N878" s="96">
        <v>0</v>
      </c>
      <c r="O878" s="96">
        <v>0</v>
      </c>
      <c r="P878" s="96">
        <v>4203486.1100000003</v>
      </c>
      <c r="Q878" s="58">
        <f t="shared" si="73"/>
        <v>3158.3786234878653</v>
      </c>
      <c r="R878" s="51">
        <v>7620</v>
      </c>
      <c r="S878" s="166" t="s">
        <v>1036</v>
      </c>
      <c r="T878" s="143"/>
      <c r="U878" s="143"/>
      <c r="V878" s="143"/>
    </row>
    <row r="879" spans="1:22" ht="25.5">
      <c r="A879" s="154">
        <v>225</v>
      </c>
      <c r="B879" s="87" t="s">
        <v>646</v>
      </c>
      <c r="C879" s="154">
        <v>1960</v>
      </c>
      <c r="D879" s="77"/>
      <c r="E879" s="88" t="s">
        <v>39</v>
      </c>
      <c r="F879" s="71">
        <v>4</v>
      </c>
      <c r="G879" s="86">
        <v>2</v>
      </c>
      <c r="H879" s="72">
        <v>1409.21</v>
      </c>
      <c r="I879" s="72">
        <v>1281.0999999999999</v>
      </c>
      <c r="J879" s="72">
        <v>1281.0999999999999</v>
      </c>
      <c r="K879" s="155">
        <v>65</v>
      </c>
      <c r="L879" s="58">
        <v>4162791.9600000004</v>
      </c>
      <c r="M879" s="96">
        <v>0</v>
      </c>
      <c r="N879" s="96">
        <v>0</v>
      </c>
      <c r="O879" s="96">
        <v>0</v>
      </c>
      <c r="P879" s="96">
        <v>4162791.9600000004</v>
      </c>
      <c r="Q879" s="58">
        <f t="shared" si="73"/>
        <v>3249.3887752712517</v>
      </c>
      <c r="R879" s="51">
        <v>7620</v>
      </c>
      <c r="S879" s="166" t="s">
        <v>1036</v>
      </c>
      <c r="T879" s="143"/>
      <c r="U879" s="143"/>
      <c r="V879" s="143"/>
    </row>
    <row r="880" spans="1:22" ht="25.5">
      <c r="A880" s="154">
        <v>226</v>
      </c>
      <c r="B880" s="87" t="s">
        <v>647</v>
      </c>
      <c r="C880" s="154">
        <v>1960</v>
      </c>
      <c r="D880" s="77"/>
      <c r="E880" s="88" t="s">
        <v>39</v>
      </c>
      <c r="F880" s="71">
        <v>4</v>
      </c>
      <c r="G880" s="86">
        <v>3</v>
      </c>
      <c r="H880" s="72">
        <v>2878.7000000000003</v>
      </c>
      <c r="I880" s="72">
        <v>2617</v>
      </c>
      <c r="J880" s="72">
        <v>2617</v>
      </c>
      <c r="K880" s="155">
        <v>110</v>
      </c>
      <c r="L880" s="58">
        <v>8264384.9499999993</v>
      </c>
      <c r="M880" s="96">
        <v>0</v>
      </c>
      <c r="N880" s="96">
        <v>0</v>
      </c>
      <c r="O880" s="96">
        <v>0</v>
      </c>
      <c r="P880" s="96">
        <v>8264384.9499999993</v>
      </c>
      <c r="Q880" s="58">
        <f t="shared" si="73"/>
        <v>3157.9613870844478</v>
      </c>
      <c r="R880" s="51">
        <v>7620</v>
      </c>
      <c r="S880" s="166" t="s">
        <v>1036</v>
      </c>
      <c r="T880" s="143"/>
      <c r="U880" s="143"/>
      <c r="V880" s="143"/>
    </row>
    <row r="881" spans="1:22" ht="25.5">
      <c r="A881" s="154">
        <v>227</v>
      </c>
      <c r="B881" s="87" t="s">
        <v>648</v>
      </c>
      <c r="C881" s="154">
        <v>1960</v>
      </c>
      <c r="D881" s="77"/>
      <c r="E881" s="88" t="s">
        <v>39</v>
      </c>
      <c r="F881" s="71">
        <v>4</v>
      </c>
      <c r="G881" s="86">
        <v>2</v>
      </c>
      <c r="H881" s="72">
        <v>1457.5000000000002</v>
      </c>
      <c r="I881" s="72">
        <v>1325</v>
      </c>
      <c r="J881" s="72">
        <v>1325</v>
      </c>
      <c r="K881" s="155">
        <v>56</v>
      </c>
      <c r="L881" s="58">
        <v>3857743.49</v>
      </c>
      <c r="M881" s="96">
        <v>0</v>
      </c>
      <c r="N881" s="96">
        <v>0</v>
      </c>
      <c r="O881" s="96">
        <v>0</v>
      </c>
      <c r="P881" s="96">
        <v>3857743.49</v>
      </c>
      <c r="Q881" s="58">
        <f t="shared" si="73"/>
        <v>2911.5045207547173</v>
      </c>
      <c r="R881" s="51">
        <v>7620</v>
      </c>
      <c r="S881" s="166" t="s">
        <v>1036</v>
      </c>
      <c r="T881" s="143"/>
      <c r="U881" s="143"/>
      <c r="V881" s="143"/>
    </row>
    <row r="882" spans="1:22" ht="25.5">
      <c r="A882" s="154">
        <v>228</v>
      </c>
      <c r="B882" s="87" t="s">
        <v>649</v>
      </c>
      <c r="C882" s="154">
        <v>1961</v>
      </c>
      <c r="D882" s="77">
        <v>2006</v>
      </c>
      <c r="E882" s="88" t="s">
        <v>39</v>
      </c>
      <c r="F882" s="71">
        <v>2</v>
      </c>
      <c r="G882" s="86">
        <v>2</v>
      </c>
      <c r="H882" s="72">
        <v>711.04000000000008</v>
      </c>
      <c r="I882" s="72">
        <v>646.4</v>
      </c>
      <c r="J882" s="72">
        <v>646.4</v>
      </c>
      <c r="K882" s="155">
        <v>33</v>
      </c>
      <c r="L882" s="58">
        <v>1362819.46</v>
      </c>
      <c r="M882" s="96">
        <v>0</v>
      </c>
      <c r="N882" s="96">
        <v>0</v>
      </c>
      <c r="O882" s="96">
        <v>0</v>
      </c>
      <c r="P882" s="96">
        <v>1362819.46</v>
      </c>
      <c r="Q882" s="58">
        <f t="shared" si="73"/>
        <v>2108.3221844059408</v>
      </c>
      <c r="R882" s="51">
        <v>7292</v>
      </c>
      <c r="S882" s="166" t="s">
        <v>1036</v>
      </c>
      <c r="T882" s="143"/>
      <c r="U882" s="143"/>
      <c r="V882" s="143"/>
    </row>
    <row r="883" spans="1:22" ht="25.5">
      <c r="A883" s="154">
        <v>229</v>
      </c>
      <c r="B883" s="87" t="s">
        <v>650</v>
      </c>
      <c r="C883" s="154">
        <v>1961</v>
      </c>
      <c r="D883" s="77">
        <v>2007</v>
      </c>
      <c r="E883" s="88" t="s">
        <v>39</v>
      </c>
      <c r="F883" s="71">
        <v>2</v>
      </c>
      <c r="G883" s="86">
        <v>3</v>
      </c>
      <c r="H883" s="72">
        <v>1033.3400000000001</v>
      </c>
      <c r="I883" s="72">
        <v>939.4</v>
      </c>
      <c r="J883" s="72">
        <v>939.4</v>
      </c>
      <c r="K883" s="155">
        <v>44</v>
      </c>
      <c r="L883" s="58">
        <v>3192518.3099999996</v>
      </c>
      <c r="M883" s="96">
        <v>0</v>
      </c>
      <c r="N883" s="96">
        <v>0</v>
      </c>
      <c r="O883" s="96">
        <v>0</v>
      </c>
      <c r="P883" s="96">
        <v>3192518.3099999996</v>
      </c>
      <c r="Q883" s="58">
        <f t="shared" si="73"/>
        <v>3398.4653076431759</v>
      </c>
      <c r="R883" s="51">
        <v>9981</v>
      </c>
      <c r="S883" s="166" t="s">
        <v>1036</v>
      </c>
      <c r="T883" s="143"/>
      <c r="U883" s="143"/>
      <c r="V883" s="143"/>
    </row>
    <row r="884" spans="1:22" ht="25.5">
      <c r="A884" s="154">
        <v>230</v>
      </c>
      <c r="B884" s="87" t="s">
        <v>651</v>
      </c>
      <c r="C884" s="154">
        <v>1960</v>
      </c>
      <c r="D884" s="77">
        <v>2008</v>
      </c>
      <c r="E884" s="88" t="s">
        <v>39</v>
      </c>
      <c r="F884" s="71">
        <v>4</v>
      </c>
      <c r="G884" s="86">
        <v>4</v>
      </c>
      <c r="H884" s="72">
        <v>3234.03</v>
      </c>
      <c r="I884" s="72">
        <v>3026.33</v>
      </c>
      <c r="J884" s="72">
        <v>3026.33</v>
      </c>
      <c r="K884" s="155">
        <v>101</v>
      </c>
      <c r="L884" s="58">
        <v>8011598.9699999997</v>
      </c>
      <c r="M884" s="96">
        <v>0</v>
      </c>
      <c r="N884" s="96">
        <v>0</v>
      </c>
      <c r="O884" s="96">
        <v>0</v>
      </c>
      <c r="P884" s="96">
        <v>8011598.9699999997</v>
      </c>
      <c r="Q884" s="58">
        <f t="shared" si="73"/>
        <v>2647.2985332068874</v>
      </c>
      <c r="R884" s="51">
        <v>7027</v>
      </c>
      <c r="S884" s="166" t="s">
        <v>1036</v>
      </c>
      <c r="T884" s="143"/>
      <c r="U884" s="143"/>
      <c r="V884" s="143"/>
    </row>
    <row r="885" spans="1:22" ht="25.5">
      <c r="A885" s="154">
        <v>231</v>
      </c>
      <c r="B885" s="87" t="s">
        <v>652</v>
      </c>
      <c r="C885" s="154">
        <v>1961</v>
      </c>
      <c r="D885" s="77">
        <v>2008</v>
      </c>
      <c r="E885" s="88" t="s">
        <v>39</v>
      </c>
      <c r="F885" s="71">
        <v>5</v>
      </c>
      <c r="G885" s="86">
        <v>4</v>
      </c>
      <c r="H885" s="72">
        <v>3511.9</v>
      </c>
      <c r="I885" s="72">
        <v>3218.6</v>
      </c>
      <c r="J885" s="72">
        <v>3218.6</v>
      </c>
      <c r="K885" s="155">
        <v>138</v>
      </c>
      <c r="L885" s="58">
        <v>8019060.1299999999</v>
      </c>
      <c r="M885" s="96">
        <v>0</v>
      </c>
      <c r="N885" s="96">
        <v>0</v>
      </c>
      <c r="O885" s="96">
        <v>0</v>
      </c>
      <c r="P885" s="96">
        <v>8019060.1299999999</v>
      </c>
      <c r="Q885" s="58">
        <f t="shared" si="73"/>
        <v>2491.4745945442119</v>
      </c>
      <c r="R885" s="51">
        <v>4672</v>
      </c>
      <c r="S885" s="166" t="s">
        <v>1036</v>
      </c>
      <c r="T885" s="143"/>
      <c r="U885" s="143"/>
      <c r="V885" s="143"/>
    </row>
    <row r="886" spans="1:22" ht="25.5">
      <c r="A886" s="154">
        <v>232</v>
      </c>
      <c r="B886" s="87" t="s">
        <v>653</v>
      </c>
      <c r="C886" s="154">
        <v>1959</v>
      </c>
      <c r="D886" s="77"/>
      <c r="E886" s="88" t="s">
        <v>39</v>
      </c>
      <c r="F886" s="71">
        <v>4</v>
      </c>
      <c r="G886" s="86">
        <v>2</v>
      </c>
      <c r="H886" s="72">
        <v>1457.06</v>
      </c>
      <c r="I886" s="72">
        <v>1324.6</v>
      </c>
      <c r="J886" s="72">
        <v>1324.6</v>
      </c>
      <c r="K886" s="155">
        <v>49</v>
      </c>
      <c r="L886" s="58">
        <v>4187397.7299999995</v>
      </c>
      <c r="M886" s="96">
        <v>0</v>
      </c>
      <c r="N886" s="96">
        <v>0</v>
      </c>
      <c r="O886" s="96">
        <v>0</v>
      </c>
      <c r="P886" s="96">
        <v>4187397.7299999995</v>
      </c>
      <c r="Q886" s="58">
        <f t="shared" si="73"/>
        <v>3161.2545145704362</v>
      </c>
      <c r="R886" s="51">
        <v>7620</v>
      </c>
      <c r="S886" s="166" t="s">
        <v>1036</v>
      </c>
      <c r="T886" s="143"/>
      <c r="U886" s="143"/>
      <c r="V886" s="143"/>
    </row>
    <row r="887" spans="1:22" ht="25.5">
      <c r="A887" s="154">
        <v>233</v>
      </c>
      <c r="B887" s="87" t="s">
        <v>654</v>
      </c>
      <c r="C887" s="154">
        <v>1958</v>
      </c>
      <c r="D887" s="77">
        <v>2007</v>
      </c>
      <c r="E887" s="88" t="s">
        <v>39</v>
      </c>
      <c r="F887" s="71">
        <v>3</v>
      </c>
      <c r="G887" s="86">
        <v>2</v>
      </c>
      <c r="H887" s="72">
        <v>1106.1600000000001</v>
      </c>
      <c r="I887" s="72">
        <v>1005.6</v>
      </c>
      <c r="J887" s="72">
        <v>1005.6</v>
      </c>
      <c r="K887" s="155">
        <v>33</v>
      </c>
      <c r="L887" s="58">
        <v>2383928.64</v>
      </c>
      <c r="M887" s="96">
        <v>0</v>
      </c>
      <c r="N887" s="96">
        <v>0</v>
      </c>
      <c r="O887" s="96">
        <v>0</v>
      </c>
      <c r="P887" s="96">
        <v>2383928.64</v>
      </c>
      <c r="Q887" s="58">
        <f t="shared" si="73"/>
        <v>2370.6529832935562</v>
      </c>
      <c r="R887" s="51">
        <v>9981</v>
      </c>
      <c r="S887" s="166" t="s">
        <v>1036</v>
      </c>
      <c r="T887" s="143"/>
      <c r="U887" s="143"/>
      <c r="V887" s="143"/>
    </row>
    <row r="888" spans="1:22" ht="25.5">
      <c r="A888" s="154">
        <v>234</v>
      </c>
      <c r="B888" s="87" t="s">
        <v>655</v>
      </c>
      <c r="C888" s="154">
        <v>1958</v>
      </c>
      <c r="D888" s="77"/>
      <c r="E888" s="88" t="s">
        <v>39</v>
      </c>
      <c r="F888" s="71">
        <v>3</v>
      </c>
      <c r="G888" s="86">
        <v>4</v>
      </c>
      <c r="H888" s="72">
        <v>1930.6100000000001</v>
      </c>
      <c r="I888" s="72">
        <v>1755.1</v>
      </c>
      <c r="J888" s="72">
        <v>1755.1</v>
      </c>
      <c r="K888" s="155">
        <v>65</v>
      </c>
      <c r="L888" s="58">
        <v>4730233.37</v>
      </c>
      <c r="M888" s="96">
        <v>0</v>
      </c>
      <c r="N888" s="96">
        <v>0</v>
      </c>
      <c r="O888" s="96">
        <v>0</v>
      </c>
      <c r="P888" s="96">
        <v>4730233.37</v>
      </c>
      <c r="Q888" s="58">
        <f t="shared" si="73"/>
        <v>2695.1361005070939</v>
      </c>
      <c r="R888" s="51">
        <v>9981</v>
      </c>
      <c r="S888" s="166" t="s">
        <v>1036</v>
      </c>
      <c r="T888" s="143"/>
      <c r="U888" s="143"/>
      <c r="V888" s="143"/>
    </row>
    <row r="889" spans="1:22" ht="25.5">
      <c r="A889" s="154">
        <v>235</v>
      </c>
      <c r="B889" s="87" t="s">
        <v>656</v>
      </c>
      <c r="C889" s="154">
        <v>1961</v>
      </c>
      <c r="D889" s="77"/>
      <c r="E889" s="88" t="s">
        <v>39</v>
      </c>
      <c r="F889" s="71">
        <v>2</v>
      </c>
      <c r="G889" s="86">
        <v>2</v>
      </c>
      <c r="H889" s="72">
        <v>694.98</v>
      </c>
      <c r="I889" s="72">
        <v>631.79999999999995</v>
      </c>
      <c r="J889" s="72">
        <v>631.79999999999995</v>
      </c>
      <c r="K889" s="155">
        <v>31</v>
      </c>
      <c r="L889" s="58">
        <v>2052124.7000000002</v>
      </c>
      <c r="M889" s="96">
        <v>0</v>
      </c>
      <c r="N889" s="96">
        <v>0</v>
      </c>
      <c r="O889" s="96">
        <v>0</v>
      </c>
      <c r="P889" s="96">
        <v>2052124.7000000002</v>
      </c>
      <c r="Q889" s="58">
        <f t="shared" si="73"/>
        <v>3248.0606204495098</v>
      </c>
      <c r="R889" s="51">
        <v>10160</v>
      </c>
      <c r="S889" s="166" t="s">
        <v>1036</v>
      </c>
      <c r="T889" s="143"/>
      <c r="U889" s="143"/>
      <c r="V889" s="143"/>
    </row>
    <row r="890" spans="1:22" ht="25.5">
      <c r="A890" s="154">
        <v>236</v>
      </c>
      <c r="B890" s="87" t="s">
        <v>657</v>
      </c>
      <c r="C890" s="154">
        <v>1961</v>
      </c>
      <c r="D890" s="77"/>
      <c r="E890" s="88" t="s">
        <v>39</v>
      </c>
      <c r="F890" s="71">
        <v>2</v>
      </c>
      <c r="G890" s="86">
        <v>2</v>
      </c>
      <c r="H890" s="72">
        <v>691.24</v>
      </c>
      <c r="I890" s="72">
        <v>628.4</v>
      </c>
      <c r="J890" s="72">
        <v>628.4</v>
      </c>
      <c r="K890" s="155">
        <v>27</v>
      </c>
      <c r="L890" s="58">
        <v>2042394.37</v>
      </c>
      <c r="M890" s="96">
        <v>0</v>
      </c>
      <c r="N890" s="96">
        <v>0</v>
      </c>
      <c r="O890" s="96">
        <v>0</v>
      </c>
      <c r="P890" s="96">
        <v>2042394.37</v>
      </c>
      <c r="Q890" s="58">
        <f t="shared" si="73"/>
        <v>3250.1501750477405</v>
      </c>
      <c r="R890" s="51">
        <v>9981</v>
      </c>
      <c r="S890" s="166" t="s">
        <v>1036</v>
      </c>
      <c r="T890" s="143"/>
      <c r="U890" s="143"/>
      <c r="V890" s="143"/>
    </row>
    <row r="891" spans="1:22" ht="25.5">
      <c r="A891" s="154">
        <v>237</v>
      </c>
      <c r="B891" s="87" t="s">
        <v>658</v>
      </c>
      <c r="C891" s="154">
        <v>1961</v>
      </c>
      <c r="D891" s="77"/>
      <c r="E891" s="88" t="s">
        <v>39</v>
      </c>
      <c r="F891" s="71">
        <v>2</v>
      </c>
      <c r="G891" s="86">
        <v>2</v>
      </c>
      <c r="H891" s="72">
        <v>697.73</v>
      </c>
      <c r="I891" s="72">
        <v>634.29999999999995</v>
      </c>
      <c r="J891" s="72">
        <v>634.29999999999995</v>
      </c>
      <c r="K891" s="155">
        <v>31</v>
      </c>
      <c r="L891" s="58">
        <v>2062179.36</v>
      </c>
      <c r="M891" s="96">
        <v>0</v>
      </c>
      <c r="N891" s="96">
        <v>0</v>
      </c>
      <c r="O891" s="96">
        <v>0</v>
      </c>
      <c r="P891" s="96">
        <v>2062179.36</v>
      </c>
      <c r="Q891" s="58">
        <f t="shared" si="73"/>
        <v>3251.1104524672874</v>
      </c>
      <c r="R891" s="51">
        <v>9981</v>
      </c>
      <c r="S891" s="166" t="s">
        <v>1036</v>
      </c>
      <c r="T891" s="143"/>
      <c r="U891" s="143"/>
      <c r="V891" s="143"/>
    </row>
    <row r="892" spans="1:22" ht="25.5">
      <c r="A892" s="154">
        <v>238</v>
      </c>
      <c r="B892" s="87" t="s">
        <v>659</v>
      </c>
      <c r="C892" s="154">
        <v>1961</v>
      </c>
      <c r="D892" s="77"/>
      <c r="E892" s="88" t="s">
        <v>39</v>
      </c>
      <c r="F892" s="71">
        <v>2</v>
      </c>
      <c r="G892" s="86">
        <v>2</v>
      </c>
      <c r="H892" s="72">
        <v>686.84</v>
      </c>
      <c r="I892" s="72">
        <v>624.4</v>
      </c>
      <c r="J892" s="72">
        <v>624.4</v>
      </c>
      <c r="K892" s="155">
        <v>35</v>
      </c>
      <c r="L892" s="58">
        <v>2029420.6099999999</v>
      </c>
      <c r="M892" s="96">
        <v>0</v>
      </c>
      <c r="N892" s="96">
        <v>0</v>
      </c>
      <c r="O892" s="96">
        <v>0</v>
      </c>
      <c r="P892" s="96">
        <v>2029420.6099999999</v>
      </c>
      <c r="Q892" s="58">
        <f t="shared" si="73"/>
        <v>3250.1931614349774</v>
      </c>
      <c r="R892" s="51">
        <v>9981</v>
      </c>
      <c r="S892" s="166" t="s">
        <v>1036</v>
      </c>
      <c r="T892" s="143"/>
      <c r="U892" s="143"/>
      <c r="V892" s="143"/>
    </row>
    <row r="893" spans="1:22" ht="25.5">
      <c r="A893" s="154">
        <v>239</v>
      </c>
      <c r="B893" s="87" t="s">
        <v>660</v>
      </c>
      <c r="C893" s="154">
        <v>1961</v>
      </c>
      <c r="D893" s="77"/>
      <c r="E893" s="88" t="s">
        <v>39</v>
      </c>
      <c r="F893" s="71">
        <v>2</v>
      </c>
      <c r="G893" s="86">
        <v>2</v>
      </c>
      <c r="H893" s="72">
        <v>679.25</v>
      </c>
      <c r="I893" s="72">
        <v>617.5</v>
      </c>
      <c r="J893" s="72">
        <v>617.5</v>
      </c>
      <c r="K893" s="155">
        <v>43</v>
      </c>
      <c r="L893" s="58">
        <v>2006716.52</v>
      </c>
      <c r="M893" s="96">
        <v>0</v>
      </c>
      <c r="N893" s="96">
        <v>0</v>
      </c>
      <c r="O893" s="96">
        <v>0</v>
      </c>
      <c r="P893" s="96">
        <v>2006716.52</v>
      </c>
      <c r="Q893" s="58">
        <f t="shared" si="73"/>
        <v>3249.7433522267206</v>
      </c>
      <c r="R893" s="51">
        <v>9981</v>
      </c>
      <c r="S893" s="166" t="s">
        <v>1036</v>
      </c>
      <c r="T893" s="143"/>
      <c r="U893" s="143"/>
      <c r="V893" s="143"/>
    </row>
    <row r="894" spans="1:22" ht="25.5">
      <c r="A894" s="154">
        <v>240</v>
      </c>
      <c r="B894" s="87" t="s">
        <v>661</v>
      </c>
      <c r="C894" s="154">
        <v>1961</v>
      </c>
      <c r="D894" s="77">
        <v>2009</v>
      </c>
      <c r="E894" s="88" t="s">
        <v>39</v>
      </c>
      <c r="F894" s="71">
        <v>2</v>
      </c>
      <c r="G894" s="86">
        <v>2</v>
      </c>
      <c r="H894" s="72">
        <v>680.13</v>
      </c>
      <c r="I894" s="72">
        <v>618.29999999999995</v>
      </c>
      <c r="J894" s="72">
        <v>618.29999999999995</v>
      </c>
      <c r="K894" s="155">
        <v>31</v>
      </c>
      <c r="L894" s="58">
        <v>1398896.2800000003</v>
      </c>
      <c r="M894" s="96">
        <v>0</v>
      </c>
      <c r="N894" s="96">
        <v>0</v>
      </c>
      <c r="O894" s="96">
        <v>0</v>
      </c>
      <c r="P894" s="96">
        <v>1398896.2800000003</v>
      </c>
      <c r="Q894" s="58">
        <f t="shared" si="73"/>
        <v>2262.4879184861725</v>
      </c>
      <c r="R894" s="51">
        <v>8049</v>
      </c>
      <c r="S894" s="166" t="s">
        <v>1036</v>
      </c>
      <c r="T894" s="143"/>
      <c r="U894" s="143"/>
      <c r="V894" s="143"/>
    </row>
    <row r="895" spans="1:22" ht="25.5">
      <c r="A895" s="154">
        <v>241</v>
      </c>
      <c r="B895" s="87" t="s">
        <v>662</v>
      </c>
      <c r="C895" s="154">
        <v>1961</v>
      </c>
      <c r="D895" s="77"/>
      <c r="E895" s="88" t="s">
        <v>39</v>
      </c>
      <c r="F895" s="71">
        <v>2</v>
      </c>
      <c r="G895" s="86">
        <v>2</v>
      </c>
      <c r="H895" s="72">
        <v>692.45</v>
      </c>
      <c r="I895" s="72">
        <v>629.5</v>
      </c>
      <c r="J895" s="72">
        <v>629.5</v>
      </c>
      <c r="K895" s="155">
        <v>34</v>
      </c>
      <c r="L895" s="58">
        <v>2041421.34</v>
      </c>
      <c r="M895" s="96">
        <v>0</v>
      </c>
      <c r="N895" s="96">
        <v>0</v>
      </c>
      <c r="O895" s="96">
        <v>0</v>
      </c>
      <c r="P895" s="96">
        <v>2041421.34</v>
      </c>
      <c r="Q895" s="58">
        <f t="shared" si="73"/>
        <v>3242.9250833995234</v>
      </c>
      <c r="R895" s="51">
        <v>10160</v>
      </c>
      <c r="S895" s="166" t="s">
        <v>1036</v>
      </c>
      <c r="T895" s="143"/>
      <c r="U895" s="143"/>
      <c r="V895" s="143"/>
    </row>
    <row r="896" spans="1:22" ht="25.5">
      <c r="A896" s="154">
        <v>242</v>
      </c>
      <c r="B896" s="87" t="s">
        <v>663</v>
      </c>
      <c r="C896" s="154">
        <v>1961</v>
      </c>
      <c r="D896" s="77"/>
      <c r="E896" s="88" t="s">
        <v>39</v>
      </c>
      <c r="F896" s="71">
        <v>2</v>
      </c>
      <c r="G896" s="86">
        <v>2</v>
      </c>
      <c r="H896" s="72">
        <v>648.56000000000006</v>
      </c>
      <c r="I896" s="72">
        <v>589.6</v>
      </c>
      <c r="J896" s="72">
        <v>589.6</v>
      </c>
      <c r="K896" s="155">
        <v>41</v>
      </c>
      <c r="L896" s="58">
        <v>2046286.4999999998</v>
      </c>
      <c r="M896" s="96">
        <v>0</v>
      </c>
      <c r="N896" s="96">
        <v>0</v>
      </c>
      <c r="O896" s="96">
        <v>0</v>
      </c>
      <c r="P896" s="96">
        <v>2046286.4999999998</v>
      </c>
      <c r="Q896" s="58">
        <f t="shared" si="73"/>
        <v>3470.6351763907728</v>
      </c>
      <c r="R896" s="51">
        <v>10160</v>
      </c>
      <c r="S896" s="166" t="s">
        <v>1036</v>
      </c>
      <c r="T896" s="143"/>
      <c r="U896" s="143"/>
      <c r="V896" s="143"/>
    </row>
    <row r="897" spans="1:22" ht="25.5">
      <c r="A897" s="154">
        <v>243</v>
      </c>
      <c r="B897" s="87" t="s">
        <v>664</v>
      </c>
      <c r="C897" s="154">
        <v>1961</v>
      </c>
      <c r="D897" s="77"/>
      <c r="E897" s="88" t="s">
        <v>39</v>
      </c>
      <c r="F897" s="71">
        <v>2</v>
      </c>
      <c r="G897" s="86">
        <v>2</v>
      </c>
      <c r="H897" s="72">
        <v>698.06000000000006</v>
      </c>
      <c r="I897" s="72">
        <v>634.6</v>
      </c>
      <c r="J897" s="72">
        <v>634.6</v>
      </c>
      <c r="K897" s="155">
        <v>42</v>
      </c>
      <c r="L897" s="58">
        <v>2049529.9500000002</v>
      </c>
      <c r="M897" s="96">
        <v>0</v>
      </c>
      <c r="N897" s="96">
        <v>0</v>
      </c>
      <c r="O897" s="96">
        <v>0</v>
      </c>
      <c r="P897" s="96">
        <v>2049529.9500000002</v>
      </c>
      <c r="Q897" s="58">
        <f t="shared" si="73"/>
        <v>3229.6406397730857</v>
      </c>
      <c r="R897" s="51">
        <v>10160</v>
      </c>
      <c r="S897" s="166" t="s">
        <v>1036</v>
      </c>
      <c r="T897" s="143"/>
      <c r="U897" s="143"/>
      <c r="V897" s="143"/>
    </row>
    <row r="898" spans="1:22" ht="25.5">
      <c r="A898" s="154">
        <v>244</v>
      </c>
      <c r="B898" s="87" t="s">
        <v>665</v>
      </c>
      <c r="C898" s="154">
        <v>1961</v>
      </c>
      <c r="D898" s="77"/>
      <c r="E898" s="88" t="s">
        <v>39</v>
      </c>
      <c r="F898" s="71">
        <v>2</v>
      </c>
      <c r="G898" s="86">
        <v>2</v>
      </c>
      <c r="H898" s="72">
        <v>694.65000000000009</v>
      </c>
      <c r="I898" s="72">
        <v>631.5</v>
      </c>
      <c r="J898" s="72">
        <v>631.5</v>
      </c>
      <c r="K898" s="155">
        <v>34</v>
      </c>
      <c r="L898" s="58">
        <v>2043691.74</v>
      </c>
      <c r="M898" s="96">
        <v>0</v>
      </c>
      <c r="N898" s="96">
        <v>0</v>
      </c>
      <c r="O898" s="96">
        <v>0</v>
      </c>
      <c r="P898" s="96">
        <v>2043691.74</v>
      </c>
      <c r="Q898" s="58">
        <f t="shared" si="73"/>
        <v>3236.2497862232781</v>
      </c>
      <c r="R898" s="51">
        <v>9981</v>
      </c>
      <c r="S898" s="166" t="s">
        <v>1036</v>
      </c>
      <c r="T898" s="143"/>
      <c r="U898" s="143"/>
      <c r="V898" s="143"/>
    </row>
    <row r="899" spans="1:22" ht="25.5">
      <c r="A899" s="154">
        <v>245</v>
      </c>
      <c r="B899" s="87" t="s">
        <v>666</v>
      </c>
      <c r="C899" s="154">
        <v>1961</v>
      </c>
      <c r="D899" s="77"/>
      <c r="E899" s="88" t="s">
        <v>39</v>
      </c>
      <c r="F899" s="71">
        <v>2</v>
      </c>
      <c r="G899" s="86">
        <v>2</v>
      </c>
      <c r="H899" s="72">
        <v>700.2600000000001</v>
      </c>
      <c r="I899" s="72">
        <v>636.6</v>
      </c>
      <c r="J899" s="72">
        <v>636.6</v>
      </c>
      <c r="K899" s="155">
        <v>42</v>
      </c>
      <c r="L899" s="58">
        <v>2063476.73</v>
      </c>
      <c r="M899" s="96">
        <v>0</v>
      </c>
      <c r="N899" s="96">
        <v>0</v>
      </c>
      <c r="O899" s="96">
        <v>0</v>
      </c>
      <c r="P899" s="96">
        <v>2063476.73</v>
      </c>
      <c r="Q899" s="58">
        <f t="shared" si="73"/>
        <v>3241.4023405592206</v>
      </c>
      <c r="R899" s="51">
        <v>9981</v>
      </c>
      <c r="S899" s="166" t="s">
        <v>1036</v>
      </c>
      <c r="T899" s="143"/>
      <c r="U899" s="143"/>
      <c r="V899" s="143"/>
    </row>
    <row r="900" spans="1:22" ht="25.5">
      <c r="A900" s="154">
        <v>246</v>
      </c>
      <c r="B900" s="85" t="s">
        <v>667</v>
      </c>
      <c r="C900" s="154">
        <v>1956</v>
      </c>
      <c r="D900" s="77">
        <v>2013</v>
      </c>
      <c r="E900" s="88" t="s">
        <v>39</v>
      </c>
      <c r="F900" s="71">
        <v>4</v>
      </c>
      <c r="G900" s="86">
        <v>4</v>
      </c>
      <c r="H900" s="72">
        <v>1952.3</v>
      </c>
      <c r="I900" s="72">
        <v>1799.4</v>
      </c>
      <c r="J900" s="72">
        <v>1799.4</v>
      </c>
      <c r="K900" s="155">
        <v>56</v>
      </c>
      <c r="L900" s="58">
        <v>4419199.3499999987</v>
      </c>
      <c r="M900" s="96">
        <v>0</v>
      </c>
      <c r="N900" s="96">
        <v>0</v>
      </c>
      <c r="O900" s="96">
        <v>0</v>
      </c>
      <c r="P900" s="96">
        <v>4419199.3499999987</v>
      </c>
      <c r="Q900" s="58">
        <f t="shared" si="73"/>
        <v>2455.9293931310426</v>
      </c>
      <c r="R900" s="51">
        <v>6757</v>
      </c>
      <c r="S900" s="166" t="s">
        <v>1036</v>
      </c>
      <c r="T900" s="143"/>
      <c r="U900" s="143"/>
      <c r="V900" s="143"/>
    </row>
    <row r="901" spans="1:22" ht="25.5">
      <c r="A901" s="154">
        <v>247</v>
      </c>
      <c r="B901" s="87" t="s">
        <v>668</v>
      </c>
      <c r="C901" s="154">
        <v>1960</v>
      </c>
      <c r="D901" s="77">
        <v>2013</v>
      </c>
      <c r="E901" s="88" t="s">
        <v>39</v>
      </c>
      <c r="F901" s="71">
        <v>3</v>
      </c>
      <c r="G901" s="86">
        <v>3</v>
      </c>
      <c r="H901" s="72">
        <v>1466.96</v>
      </c>
      <c r="I901" s="72">
        <v>1333.6</v>
      </c>
      <c r="J901" s="72">
        <v>1333.6</v>
      </c>
      <c r="K901" s="155">
        <v>44</v>
      </c>
      <c r="L901" s="58">
        <v>2844065.08</v>
      </c>
      <c r="M901" s="96">
        <v>0</v>
      </c>
      <c r="N901" s="96">
        <v>0</v>
      </c>
      <c r="O901" s="96">
        <v>0</v>
      </c>
      <c r="P901" s="96">
        <v>2844065.08</v>
      </c>
      <c r="Q901" s="58">
        <f t="shared" si="73"/>
        <v>2132.6222855428914</v>
      </c>
      <c r="R901" s="51">
        <v>8250</v>
      </c>
      <c r="S901" s="166" t="s">
        <v>1036</v>
      </c>
      <c r="T901" s="143"/>
      <c r="U901" s="143"/>
      <c r="V901" s="143"/>
    </row>
    <row r="902" spans="1:22" ht="25.5">
      <c r="A902" s="154">
        <v>248</v>
      </c>
      <c r="B902" s="87" t="s">
        <v>755</v>
      </c>
      <c r="C902" s="154">
        <v>1960</v>
      </c>
      <c r="D902" s="77"/>
      <c r="E902" s="88" t="s">
        <v>39</v>
      </c>
      <c r="F902" s="71">
        <v>5</v>
      </c>
      <c r="G902" s="86">
        <v>4</v>
      </c>
      <c r="H902" s="72">
        <v>3159.6</v>
      </c>
      <c r="I902" s="72">
        <v>2895.6</v>
      </c>
      <c r="J902" s="72">
        <v>2895.6</v>
      </c>
      <c r="K902" s="155">
        <v>155</v>
      </c>
      <c r="L902" s="58">
        <v>9009803.4399999995</v>
      </c>
      <c r="M902" s="96">
        <v>0</v>
      </c>
      <c r="N902" s="96">
        <v>0</v>
      </c>
      <c r="O902" s="96">
        <v>0</v>
      </c>
      <c r="P902" s="96">
        <v>9009803.4399999995</v>
      </c>
      <c r="Q902" s="58">
        <f t="shared" si="73"/>
        <v>3111.5497444398397</v>
      </c>
      <c r="R902" s="51">
        <v>7412</v>
      </c>
      <c r="S902" s="166" t="s">
        <v>1036</v>
      </c>
      <c r="T902" s="143"/>
      <c r="U902" s="143"/>
      <c r="V902" s="143"/>
    </row>
    <row r="903" spans="1:22" ht="25.5">
      <c r="A903" s="154">
        <v>249</v>
      </c>
      <c r="B903" s="85" t="s">
        <v>669</v>
      </c>
      <c r="C903" s="154">
        <v>1953</v>
      </c>
      <c r="D903" s="77">
        <v>2015</v>
      </c>
      <c r="E903" s="88" t="s">
        <v>39</v>
      </c>
      <c r="F903" s="71">
        <v>4</v>
      </c>
      <c r="G903" s="86">
        <v>6</v>
      </c>
      <c r="H903" s="72">
        <v>4768.07</v>
      </c>
      <c r="I903" s="72">
        <v>4195.8999999999996</v>
      </c>
      <c r="J903" s="72">
        <v>4195.8999999999996</v>
      </c>
      <c r="K903" s="155">
        <v>183</v>
      </c>
      <c r="L903" s="58">
        <v>3147209.48</v>
      </c>
      <c r="M903" s="96">
        <v>0</v>
      </c>
      <c r="N903" s="96">
        <v>0</v>
      </c>
      <c r="O903" s="96">
        <v>0</v>
      </c>
      <c r="P903" s="96">
        <v>3147209.48</v>
      </c>
      <c r="Q903" s="58">
        <f t="shared" ref="Q903:Q930" si="74">L903/I903</f>
        <v>750.06779951857777</v>
      </c>
      <c r="R903" s="51">
        <v>1509</v>
      </c>
      <c r="S903" s="166" t="s">
        <v>1036</v>
      </c>
      <c r="T903" s="143"/>
      <c r="U903" s="143"/>
      <c r="V903" s="143"/>
    </row>
    <row r="904" spans="1:22" ht="25.5">
      <c r="A904" s="154">
        <v>250</v>
      </c>
      <c r="B904" s="87" t="s">
        <v>670</v>
      </c>
      <c r="C904" s="154">
        <v>1957</v>
      </c>
      <c r="D904" s="77">
        <v>2003</v>
      </c>
      <c r="E904" s="88" t="s">
        <v>39</v>
      </c>
      <c r="F904" s="71">
        <v>3</v>
      </c>
      <c r="G904" s="86">
        <v>2</v>
      </c>
      <c r="H904" s="72">
        <v>1004.4100000000001</v>
      </c>
      <c r="I904" s="72">
        <v>913.1</v>
      </c>
      <c r="J904" s="72">
        <v>913.1</v>
      </c>
      <c r="K904" s="155">
        <v>39</v>
      </c>
      <c r="L904" s="58">
        <v>2332682.2799999998</v>
      </c>
      <c r="M904" s="96">
        <v>0</v>
      </c>
      <c r="N904" s="96">
        <v>0</v>
      </c>
      <c r="O904" s="96">
        <v>0</v>
      </c>
      <c r="P904" s="96">
        <v>2332682.2799999998</v>
      </c>
      <c r="Q904" s="58">
        <f t="shared" si="74"/>
        <v>2554.6843500164273</v>
      </c>
      <c r="R904" s="51">
        <v>9981</v>
      </c>
      <c r="S904" s="166" t="s">
        <v>1036</v>
      </c>
      <c r="T904" s="143"/>
      <c r="U904" s="143"/>
      <c r="V904" s="143"/>
    </row>
    <row r="905" spans="1:22" ht="25.5">
      <c r="A905" s="154">
        <v>251</v>
      </c>
      <c r="B905" s="87" t="s">
        <v>671</v>
      </c>
      <c r="C905" s="154">
        <v>1959</v>
      </c>
      <c r="D905" s="77"/>
      <c r="E905" s="88" t="s">
        <v>39</v>
      </c>
      <c r="F905" s="71">
        <v>3</v>
      </c>
      <c r="G905" s="86">
        <v>2</v>
      </c>
      <c r="H905" s="72">
        <v>1046.21</v>
      </c>
      <c r="I905" s="72">
        <v>951.1</v>
      </c>
      <c r="J905" s="72">
        <v>951.1</v>
      </c>
      <c r="K905" s="155">
        <v>37</v>
      </c>
      <c r="L905" s="58">
        <v>2474096.2799999998</v>
      </c>
      <c r="M905" s="96">
        <v>0</v>
      </c>
      <c r="N905" s="96">
        <v>0</v>
      </c>
      <c r="O905" s="96">
        <v>0</v>
      </c>
      <c r="P905" s="96">
        <v>2474096.2799999998</v>
      </c>
      <c r="Q905" s="58">
        <f t="shared" si="74"/>
        <v>2601.2998422878768</v>
      </c>
      <c r="R905" s="51">
        <v>9981</v>
      </c>
      <c r="S905" s="166" t="s">
        <v>1036</v>
      </c>
      <c r="T905" s="143"/>
      <c r="U905" s="143"/>
      <c r="V905" s="143"/>
    </row>
    <row r="906" spans="1:22" ht="25.5">
      <c r="A906" s="154">
        <v>252</v>
      </c>
      <c r="B906" s="87" t="s">
        <v>672</v>
      </c>
      <c r="C906" s="154">
        <v>1957</v>
      </c>
      <c r="D906" s="77">
        <v>2008</v>
      </c>
      <c r="E906" s="88" t="s">
        <v>39</v>
      </c>
      <c r="F906" s="71">
        <v>3</v>
      </c>
      <c r="G906" s="86">
        <v>3</v>
      </c>
      <c r="H906" s="72">
        <v>1599.6200000000001</v>
      </c>
      <c r="I906" s="72">
        <v>1454.2</v>
      </c>
      <c r="J906" s="72">
        <v>1454.2</v>
      </c>
      <c r="K906" s="155">
        <v>61</v>
      </c>
      <c r="L906" s="58">
        <v>3217200.69</v>
      </c>
      <c r="M906" s="96">
        <v>0</v>
      </c>
      <c r="N906" s="96">
        <v>0</v>
      </c>
      <c r="O906" s="96">
        <v>0</v>
      </c>
      <c r="P906" s="96">
        <v>3217200.69</v>
      </c>
      <c r="Q906" s="58">
        <f t="shared" si="74"/>
        <v>2212.3509077155823</v>
      </c>
      <c r="R906" s="51">
        <v>5547</v>
      </c>
      <c r="S906" s="166" t="s">
        <v>1036</v>
      </c>
      <c r="T906" s="143"/>
      <c r="U906" s="143"/>
      <c r="V906" s="143"/>
    </row>
    <row r="907" spans="1:22" ht="25.5">
      <c r="A907" s="154">
        <v>253</v>
      </c>
      <c r="B907" s="87" t="s">
        <v>673</v>
      </c>
      <c r="C907" s="154">
        <v>1958</v>
      </c>
      <c r="D907" s="77">
        <v>2008</v>
      </c>
      <c r="E907" s="88" t="s">
        <v>39</v>
      </c>
      <c r="F907" s="71">
        <v>3</v>
      </c>
      <c r="G907" s="86">
        <v>3</v>
      </c>
      <c r="H907" s="72">
        <v>1587.1900000000003</v>
      </c>
      <c r="I907" s="72">
        <v>1442.9</v>
      </c>
      <c r="J907" s="72">
        <v>1442.9</v>
      </c>
      <c r="K907" s="155">
        <v>76</v>
      </c>
      <c r="L907" s="58">
        <v>3192202.83</v>
      </c>
      <c r="M907" s="96">
        <v>0</v>
      </c>
      <c r="N907" s="96">
        <v>0</v>
      </c>
      <c r="O907" s="96">
        <v>0</v>
      </c>
      <c r="P907" s="96">
        <v>3192202.83</v>
      </c>
      <c r="Q907" s="58">
        <f t="shared" si="74"/>
        <v>2212.3520895418947</v>
      </c>
      <c r="R907" s="51">
        <v>5547</v>
      </c>
      <c r="S907" s="166" t="s">
        <v>1036</v>
      </c>
      <c r="T907" s="143"/>
      <c r="U907" s="143"/>
      <c r="V907" s="143"/>
    </row>
    <row r="908" spans="1:22" ht="25.5">
      <c r="A908" s="154">
        <v>254</v>
      </c>
      <c r="B908" s="87" t="s">
        <v>674</v>
      </c>
      <c r="C908" s="154">
        <v>1957</v>
      </c>
      <c r="D908" s="77">
        <v>2003</v>
      </c>
      <c r="E908" s="88" t="s">
        <v>39</v>
      </c>
      <c r="F908" s="71">
        <v>2</v>
      </c>
      <c r="G908" s="86">
        <v>2</v>
      </c>
      <c r="H908" s="72">
        <v>724.0200000000001</v>
      </c>
      <c r="I908" s="72">
        <v>658.2</v>
      </c>
      <c r="J908" s="72">
        <v>658.2</v>
      </c>
      <c r="K908" s="155">
        <v>39</v>
      </c>
      <c r="L908" s="58">
        <v>2284030.6699999995</v>
      </c>
      <c r="M908" s="96">
        <v>0</v>
      </c>
      <c r="N908" s="96">
        <v>0</v>
      </c>
      <c r="O908" s="96">
        <v>0</v>
      </c>
      <c r="P908" s="96">
        <v>2284030.6699999995</v>
      </c>
      <c r="Q908" s="58">
        <f t="shared" si="74"/>
        <v>3470.1164843512602</v>
      </c>
      <c r="R908" s="51">
        <v>9981</v>
      </c>
      <c r="S908" s="166" t="s">
        <v>1036</v>
      </c>
      <c r="T908" s="143"/>
      <c r="U908" s="143"/>
      <c r="V908" s="143"/>
    </row>
    <row r="909" spans="1:22" ht="25.5">
      <c r="A909" s="154">
        <v>255</v>
      </c>
      <c r="B909" s="87" t="s">
        <v>675</v>
      </c>
      <c r="C909" s="154">
        <v>1958</v>
      </c>
      <c r="D909" s="77"/>
      <c r="E909" s="88" t="s">
        <v>39</v>
      </c>
      <c r="F909" s="71">
        <v>4</v>
      </c>
      <c r="G909" s="86">
        <v>2</v>
      </c>
      <c r="H909" s="72">
        <v>1426.26</v>
      </c>
      <c r="I909" s="72">
        <v>1296.5999999999999</v>
      </c>
      <c r="J909" s="72">
        <v>1296.5999999999999</v>
      </c>
      <c r="K909" s="155">
        <v>62</v>
      </c>
      <c r="L909" s="58">
        <v>3785383.91</v>
      </c>
      <c r="M909" s="96">
        <v>0</v>
      </c>
      <c r="N909" s="96">
        <v>0</v>
      </c>
      <c r="O909" s="96">
        <v>0</v>
      </c>
      <c r="P909" s="96">
        <v>3785383.91</v>
      </c>
      <c r="Q909" s="58">
        <f t="shared" si="74"/>
        <v>2919.4693120468924</v>
      </c>
      <c r="R909" s="51">
        <v>7142</v>
      </c>
      <c r="S909" s="166" t="s">
        <v>1036</v>
      </c>
      <c r="T909" s="143"/>
      <c r="U909" s="143"/>
      <c r="V909" s="143"/>
    </row>
    <row r="910" spans="1:22">
      <c r="A910" s="154">
        <v>256</v>
      </c>
      <c r="B910" s="92" t="s">
        <v>126</v>
      </c>
      <c r="C910" s="154">
        <v>1970</v>
      </c>
      <c r="D910" s="77"/>
      <c r="E910" s="71" t="s">
        <v>90</v>
      </c>
      <c r="F910" s="71">
        <v>5</v>
      </c>
      <c r="G910" s="86">
        <v>6</v>
      </c>
      <c r="H910" s="72">
        <v>5018.2000000000007</v>
      </c>
      <c r="I910" s="72">
        <v>4562</v>
      </c>
      <c r="J910" s="72">
        <v>4562</v>
      </c>
      <c r="K910" s="155">
        <v>254</v>
      </c>
      <c r="L910" s="58">
        <v>2866575</v>
      </c>
      <c r="M910" s="96">
        <v>0</v>
      </c>
      <c r="N910" s="96">
        <v>0</v>
      </c>
      <c r="O910" s="96">
        <v>0</v>
      </c>
      <c r="P910" s="96">
        <v>2866575</v>
      </c>
      <c r="Q910" s="58">
        <f t="shared" si="74"/>
        <v>628.35927224901354</v>
      </c>
      <c r="R910" s="51">
        <v>2970</v>
      </c>
      <c r="S910" s="166" t="s">
        <v>1036</v>
      </c>
      <c r="T910" s="143"/>
      <c r="U910" s="143"/>
      <c r="V910" s="143"/>
    </row>
    <row r="911" spans="1:22">
      <c r="A911" s="154">
        <v>257</v>
      </c>
      <c r="B911" s="92" t="s">
        <v>127</v>
      </c>
      <c r="C911" s="154">
        <v>1970</v>
      </c>
      <c r="D911" s="77"/>
      <c r="E911" s="71" t="s">
        <v>90</v>
      </c>
      <c r="F911" s="71">
        <v>5</v>
      </c>
      <c r="G911" s="86">
        <v>4</v>
      </c>
      <c r="H911" s="72">
        <v>3117.1800000000003</v>
      </c>
      <c r="I911" s="72">
        <v>2833.8</v>
      </c>
      <c r="J911" s="72">
        <v>2833.8</v>
      </c>
      <c r="K911" s="155">
        <v>150</v>
      </c>
      <c r="L911" s="58">
        <v>1738484</v>
      </c>
      <c r="M911" s="96">
        <v>0</v>
      </c>
      <c r="N911" s="96">
        <v>0</v>
      </c>
      <c r="O911" s="96">
        <v>0</v>
      </c>
      <c r="P911" s="96">
        <v>1738484</v>
      </c>
      <c r="Q911" s="58">
        <f t="shared" si="74"/>
        <v>613.48154421624668</v>
      </c>
      <c r="R911" s="51">
        <v>2970</v>
      </c>
      <c r="S911" s="166" t="s">
        <v>1036</v>
      </c>
      <c r="T911" s="143"/>
      <c r="U911" s="143"/>
      <c r="V911" s="143"/>
    </row>
    <row r="912" spans="1:22">
      <c r="A912" s="154">
        <v>258</v>
      </c>
      <c r="B912" s="92" t="s">
        <v>128</v>
      </c>
      <c r="C912" s="154">
        <v>1970</v>
      </c>
      <c r="D912" s="77"/>
      <c r="E912" s="71" t="s">
        <v>90</v>
      </c>
      <c r="F912" s="71">
        <v>5</v>
      </c>
      <c r="G912" s="86">
        <v>10</v>
      </c>
      <c r="H912" s="72">
        <v>8047</v>
      </c>
      <c r="I912" s="72">
        <v>7397.7</v>
      </c>
      <c r="J912" s="72">
        <v>7397.7</v>
      </c>
      <c r="K912" s="155">
        <v>381</v>
      </c>
      <c r="L912" s="58">
        <v>4535487</v>
      </c>
      <c r="M912" s="96">
        <v>0</v>
      </c>
      <c r="N912" s="96">
        <v>0</v>
      </c>
      <c r="O912" s="96">
        <v>0</v>
      </c>
      <c r="P912" s="96">
        <v>4535487</v>
      </c>
      <c r="Q912" s="58">
        <f t="shared" si="74"/>
        <v>613.09420495559436</v>
      </c>
      <c r="R912" s="51">
        <v>2970</v>
      </c>
      <c r="S912" s="166" t="s">
        <v>1036</v>
      </c>
      <c r="T912" s="143"/>
      <c r="U912" s="143"/>
      <c r="V912" s="143"/>
    </row>
    <row r="913" spans="1:22">
      <c r="A913" s="154">
        <v>259</v>
      </c>
      <c r="B913" s="92" t="s">
        <v>129</v>
      </c>
      <c r="C913" s="154">
        <v>1970</v>
      </c>
      <c r="D913" s="77"/>
      <c r="E913" s="71" t="s">
        <v>90</v>
      </c>
      <c r="F913" s="71">
        <v>5</v>
      </c>
      <c r="G913" s="86">
        <v>4</v>
      </c>
      <c r="H913" s="72">
        <v>3017.5970000000002</v>
      </c>
      <c r="I913" s="72">
        <v>2743.27</v>
      </c>
      <c r="J913" s="72">
        <v>2743.27</v>
      </c>
      <c r="K913" s="155">
        <v>124</v>
      </c>
      <c r="L913" s="58">
        <v>1749465</v>
      </c>
      <c r="M913" s="96">
        <v>0</v>
      </c>
      <c r="N913" s="96">
        <v>0</v>
      </c>
      <c r="O913" s="96">
        <v>0</v>
      </c>
      <c r="P913" s="96">
        <v>1749465</v>
      </c>
      <c r="Q913" s="58">
        <f t="shared" si="74"/>
        <v>637.72978963062326</v>
      </c>
      <c r="R913" s="51">
        <v>2970</v>
      </c>
      <c r="S913" s="166" t="s">
        <v>1036</v>
      </c>
      <c r="T913" s="143"/>
      <c r="U913" s="143"/>
      <c r="V913" s="143"/>
    </row>
    <row r="914" spans="1:22">
      <c r="A914" s="154">
        <v>260</v>
      </c>
      <c r="B914" s="92" t="s">
        <v>130</v>
      </c>
      <c r="C914" s="154">
        <v>1972</v>
      </c>
      <c r="D914" s="77"/>
      <c r="E914" s="71" t="s">
        <v>90</v>
      </c>
      <c r="F914" s="71">
        <v>5</v>
      </c>
      <c r="G914" s="86">
        <v>6</v>
      </c>
      <c r="H914" s="72">
        <v>4842.6400000000003</v>
      </c>
      <c r="I914" s="72">
        <v>4402.3999999999996</v>
      </c>
      <c r="J914" s="72">
        <v>4402.3999999999996</v>
      </c>
      <c r="K914" s="155">
        <v>224</v>
      </c>
      <c r="L914" s="58">
        <v>2728475</v>
      </c>
      <c r="M914" s="96">
        <v>0</v>
      </c>
      <c r="N914" s="96">
        <v>0</v>
      </c>
      <c r="O914" s="96">
        <v>0</v>
      </c>
      <c r="P914" s="96">
        <v>2728475</v>
      </c>
      <c r="Q914" s="58">
        <f t="shared" si="74"/>
        <v>619.76989823732515</v>
      </c>
      <c r="R914" s="51">
        <v>2970</v>
      </c>
      <c r="S914" s="166" t="s">
        <v>1036</v>
      </c>
      <c r="T914" s="143"/>
      <c r="U914" s="143"/>
      <c r="V914" s="143"/>
    </row>
    <row r="915" spans="1:22">
      <c r="A915" s="154">
        <v>261</v>
      </c>
      <c r="B915" s="92" t="s">
        <v>131</v>
      </c>
      <c r="C915" s="154">
        <v>1972</v>
      </c>
      <c r="D915" s="77"/>
      <c r="E915" s="71" t="s">
        <v>90</v>
      </c>
      <c r="F915" s="71">
        <v>5</v>
      </c>
      <c r="G915" s="86">
        <v>5</v>
      </c>
      <c r="H915" s="72">
        <v>3471.6</v>
      </c>
      <c r="I915" s="72">
        <v>3133.4</v>
      </c>
      <c r="J915" s="72">
        <v>3133.4</v>
      </c>
      <c r="K915" s="155">
        <v>166</v>
      </c>
      <c r="L915" s="58">
        <v>2075785</v>
      </c>
      <c r="M915" s="96">
        <v>0</v>
      </c>
      <c r="N915" s="96">
        <v>0</v>
      </c>
      <c r="O915" s="96">
        <v>0</v>
      </c>
      <c r="P915" s="96">
        <v>2075785</v>
      </c>
      <c r="Q915" s="58">
        <f t="shared" si="74"/>
        <v>662.47047935150317</v>
      </c>
      <c r="R915" s="51">
        <v>2970</v>
      </c>
      <c r="S915" s="166" t="s">
        <v>1036</v>
      </c>
      <c r="T915" s="143"/>
      <c r="U915" s="143"/>
      <c r="V915" s="143"/>
    </row>
    <row r="916" spans="1:22">
      <c r="A916" s="154">
        <v>262</v>
      </c>
      <c r="B916" s="92" t="s">
        <v>132</v>
      </c>
      <c r="C916" s="154">
        <v>1972</v>
      </c>
      <c r="D916" s="77"/>
      <c r="E916" s="71" t="s">
        <v>90</v>
      </c>
      <c r="F916" s="71">
        <v>5</v>
      </c>
      <c r="G916" s="86">
        <v>7</v>
      </c>
      <c r="H916" s="72">
        <v>5361.29</v>
      </c>
      <c r="I916" s="72">
        <v>4873.8999999999996</v>
      </c>
      <c r="J916" s="72">
        <v>4873.8999999999996</v>
      </c>
      <c r="K916" s="155">
        <v>276</v>
      </c>
      <c r="L916" s="58">
        <v>3085660</v>
      </c>
      <c r="M916" s="96">
        <v>0</v>
      </c>
      <c r="N916" s="96">
        <v>0</v>
      </c>
      <c r="O916" s="96">
        <v>0</v>
      </c>
      <c r="P916" s="96">
        <v>3085660</v>
      </c>
      <c r="Q916" s="58">
        <f t="shared" si="74"/>
        <v>633.09875048728952</v>
      </c>
      <c r="R916" s="51">
        <v>2970</v>
      </c>
      <c r="S916" s="166" t="s">
        <v>1036</v>
      </c>
      <c r="T916" s="143"/>
      <c r="U916" s="143"/>
      <c r="V916" s="143"/>
    </row>
    <row r="917" spans="1:22">
      <c r="A917" s="154">
        <v>263</v>
      </c>
      <c r="B917" s="92" t="s">
        <v>133</v>
      </c>
      <c r="C917" s="154">
        <v>1972</v>
      </c>
      <c r="D917" s="77">
        <v>2004</v>
      </c>
      <c r="E917" s="71" t="s">
        <v>90</v>
      </c>
      <c r="F917" s="71">
        <v>5</v>
      </c>
      <c r="G917" s="86">
        <v>8</v>
      </c>
      <c r="H917" s="72">
        <v>6242.8</v>
      </c>
      <c r="I917" s="72">
        <v>5680.6</v>
      </c>
      <c r="J917" s="72">
        <v>5680.6</v>
      </c>
      <c r="K917" s="155">
        <v>308</v>
      </c>
      <c r="L917" s="58">
        <v>3566273</v>
      </c>
      <c r="M917" s="96">
        <v>0</v>
      </c>
      <c r="N917" s="96">
        <v>0</v>
      </c>
      <c r="O917" s="96">
        <v>0</v>
      </c>
      <c r="P917" s="96">
        <v>3566273</v>
      </c>
      <c r="Q917" s="58">
        <f t="shared" si="74"/>
        <v>627.79864803013766</v>
      </c>
      <c r="R917" s="51">
        <v>2970</v>
      </c>
      <c r="S917" s="166" t="s">
        <v>1036</v>
      </c>
      <c r="T917" s="143"/>
      <c r="U917" s="143"/>
      <c r="V917" s="143"/>
    </row>
    <row r="918" spans="1:22">
      <c r="A918" s="154">
        <v>264</v>
      </c>
      <c r="B918" s="92" t="s">
        <v>134</v>
      </c>
      <c r="C918" s="154">
        <v>1973</v>
      </c>
      <c r="D918" s="77"/>
      <c r="E918" s="71" t="s">
        <v>90</v>
      </c>
      <c r="F918" s="71">
        <v>5</v>
      </c>
      <c r="G918" s="86">
        <v>2</v>
      </c>
      <c r="H918" s="72">
        <v>1859.7700000000002</v>
      </c>
      <c r="I918" s="72">
        <v>1690.7</v>
      </c>
      <c r="J918" s="72">
        <v>1690.7</v>
      </c>
      <c r="K918" s="155">
        <v>95</v>
      </c>
      <c r="L918" s="58">
        <v>1001339</v>
      </c>
      <c r="M918" s="96">
        <v>0</v>
      </c>
      <c r="N918" s="96">
        <v>0</v>
      </c>
      <c r="O918" s="96">
        <v>0</v>
      </c>
      <c r="P918" s="96">
        <v>1001339</v>
      </c>
      <c r="Q918" s="58">
        <f t="shared" si="74"/>
        <v>592.26296800141949</v>
      </c>
      <c r="R918" s="51">
        <v>2970</v>
      </c>
      <c r="S918" s="166" t="s">
        <v>1036</v>
      </c>
      <c r="T918" s="143"/>
      <c r="U918" s="143"/>
      <c r="V918" s="143"/>
    </row>
    <row r="919" spans="1:22" ht="25.5">
      <c r="A919" s="154">
        <v>265</v>
      </c>
      <c r="B919" s="92" t="s">
        <v>135</v>
      </c>
      <c r="C919" s="154">
        <v>1972</v>
      </c>
      <c r="D919" s="77">
        <v>2008</v>
      </c>
      <c r="E919" s="88" t="s">
        <v>39</v>
      </c>
      <c r="F919" s="71">
        <v>9</v>
      </c>
      <c r="G919" s="86">
        <v>1</v>
      </c>
      <c r="H919" s="72">
        <v>2278</v>
      </c>
      <c r="I919" s="72">
        <v>1984.7</v>
      </c>
      <c r="J919" s="72">
        <v>1984.7</v>
      </c>
      <c r="K919" s="155">
        <v>104</v>
      </c>
      <c r="L919" s="58">
        <v>1593829</v>
      </c>
      <c r="M919" s="96">
        <v>0</v>
      </c>
      <c r="N919" s="96">
        <v>0</v>
      </c>
      <c r="O919" s="96">
        <v>0</v>
      </c>
      <c r="P919" s="96">
        <v>1593829</v>
      </c>
      <c r="Q919" s="58">
        <f t="shared" si="74"/>
        <v>803.05789288053609</v>
      </c>
      <c r="R919" s="51">
        <v>2870</v>
      </c>
      <c r="S919" s="166" t="s">
        <v>1036</v>
      </c>
      <c r="T919" s="143"/>
      <c r="U919" s="143"/>
      <c r="V919" s="143"/>
    </row>
    <row r="920" spans="1:22">
      <c r="A920" s="154">
        <v>266</v>
      </c>
      <c r="B920" s="92" t="s">
        <v>136</v>
      </c>
      <c r="C920" s="154">
        <v>1973</v>
      </c>
      <c r="D920" s="77"/>
      <c r="E920" s="71" t="s">
        <v>90</v>
      </c>
      <c r="F920" s="71">
        <v>5</v>
      </c>
      <c r="G920" s="86">
        <v>2</v>
      </c>
      <c r="H920" s="72">
        <v>1888.7</v>
      </c>
      <c r="I920" s="72">
        <v>1717</v>
      </c>
      <c r="J920" s="72">
        <v>1717</v>
      </c>
      <c r="K920" s="155">
        <v>82</v>
      </c>
      <c r="L920" s="58">
        <v>1370851</v>
      </c>
      <c r="M920" s="96">
        <v>0</v>
      </c>
      <c r="N920" s="96">
        <v>0</v>
      </c>
      <c r="O920" s="96">
        <v>0</v>
      </c>
      <c r="P920" s="96">
        <v>1370851</v>
      </c>
      <c r="Q920" s="58">
        <f t="shared" si="74"/>
        <v>798.39895165987184</v>
      </c>
      <c r="R920" s="51">
        <v>2970</v>
      </c>
      <c r="S920" s="166" t="s">
        <v>1036</v>
      </c>
      <c r="T920" s="143"/>
      <c r="U920" s="143"/>
      <c r="V920" s="143"/>
    </row>
    <row r="921" spans="1:22">
      <c r="A921" s="154">
        <v>267</v>
      </c>
      <c r="B921" s="92" t="s">
        <v>137</v>
      </c>
      <c r="C921" s="154">
        <v>1973</v>
      </c>
      <c r="D921" s="77"/>
      <c r="E921" s="71" t="s">
        <v>90</v>
      </c>
      <c r="F921" s="71">
        <v>5</v>
      </c>
      <c r="G921" s="86">
        <v>2</v>
      </c>
      <c r="H921" s="72">
        <v>1867.1400000000003</v>
      </c>
      <c r="I921" s="72">
        <v>1697.4</v>
      </c>
      <c r="J921" s="72">
        <v>1697.4</v>
      </c>
      <c r="K921" s="155">
        <v>96</v>
      </c>
      <c r="L921" s="58">
        <v>1004168</v>
      </c>
      <c r="M921" s="96">
        <v>0</v>
      </c>
      <c r="N921" s="96">
        <v>0</v>
      </c>
      <c r="O921" s="96">
        <v>0</v>
      </c>
      <c r="P921" s="96">
        <v>1004168</v>
      </c>
      <c r="Q921" s="58">
        <f t="shared" si="74"/>
        <v>591.59184635324607</v>
      </c>
      <c r="R921" s="51">
        <v>2970</v>
      </c>
      <c r="S921" s="166" t="s">
        <v>1036</v>
      </c>
      <c r="T921" s="143"/>
      <c r="U921" s="143"/>
      <c r="V921" s="143"/>
    </row>
    <row r="922" spans="1:22">
      <c r="A922" s="154">
        <v>268</v>
      </c>
      <c r="B922" s="92" t="s">
        <v>138</v>
      </c>
      <c r="C922" s="154">
        <v>1973</v>
      </c>
      <c r="D922" s="77"/>
      <c r="E922" s="71" t="s">
        <v>90</v>
      </c>
      <c r="F922" s="71">
        <v>5</v>
      </c>
      <c r="G922" s="86">
        <v>4</v>
      </c>
      <c r="H922" s="72">
        <v>3069.5</v>
      </c>
      <c r="I922" s="72">
        <v>2703.5</v>
      </c>
      <c r="J922" s="72">
        <v>2703.5</v>
      </c>
      <c r="K922" s="155">
        <v>115</v>
      </c>
      <c r="L922" s="58">
        <v>1733643</v>
      </c>
      <c r="M922" s="96">
        <v>0</v>
      </c>
      <c r="N922" s="96">
        <v>0</v>
      </c>
      <c r="O922" s="96">
        <v>0</v>
      </c>
      <c r="P922" s="96">
        <v>1733643</v>
      </c>
      <c r="Q922" s="58">
        <f t="shared" si="74"/>
        <v>641.25873867209168</v>
      </c>
      <c r="R922" s="51">
        <v>2970</v>
      </c>
      <c r="S922" s="166" t="s">
        <v>1036</v>
      </c>
      <c r="T922" s="143"/>
      <c r="U922" s="143"/>
      <c r="V922" s="143"/>
    </row>
    <row r="923" spans="1:22" ht="25.5">
      <c r="A923" s="154">
        <v>269</v>
      </c>
      <c r="B923" s="92" t="s">
        <v>139</v>
      </c>
      <c r="C923" s="154">
        <v>1973</v>
      </c>
      <c r="D923" s="77">
        <v>2007</v>
      </c>
      <c r="E923" s="88" t="s">
        <v>39</v>
      </c>
      <c r="F923" s="71">
        <v>9</v>
      </c>
      <c r="G923" s="86">
        <v>1</v>
      </c>
      <c r="H923" s="72">
        <v>2281.3000000000002</v>
      </c>
      <c r="I923" s="72">
        <v>1984.5</v>
      </c>
      <c r="J923" s="72">
        <v>1984.5</v>
      </c>
      <c r="K923" s="155">
        <v>98</v>
      </c>
      <c r="L923" s="58">
        <v>1602224</v>
      </c>
      <c r="M923" s="96">
        <v>0</v>
      </c>
      <c r="N923" s="96">
        <v>0</v>
      </c>
      <c r="O923" s="96">
        <v>0</v>
      </c>
      <c r="P923" s="96">
        <v>1602224</v>
      </c>
      <c r="Q923" s="58">
        <f t="shared" si="74"/>
        <v>807.36911060720581</v>
      </c>
      <c r="R923" s="51">
        <v>2870</v>
      </c>
      <c r="S923" s="166" t="s">
        <v>1036</v>
      </c>
      <c r="T923" s="143"/>
      <c r="U923" s="143"/>
      <c r="V923" s="143"/>
    </row>
    <row r="924" spans="1:22">
      <c r="A924" s="154">
        <v>270</v>
      </c>
      <c r="B924" s="85" t="s">
        <v>144</v>
      </c>
      <c r="C924" s="154">
        <v>1976</v>
      </c>
      <c r="D924" s="77"/>
      <c r="E924" s="71" t="s">
        <v>90</v>
      </c>
      <c r="F924" s="71">
        <v>5</v>
      </c>
      <c r="G924" s="86">
        <v>6</v>
      </c>
      <c r="H924" s="72">
        <v>4744.3</v>
      </c>
      <c r="I924" s="72">
        <v>4313</v>
      </c>
      <c r="J924" s="72">
        <v>4313</v>
      </c>
      <c r="K924" s="155">
        <v>253</v>
      </c>
      <c r="L924" s="58">
        <v>2712877</v>
      </c>
      <c r="M924" s="96">
        <v>0</v>
      </c>
      <c r="N924" s="96">
        <v>0</v>
      </c>
      <c r="O924" s="96">
        <v>0</v>
      </c>
      <c r="P924" s="96">
        <v>2712877</v>
      </c>
      <c r="Q924" s="58">
        <f t="shared" si="74"/>
        <v>629</v>
      </c>
      <c r="R924" s="51">
        <v>663</v>
      </c>
      <c r="S924" s="166" t="s">
        <v>1036</v>
      </c>
      <c r="T924" s="143"/>
      <c r="U924" s="143"/>
      <c r="V924" s="143"/>
    </row>
    <row r="925" spans="1:22">
      <c r="A925" s="154">
        <v>271</v>
      </c>
      <c r="B925" s="85" t="s">
        <v>145</v>
      </c>
      <c r="C925" s="154">
        <v>1975</v>
      </c>
      <c r="D925" s="77"/>
      <c r="E925" s="71" t="s">
        <v>90</v>
      </c>
      <c r="F925" s="71">
        <v>5</v>
      </c>
      <c r="G925" s="86">
        <v>6</v>
      </c>
      <c r="H925" s="72">
        <v>4812.5</v>
      </c>
      <c r="I925" s="72">
        <v>4375</v>
      </c>
      <c r="J925" s="72">
        <v>4375</v>
      </c>
      <c r="K925" s="155">
        <v>263</v>
      </c>
      <c r="L925" s="58">
        <v>2751875</v>
      </c>
      <c r="M925" s="96">
        <v>0</v>
      </c>
      <c r="N925" s="96">
        <v>0</v>
      </c>
      <c r="O925" s="96">
        <v>0</v>
      </c>
      <c r="P925" s="96">
        <v>2751875</v>
      </c>
      <c r="Q925" s="58">
        <f t="shared" si="74"/>
        <v>629</v>
      </c>
      <c r="R925" s="51">
        <v>663</v>
      </c>
      <c r="S925" s="166" t="s">
        <v>1036</v>
      </c>
      <c r="T925" s="143"/>
      <c r="U925" s="143"/>
      <c r="V925" s="143"/>
    </row>
    <row r="926" spans="1:22">
      <c r="A926" s="154">
        <v>272</v>
      </c>
      <c r="B926" s="85" t="s">
        <v>146</v>
      </c>
      <c r="C926" s="154">
        <v>1974</v>
      </c>
      <c r="D926" s="77">
        <v>2009</v>
      </c>
      <c r="E926" s="71" t="s">
        <v>90</v>
      </c>
      <c r="F926" s="71">
        <v>5</v>
      </c>
      <c r="G926" s="86">
        <v>6</v>
      </c>
      <c r="H926" s="72">
        <v>4831.2</v>
      </c>
      <c r="I926" s="72">
        <v>4358</v>
      </c>
      <c r="J926" s="72">
        <v>4358</v>
      </c>
      <c r="K926" s="155">
        <v>265</v>
      </c>
      <c r="L926" s="58">
        <v>2741182</v>
      </c>
      <c r="M926" s="96">
        <v>0</v>
      </c>
      <c r="N926" s="96">
        <v>0</v>
      </c>
      <c r="O926" s="96">
        <v>0</v>
      </c>
      <c r="P926" s="96">
        <v>2741182</v>
      </c>
      <c r="Q926" s="58">
        <f t="shared" si="74"/>
        <v>629</v>
      </c>
      <c r="R926" s="51">
        <v>663</v>
      </c>
      <c r="S926" s="166" t="s">
        <v>1036</v>
      </c>
      <c r="T926" s="143"/>
      <c r="U926" s="143"/>
      <c r="V926" s="143"/>
    </row>
    <row r="927" spans="1:22">
      <c r="A927" s="154">
        <v>273</v>
      </c>
      <c r="B927" s="85" t="s">
        <v>147</v>
      </c>
      <c r="C927" s="154">
        <v>1973</v>
      </c>
      <c r="D927" s="77">
        <v>2008</v>
      </c>
      <c r="E927" s="71" t="s">
        <v>90</v>
      </c>
      <c r="F927" s="71">
        <v>5</v>
      </c>
      <c r="G927" s="86">
        <v>4</v>
      </c>
      <c r="H927" s="72">
        <v>2986</v>
      </c>
      <c r="I927" s="72">
        <v>2707</v>
      </c>
      <c r="J927" s="72">
        <v>2707</v>
      </c>
      <c r="K927" s="155">
        <v>148</v>
      </c>
      <c r="L927" s="58">
        <v>1702703</v>
      </c>
      <c r="M927" s="96">
        <v>0</v>
      </c>
      <c r="N927" s="96">
        <v>0</v>
      </c>
      <c r="O927" s="96">
        <v>0</v>
      </c>
      <c r="P927" s="96">
        <v>1702703</v>
      </c>
      <c r="Q927" s="58">
        <f t="shared" si="74"/>
        <v>629</v>
      </c>
      <c r="R927" s="51">
        <v>663</v>
      </c>
      <c r="S927" s="166" t="s">
        <v>1036</v>
      </c>
      <c r="T927" s="143"/>
      <c r="U927" s="143"/>
      <c r="V927" s="143"/>
    </row>
    <row r="928" spans="1:22" ht="25.5">
      <c r="A928" s="154">
        <v>274</v>
      </c>
      <c r="B928" s="82" t="s">
        <v>271</v>
      </c>
      <c r="C928" s="154">
        <v>1977</v>
      </c>
      <c r="D928" s="77">
        <v>2005</v>
      </c>
      <c r="E928" s="88" t="s">
        <v>39</v>
      </c>
      <c r="F928" s="71">
        <v>5</v>
      </c>
      <c r="G928" s="86">
        <v>2</v>
      </c>
      <c r="H928" s="72">
        <v>4036.1</v>
      </c>
      <c r="I928" s="72">
        <v>2775.7</v>
      </c>
      <c r="J928" s="72">
        <v>2775.7</v>
      </c>
      <c r="K928" s="155">
        <v>308</v>
      </c>
      <c r="L928" s="58">
        <v>2023405</v>
      </c>
      <c r="M928" s="96">
        <v>0</v>
      </c>
      <c r="N928" s="96">
        <v>0</v>
      </c>
      <c r="O928" s="96">
        <v>0</v>
      </c>
      <c r="P928" s="96">
        <v>2023405</v>
      </c>
      <c r="Q928" s="58">
        <f t="shared" si="74"/>
        <v>728.97107036062982</v>
      </c>
      <c r="R928" s="51">
        <v>2501</v>
      </c>
      <c r="S928" s="166" t="s">
        <v>1036</v>
      </c>
      <c r="T928" s="143"/>
      <c r="U928" s="143"/>
      <c r="V928" s="143"/>
    </row>
    <row r="929" spans="1:22">
      <c r="A929" s="154">
        <v>275</v>
      </c>
      <c r="B929" s="82" t="s">
        <v>274</v>
      </c>
      <c r="C929" s="154">
        <v>1961</v>
      </c>
      <c r="D929" s="77">
        <v>2008</v>
      </c>
      <c r="E929" s="71" t="s">
        <v>90</v>
      </c>
      <c r="F929" s="71">
        <v>5</v>
      </c>
      <c r="G929" s="86">
        <v>4</v>
      </c>
      <c r="H929" s="72">
        <v>3542.4400000000005</v>
      </c>
      <c r="I929" s="72">
        <v>3220.4</v>
      </c>
      <c r="J929" s="72">
        <v>3220.4</v>
      </c>
      <c r="K929" s="155">
        <v>148</v>
      </c>
      <c r="L929" s="58">
        <v>5628158</v>
      </c>
      <c r="M929" s="96">
        <v>0</v>
      </c>
      <c r="N929" s="96">
        <v>0</v>
      </c>
      <c r="O929" s="96">
        <v>0</v>
      </c>
      <c r="P929" s="96">
        <v>5628158</v>
      </c>
      <c r="Q929" s="58">
        <f t="shared" si="74"/>
        <v>1747.6580549000123</v>
      </c>
      <c r="R929" s="51">
        <v>2501</v>
      </c>
      <c r="S929" s="166" t="s">
        <v>1036</v>
      </c>
      <c r="T929" s="143"/>
      <c r="U929" s="143"/>
      <c r="V929" s="143"/>
    </row>
    <row r="930" spans="1:22" ht="25.5">
      <c r="A930" s="154">
        <v>276</v>
      </c>
      <c r="B930" s="82" t="s">
        <v>186</v>
      </c>
      <c r="C930" s="154">
        <v>1981</v>
      </c>
      <c r="D930" s="77">
        <v>2001</v>
      </c>
      <c r="E930" s="88" t="s">
        <v>39</v>
      </c>
      <c r="F930" s="71">
        <v>9</v>
      </c>
      <c r="G930" s="86">
        <v>8</v>
      </c>
      <c r="H930" s="72">
        <v>21056.400000000001</v>
      </c>
      <c r="I930" s="72">
        <v>16671.599999999999</v>
      </c>
      <c r="J930" s="72">
        <v>16671.599999999999</v>
      </c>
      <c r="K930" s="155">
        <v>861</v>
      </c>
      <c r="L930" s="58">
        <v>5393219</v>
      </c>
      <c r="M930" s="96">
        <v>0</v>
      </c>
      <c r="N930" s="96">
        <v>0</v>
      </c>
      <c r="O930" s="96">
        <v>0</v>
      </c>
      <c r="P930" s="96">
        <v>5393219</v>
      </c>
      <c r="Q930" s="58">
        <f t="shared" si="74"/>
        <v>323.49738477410688</v>
      </c>
      <c r="R930" s="51">
        <v>825</v>
      </c>
      <c r="S930" s="166" t="s">
        <v>1036</v>
      </c>
      <c r="T930" s="143"/>
      <c r="U930" s="143"/>
      <c r="V930" s="143"/>
    </row>
    <row r="931" spans="1:22">
      <c r="A931" s="160" t="s">
        <v>329</v>
      </c>
      <c r="B931" s="161"/>
      <c r="C931" s="60" t="s">
        <v>37</v>
      </c>
      <c r="D931" s="60" t="s">
        <v>37</v>
      </c>
      <c r="E931" s="60" t="s">
        <v>37</v>
      </c>
      <c r="F931" s="60" t="s">
        <v>37</v>
      </c>
      <c r="G931" s="60" t="s">
        <v>37</v>
      </c>
      <c r="H931" s="156">
        <f>SUM(H932:H933)</f>
        <v>1086.03</v>
      </c>
      <c r="I931" s="156">
        <f t="shared" ref="I931:P931" si="75">SUM(I932:I933)</f>
        <v>987.3</v>
      </c>
      <c r="J931" s="156">
        <f t="shared" si="75"/>
        <v>987.3</v>
      </c>
      <c r="K931" s="157">
        <f t="shared" si="75"/>
        <v>58</v>
      </c>
      <c r="L931" s="156">
        <f t="shared" si="75"/>
        <v>6246633.9000000004</v>
      </c>
      <c r="M931" s="156">
        <f t="shared" si="75"/>
        <v>0</v>
      </c>
      <c r="N931" s="156">
        <f t="shared" si="75"/>
        <v>0</v>
      </c>
      <c r="O931" s="156">
        <f t="shared" si="75"/>
        <v>0</v>
      </c>
      <c r="P931" s="156">
        <f t="shared" si="75"/>
        <v>6246633.9000000004</v>
      </c>
      <c r="Q931" s="59">
        <f>L931/I931</f>
        <v>6326.9866302035862</v>
      </c>
      <c r="R931" s="156">
        <f>MAX(R932:R933)</f>
        <v>8586</v>
      </c>
      <c r="S931" s="164" t="s">
        <v>37</v>
      </c>
      <c r="T931" s="143"/>
      <c r="U931" s="143"/>
      <c r="V931" s="143"/>
    </row>
    <row r="932" spans="1:22" ht="25.5">
      <c r="A932" s="154">
        <v>277</v>
      </c>
      <c r="B932" s="47" t="s">
        <v>676</v>
      </c>
      <c r="C932" s="154">
        <v>1957</v>
      </c>
      <c r="D932" s="178"/>
      <c r="E932" s="88" t="s">
        <v>39</v>
      </c>
      <c r="F932" s="152">
        <v>2</v>
      </c>
      <c r="G932" s="152">
        <v>1</v>
      </c>
      <c r="H932" s="51">
        <v>791.23</v>
      </c>
      <c r="I932" s="51">
        <v>719.3</v>
      </c>
      <c r="J932" s="51">
        <v>719.3</v>
      </c>
      <c r="K932" s="155">
        <v>41</v>
      </c>
      <c r="L932" s="58">
        <v>4033915.5</v>
      </c>
      <c r="M932" s="96">
        <v>0</v>
      </c>
      <c r="N932" s="96">
        <v>0</v>
      </c>
      <c r="O932" s="96">
        <v>0</v>
      </c>
      <c r="P932" s="96">
        <v>4033915.5</v>
      </c>
      <c r="Q932" s="58">
        <f t="shared" ref="Q932:Q933" si="76">L932/I932</f>
        <v>5608.1127485054922</v>
      </c>
      <c r="R932" s="51">
        <v>6060</v>
      </c>
      <c r="S932" s="172" t="s">
        <v>1036</v>
      </c>
      <c r="T932" s="143"/>
      <c r="U932" s="143"/>
      <c r="V932" s="143"/>
    </row>
    <row r="933" spans="1:22" ht="25.5">
      <c r="A933" s="154">
        <v>278</v>
      </c>
      <c r="B933" s="20" t="s">
        <v>677</v>
      </c>
      <c r="C933" s="154">
        <v>1971</v>
      </c>
      <c r="D933" s="178"/>
      <c r="E933" s="71" t="s">
        <v>90</v>
      </c>
      <c r="F933" s="152">
        <v>2</v>
      </c>
      <c r="G933" s="152">
        <v>1</v>
      </c>
      <c r="H933" s="51">
        <v>294.8</v>
      </c>
      <c r="I933" s="51">
        <v>268</v>
      </c>
      <c r="J933" s="51">
        <v>268</v>
      </c>
      <c r="K933" s="155">
        <v>17</v>
      </c>
      <c r="L933" s="58">
        <v>2212718.4</v>
      </c>
      <c r="M933" s="96">
        <v>0</v>
      </c>
      <c r="N933" s="96">
        <v>0</v>
      </c>
      <c r="O933" s="96">
        <v>0</v>
      </c>
      <c r="P933" s="96">
        <v>2212718.4</v>
      </c>
      <c r="Q933" s="58">
        <f t="shared" si="76"/>
        <v>8256.411940298507</v>
      </c>
      <c r="R933" s="51">
        <v>8586</v>
      </c>
      <c r="S933" s="172" t="s">
        <v>1036</v>
      </c>
      <c r="T933" s="143"/>
      <c r="U933" s="143"/>
      <c r="V933" s="143"/>
    </row>
    <row r="934" spans="1:22">
      <c r="A934" s="168" t="s">
        <v>330</v>
      </c>
      <c r="B934" s="161"/>
      <c r="C934" s="60" t="s">
        <v>37</v>
      </c>
      <c r="D934" s="60" t="s">
        <v>37</v>
      </c>
      <c r="E934" s="60" t="s">
        <v>37</v>
      </c>
      <c r="F934" s="60" t="s">
        <v>37</v>
      </c>
      <c r="G934" s="60" t="s">
        <v>37</v>
      </c>
      <c r="H934" s="156">
        <f>SUM(H935:H937)</f>
        <v>1710.94</v>
      </c>
      <c r="I934" s="156">
        <f t="shared" ref="I934:P934" si="77">SUM(I935:I937)</f>
        <v>1555.4</v>
      </c>
      <c r="J934" s="156">
        <f t="shared" si="77"/>
        <v>1555.4</v>
      </c>
      <c r="K934" s="157">
        <f t="shared" si="77"/>
        <v>65</v>
      </c>
      <c r="L934" s="156">
        <f t="shared" si="77"/>
        <v>2094777.6400000001</v>
      </c>
      <c r="M934" s="156">
        <f t="shared" si="77"/>
        <v>0</v>
      </c>
      <c r="N934" s="156">
        <f t="shared" si="77"/>
        <v>0</v>
      </c>
      <c r="O934" s="156">
        <f t="shared" si="77"/>
        <v>0</v>
      </c>
      <c r="P934" s="156">
        <f t="shared" si="77"/>
        <v>2094777.6400000001</v>
      </c>
      <c r="Q934" s="59">
        <f>L934/I934</f>
        <v>1346.7774463160601</v>
      </c>
      <c r="R934" s="156">
        <f>MAX(R935:R937)</f>
        <v>2299</v>
      </c>
      <c r="S934" s="164" t="s">
        <v>37</v>
      </c>
      <c r="T934" s="143"/>
      <c r="U934" s="143"/>
      <c r="V934" s="143"/>
    </row>
    <row r="935" spans="1:22" ht="25.5">
      <c r="A935" s="154">
        <v>279</v>
      </c>
      <c r="B935" s="103" t="s">
        <v>678</v>
      </c>
      <c r="C935" s="154">
        <v>1963</v>
      </c>
      <c r="D935" s="77">
        <v>2004</v>
      </c>
      <c r="E935" s="88" t="s">
        <v>39</v>
      </c>
      <c r="F935" s="152">
        <v>2</v>
      </c>
      <c r="G935" s="152">
        <v>2</v>
      </c>
      <c r="H935" s="51">
        <v>647.57000000000005</v>
      </c>
      <c r="I935" s="51">
        <v>588.70000000000005</v>
      </c>
      <c r="J935" s="51">
        <v>588.70000000000005</v>
      </c>
      <c r="K935" s="155">
        <v>23</v>
      </c>
      <c r="L935" s="58">
        <v>761529.37</v>
      </c>
      <c r="M935" s="96">
        <v>0</v>
      </c>
      <c r="N935" s="96">
        <v>0</v>
      </c>
      <c r="O935" s="96">
        <v>0</v>
      </c>
      <c r="P935" s="96">
        <v>761529.37</v>
      </c>
      <c r="Q935" s="58">
        <f t="shared" ref="Q935:Q937" si="78">L935/I935</f>
        <v>1293.5780023781213</v>
      </c>
      <c r="R935" s="51">
        <v>1901</v>
      </c>
      <c r="S935" s="172" t="s">
        <v>1036</v>
      </c>
      <c r="T935" s="143"/>
      <c r="U935" s="143"/>
      <c r="V935" s="143"/>
    </row>
    <row r="936" spans="1:22" ht="25.5">
      <c r="A936" s="154">
        <v>280</v>
      </c>
      <c r="B936" s="103" t="s">
        <v>679</v>
      </c>
      <c r="C936" s="154">
        <v>1964</v>
      </c>
      <c r="D936" s="77">
        <v>2004</v>
      </c>
      <c r="E936" s="88" t="s">
        <v>39</v>
      </c>
      <c r="F936" s="152">
        <v>2</v>
      </c>
      <c r="G936" s="152">
        <v>2</v>
      </c>
      <c r="H936" s="51">
        <v>683.87000000000012</v>
      </c>
      <c r="I936" s="51">
        <v>621.70000000000005</v>
      </c>
      <c r="J936" s="51">
        <v>621.70000000000005</v>
      </c>
      <c r="K936" s="155">
        <v>25</v>
      </c>
      <c r="L936" s="58">
        <v>753121.11</v>
      </c>
      <c r="M936" s="96">
        <v>0</v>
      </c>
      <c r="N936" s="96">
        <v>0</v>
      </c>
      <c r="O936" s="96">
        <v>0</v>
      </c>
      <c r="P936" s="96">
        <v>753121.11</v>
      </c>
      <c r="Q936" s="58">
        <f t="shared" si="78"/>
        <v>1211.3899147498792</v>
      </c>
      <c r="R936" s="51">
        <v>1901</v>
      </c>
      <c r="S936" s="172" t="s">
        <v>1036</v>
      </c>
      <c r="T936" s="143"/>
      <c r="U936" s="143"/>
      <c r="V936" s="143"/>
    </row>
    <row r="937" spans="1:22" ht="25.5">
      <c r="A937" s="154">
        <v>281</v>
      </c>
      <c r="B937" s="103" t="s">
        <v>392</v>
      </c>
      <c r="C937" s="154">
        <v>1960</v>
      </c>
      <c r="D937" s="77">
        <v>2003</v>
      </c>
      <c r="E937" s="88" t="s">
        <v>39</v>
      </c>
      <c r="F937" s="152">
        <v>2</v>
      </c>
      <c r="G937" s="152">
        <v>2</v>
      </c>
      <c r="H937" s="51">
        <v>379.50000000000006</v>
      </c>
      <c r="I937" s="51">
        <v>345</v>
      </c>
      <c r="J937" s="51">
        <v>345</v>
      </c>
      <c r="K937" s="155">
        <v>17</v>
      </c>
      <c r="L937" s="58">
        <v>580127.16</v>
      </c>
      <c r="M937" s="96">
        <v>0</v>
      </c>
      <c r="N937" s="96">
        <v>0</v>
      </c>
      <c r="O937" s="96">
        <v>0</v>
      </c>
      <c r="P937" s="96">
        <v>580127.16</v>
      </c>
      <c r="Q937" s="58">
        <f t="shared" si="78"/>
        <v>1681.528</v>
      </c>
      <c r="R937" s="51">
        <v>2299</v>
      </c>
      <c r="S937" s="172" t="s">
        <v>1036</v>
      </c>
      <c r="T937" s="143"/>
      <c r="U937" s="143"/>
      <c r="V937" s="143"/>
    </row>
    <row r="938" spans="1:22">
      <c r="A938" s="168" t="s">
        <v>331</v>
      </c>
      <c r="B938" s="161"/>
      <c r="C938" s="60" t="s">
        <v>37</v>
      </c>
      <c r="D938" s="60" t="s">
        <v>37</v>
      </c>
      <c r="E938" s="60" t="s">
        <v>37</v>
      </c>
      <c r="F938" s="60" t="s">
        <v>37</v>
      </c>
      <c r="G938" s="60" t="s">
        <v>37</v>
      </c>
      <c r="H938" s="156">
        <f>SUM(H939:H940)</f>
        <v>1042.5999999999999</v>
      </c>
      <c r="I938" s="156">
        <f t="shared" ref="I938:P938" si="79">SUM(I939:I940)</f>
        <v>948.2</v>
      </c>
      <c r="J938" s="156">
        <f t="shared" si="79"/>
        <v>948.2</v>
      </c>
      <c r="K938" s="157">
        <f t="shared" si="79"/>
        <v>52</v>
      </c>
      <c r="L938" s="156">
        <f t="shared" si="79"/>
        <v>3387082.86</v>
      </c>
      <c r="M938" s="156">
        <f t="shared" si="79"/>
        <v>0</v>
      </c>
      <c r="N938" s="156">
        <f t="shared" si="79"/>
        <v>0</v>
      </c>
      <c r="O938" s="156">
        <f t="shared" si="79"/>
        <v>0</v>
      </c>
      <c r="P938" s="156">
        <f t="shared" si="79"/>
        <v>3387082.86</v>
      </c>
      <c r="Q938" s="59">
        <f>L938/I938</f>
        <v>3572.1186036701115</v>
      </c>
      <c r="R938" s="156">
        <f>MAX(R939:R940)</f>
        <v>6833</v>
      </c>
      <c r="S938" s="164" t="s">
        <v>37</v>
      </c>
      <c r="T938" s="143"/>
      <c r="U938" s="143"/>
      <c r="V938" s="143"/>
    </row>
    <row r="939" spans="1:22" ht="25.5">
      <c r="A939" s="154">
        <v>282</v>
      </c>
      <c r="B939" s="103" t="s">
        <v>680</v>
      </c>
      <c r="C939" s="154">
        <v>1967</v>
      </c>
      <c r="D939" s="179"/>
      <c r="E939" s="88" t="s">
        <v>39</v>
      </c>
      <c r="F939" s="154">
        <v>2</v>
      </c>
      <c r="G939" s="154">
        <v>2</v>
      </c>
      <c r="H939" s="72">
        <v>790.1</v>
      </c>
      <c r="I939" s="72">
        <v>718.7</v>
      </c>
      <c r="J939" s="72">
        <v>718.7</v>
      </c>
      <c r="K939" s="155">
        <v>41</v>
      </c>
      <c r="L939" s="58">
        <v>2233468.0499999998</v>
      </c>
      <c r="M939" s="96">
        <v>0</v>
      </c>
      <c r="N939" s="96">
        <v>0</v>
      </c>
      <c r="O939" s="96">
        <v>0</v>
      </c>
      <c r="P939" s="96">
        <v>2233468.0499999998</v>
      </c>
      <c r="Q939" s="58">
        <f t="shared" ref="Q939:Q940" si="80">L939/I939</f>
        <v>3107.6499930429936</v>
      </c>
      <c r="R939" s="51">
        <v>3814</v>
      </c>
      <c r="S939" s="172" t="s">
        <v>1036</v>
      </c>
      <c r="T939" s="143"/>
      <c r="U939" s="143"/>
      <c r="V939" s="143"/>
    </row>
    <row r="940" spans="1:22" ht="25.5">
      <c r="A940" s="154">
        <v>283</v>
      </c>
      <c r="B940" s="103" t="s">
        <v>681</v>
      </c>
      <c r="C940" s="154">
        <v>1967</v>
      </c>
      <c r="D940" s="179"/>
      <c r="E940" s="88" t="s">
        <v>39</v>
      </c>
      <c r="F940" s="154">
        <v>2</v>
      </c>
      <c r="G940" s="154">
        <v>2</v>
      </c>
      <c r="H940" s="72">
        <v>252.5</v>
      </c>
      <c r="I940" s="72">
        <v>229.5</v>
      </c>
      <c r="J940" s="72">
        <v>229.5</v>
      </c>
      <c r="K940" s="155">
        <v>11</v>
      </c>
      <c r="L940" s="58">
        <v>1153614.81</v>
      </c>
      <c r="M940" s="96">
        <v>0</v>
      </c>
      <c r="N940" s="96">
        <v>0</v>
      </c>
      <c r="O940" s="96">
        <v>0</v>
      </c>
      <c r="P940" s="96">
        <v>1153614.81</v>
      </c>
      <c r="Q940" s="58">
        <f t="shared" si="80"/>
        <v>5026.6440522875819</v>
      </c>
      <c r="R940" s="51">
        <v>6833</v>
      </c>
      <c r="S940" s="172" t="s">
        <v>1036</v>
      </c>
      <c r="T940" s="143"/>
      <c r="U940" s="143"/>
      <c r="V940" s="143"/>
    </row>
    <row r="941" spans="1:22">
      <c r="A941" s="168" t="s">
        <v>332</v>
      </c>
      <c r="B941" s="161"/>
      <c r="C941" s="60" t="s">
        <v>37</v>
      </c>
      <c r="D941" s="60" t="s">
        <v>37</v>
      </c>
      <c r="E941" s="60" t="s">
        <v>37</v>
      </c>
      <c r="F941" s="60" t="s">
        <v>37</v>
      </c>
      <c r="G941" s="60" t="s">
        <v>37</v>
      </c>
      <c r="H941" s="156">
        <f>SUM(H942:H948)</f>
        <v>2683.8900000000003</v>
      </c>
      <c r="I941" s="156">
        <f t="shared" ref="I941:P941" si="81">SUM(I942:I948)</f>
        <v>2439.9</v>
      </c>
      <c r="J941" s="156">
        <f t="shared" si="81"/>
        <v>2439.9</v>
      </c>
      <c r="K941" s="157">
        <f t="shared" si="81"/>
        <v>127</v>
      </c>
      <c r="L941" s="156">
        <f t="shared" si="81"/>
        <v>3755090.63</v>
      </c>
      <c r="M941" s="156">
        <f t="shared" si="81"/>
        <v>0</v>
      </c>
      <c r="N941" s="156">
        <f t="shared" si="81"/>
        <v>0</v>
      </c>
      <c r="O941" s="156">
        <f t="shared" si="81"/>
        <v>0</v>
      </c>
      <c r="P941" s="156">
        <f t="shared" si="81"/>
        <v>3755090.63</v>
      </c>
      <c r="Q941" s="59">
        <f>L941/I941</f>
        <v>1539.0346448624944</v>
      </c>
      <c r="R941" s="156">
        <f>MAX(R942:R948)</f>
        <v>4750</v>
      </c>
      <c r="S941" s="164" t="s">
        <v>37</v>
      </c>
      <c r="T941" s="143"/>
      <c r="U941" s="143"/>
      <c r="V941" s="143"/>
    </row>
    <row r="942" spans="1:22" ht="25.5">
      <c r="A942" s="154">
        <v>284</v>
      </c>
      <c r="B942" s="101" t="s">
        <v>756</v>
      </c>
      <c r="C942" s="71">
        <v>1917</v>
      </c>
      <c r="D942" s="77">
        <v>2015</v>
      </c>
      <c r="E942" s="88" t="s">
        <v>39</v>
      </c>
      <c r="F942" s="71">
        <v>2</v>
      </c>
      <c r="G942" s="71">
        <v>1</v>
      </c>
      <c r="H942" s="51">
        <v>339.90000000000003</v>
      </c>
      <c r="I942" s="51">
        <v>309</v>
      </c>
      <c r="J942" s="51">
        <v>309</v>
      </c>
      <c r="K942" s="131">
        <v>19</v>
      </c>
      <c r="L942" s="58">
        <v>255583.16999999998</v>
      </c>
      <c r="M942" s="96">
        <v>0</v>
      </c>
      <c r="N942" s="96">
        <v>0</v>
      </c>
      <c r="O942" s="96">
        <v>0</v>
      </c>
      <c r="P942" s="96">
        <v>255583.16999999998</v>
      </c>
      <c r="Q942" s="58">
        <f t="shared" ref="Q942:Q948" si="82">L942/I942</f>
        <v>827.13</v>
      </c>
      <c r="R942" s="51">
        <v>2538</v>
      </c>
      <c r="S942" s="166" t="s">
        <v>1036</v>
      </c>
      <c r="T942" s="143"/>
      <c r="U942" s="143"/>
      <c r="V942" s="143"/>
    </row>
    <row r="943" spans="1:22" ht="25.5">
      <c r="A943" s="154">
        <v>285</v>
      </c>
      <c r="B943" s="101" t="s">
        <v>682</v>
      </c>
      <c r="C943" s="71">
        <v>1917</v>
      </c>
      <c r="D943" s="77">
        <v>2010</v>
      </c>
      <c r="E943" s="88" t="s">
        <v>39</v>
      </c>
      <c r="F943" s="71">
        <v>2</v>
      </c>
      <c r="G943" s="71">
        <v>1</v>
      </c>
      <c r="H943" s="51">
        <v>362.34000000000003</v>
      </c>
      <c r="I943" s="51">
        <v>329.4</v>
      </c>
      <c r="J943" s="51">
        <v>329.4</v>
      </c>
      <c r="K943" s="131">
        <v>19</v>
      </c>
      <c r="L943" s="58">
        <v>342411.30999999994</v>
      </c>
      <c r="M943" s="96">
        <v>0</v>
      </c>
      <c r="N943" s="96">
        <v>0</v>
      </c>
      <c r="O943" s="96">
        <v>0</v>
      </c>
      <c r="P943" s="96">
        <v>342411.30999999994</v>
      </c>
      <c r="Q943" s="58">
        <f t="shared" si="82"/>
        <v>1039.5000303582269</v>
      </c>
      <c r="R943" s="51">
        <v>2984</v>
      </c>
      <c r="S943" s="166" t="s">
        <v>1036</v>
      </c>
      <c r="T943" s="143"/>
      <c r="U943" s="143"/>
      <c r="V943" s="143"/>
    </row>
    <row r="944" spans="1:22" ht="25.5">
      <c r="A944" s="154">
        <v>286</v>
      </c>
      <c r="B944" s="101" t="s">
        <v>394</v>
      </c>
      <c r="C944" s="71">
        <v>1917</v>
      </c>
      <c r="D944" s="77">
        <v>2008</v>
      </c>
      <c r="E944" s="88" t="s">
        <v>39</v>
      </c>
      <c r="F944" s="71">
        <v>2</v>
      </c>
      <c r="G944" s="71">
        <v>1</v>
      </c>
      <c r="H944" s="51">
        <v>305.25</v>
      </c>
      <c r="I944" s="51">
        <v>277.5</v>
      </c>
      <c r="J944" s="51">
        <v>277.5</v>
      </c>
      <c r="K944" s="131">
        <v>22</v>
      </c>
      <c r="L944" s="58">
        <v>161133.15</v>
      </c>
      <c r="M944" s="96">
        <v>0</v>
      </c>
      <c r="N944" s="96">
        <v>0</v>
      </c>
      <c r="O944" s="96">
        <v>0</v>
      </c>
      <c r="P944" s="96">
        <v>161133.15</v>
      </c>
      <c r="Q944" s="58">
        <f t="shared" si="82"/>
        <v>580.66</v>
      </c>
      <c r="R944" s="51">
        <v>1630</v>
      </c>
      <c r="S944" s="172" t="s">
        <v>1036</v>
      </c>
      <c r="T944" s="143"/>
      <c r="U944" s="143"/>
      <c r="V944" s="143"/>
    </row>
    <row r="945" spans="1:22" ht="25.5">
      <c r="A945" s="154">
        <v>287</v>
      </c>
      <c r="B945" s="103" t="s">
        <v>757</v>
      </c>
      <c r="C945" s="71">
        <v>1963</v>
      </c>
      <c r="D945" s="77"/>
      <c r="E945" s="88" t="s">
        <v>39</v>
      </c>
      <c r="F945" s="71">
        <v>2</v>
      </c>
      <c r="G945" s="71">
        <v>2</v>
      </c>
      <c r="H945" s="51">
        <v>429.33000000000004</v>
      </c>
      <c r="I945" s="51">
        <v>390.3</v>
      </c>
      <c r="J945" s="51">
        <v>390.3</v>
      </c>
      <c r="K945" s="131">
        <v>15</v>
      </c>
      <c r="L945" s="58">
        <v>354392</v>
      </c>
      <c r="M945" s="96">
        <v>0</v>
      </c>
      <c r="N945" s="96">
        <v>0</v>
      </c>
      <c r="O945" s="96">
        <v>0</v>
      </c>
      <c r="P945" s="96">
        <v>354392</v>
      </c>
      <c r="Q945" s="58">
        <f t="shared" si="82"/>
        <v>907.99897514732254</v>
      </c>
      <c r="R945" s="51">
        <v>1087</v>
      </c>
      <c r="S945" s="172" t="s">
        <v>1036</v>
      </c>
      <c r="T945" s="143"/>
      <c r="U945" s="143"/>
      <c r="V945" s="143"/>
    </row>
    <row r="946" spans="1:22" ht="25.5">
      <c r="A946" s="154">
        <v>288</v>
      </c>
      <c r="B946" s="103" t="s">
        <v>758</v>
      </c>
      <c r="C946" s="71">
        <v>1963</v>
      </c>
      <c r="D946" s="77"/>
      <c r="E946" s="88" t="s">
        <v>39</v>
      </c>
      <c r="F946" s="71">
        <v>2</v>
      </c>
      <c r="G946" s="71">
        <v>2</v>
      </c>
      <c r="H946" s="51">
        <v>433.40000000000003</v>
      </c>
      <c r="I946" s="51">
        <v>394</v>
      </c>
      <c r="J946" s="51">
        <v>394</v>
      </c>
      <c r="K946" s="131">
        <v>23</v>
      </c>
      <c r="L946" s="58">
        <v>356753</v>
      </c>
      <c r="M946" s="96">
        <v>0</v>
      </c>
      <c r="N946" s="96">
        <v>0</v>
      </c>
      <c r="O946" s="96">
        <v>0</v>
      </c>
      <c r="P946" s="96">
        <v>356753</v>
      </c>
      <c r="Q946" s="58">
        <f t="shared" si="82"/>
        <v>905.46446700507613</v>
      </c>
      <c r="R946" s="51">
        <v>1087</v>
      </c>
      <c r="S946" s="172" t="s">
        <v>1036</v>
      </c>
      <c r="T946" s="143"/>
      <c r="U946" s="143"/>
      <c r="V946" s="143"/>
    </row>
    <row r="947" spans="1:22" ht="25.5">
      <c r="A947" s="154">
        <v>289</v>
      </c>
      <c r="B947" s="14" t="s">
        <v>213</v>
      </c>
      <c r="C947" s="71">
        <v>1964</v>
      </c>
      <c r="D947" s="77"/>
      <c r="E947" s="88" t="s">
        <v>39</v>
      </c>
      <c r="F947" s="71">
        <v>2</v>
      </c>
      <c r="G947" s="71">
        <v>2</v>
      </c>
      <c r="H947" s="51">
        <v>416.46000000000004</v>
      </c>
      <c r="I947" s="51">
        <v>378.6</v>
      </c>
      <c r="J947" s="51">
        <v>378.6</v>
      </c>
      <c r="K947" s="131">
        <v>19</v>
      </c>
      <c r="L947" s="58">
        <v>1224391</v>
      </c>
      <c r="M947" s="96">
        <v>0</v>
      </c>
      <c r="N947" s="96">
        <v>0</v>
      </c>
      <c r="O947" s="96">
        <v>0</v>
      </c>
      <c r="P947" s="96">
        <v>1224391</v>
      </c>
      <c r="Q947" s="58">
        <f t="shared" si="82"/>
        <v>3233.9963021658741</v>
      </c>
      <c r="R947" s="51">
        <v>4750</v>
      </c>
      <c r="S947" s="172" t="s">
        <v>1036</v>
      </c>
      <c r="T947" s="143"/>
      <c r="U947" s="143"/>
      <c r="V947" s="143"/>
    </row>
    <row r="948" spans="1:22" ht="25.5">
      <c r="A948" s="154">
        <v>290</v>
      </c>
      <c r="B948" s="14" t="s">
        <v>214</v>
      </c>
      <c r="C948" s="71">
        <v>1967</v>
      </c>
      <c r="D948" s="77"/>
      <c r="E948" s="88" t="s">
        <v>39</v>
      </c>
      <c r="F948" s="71">
        <v>2</v>
      </c>
      <c r="G948" s="71">
        <v>2</v>
      </c>
      <c r="H948" s="51">
        <v>397.21000000000004</v>
      </c>
      <c r="I948" s="51">
        <v>361.1</v>
      </c>
      <c r="J948" s="51">
        <v>361.1</v>
      </c>
      <c r="K948" s="131">
        <v>10</v>
      </c>
      <c r="L948" s="58">
        <v>1060427</v>
      </c>
      <c r="M948" s="96">
        <v>0</v>
      </c>
      <c r="N948" s="96">
        <v>0</v>
      </c>
      <c r="O948" s="96">
        <v>0</v>
      </c>
      <c r="P948" s="96">
        <v>1060427</v>
      </c>
      <c r="Q948" s="58">
        <f t="shared" si="82"/>
        <v>2936.6574356134033</v>
      </c>
      <c r="R948" s="51">
        <v>4750</v>
      </c>
      <c r="S948" s="172" t="s">
        <v>1036</v>
      </c>
      <c r="T948" s="143"/>
      <c r="U948" s="143"/>
      <c r="V948" s="143"/>
    </row>
    <row r="949" spans="1:22">
      <c r="A949" s="168" t="s">
        <v>333</v>
      </c>
      <c r="B949" s="161"/>
      <c r="C949" s="60" t="s">
        <v>37</v>
      </c>
      <c r="D949" s="60" t="s">
        <v>37</v>
      </c>
      <c r="E949" s="60" t="s">
        <v>37</v>
      </c>
      <c r="F949" s="60" t="s">
        <v>37</v>
      </c>
      <c r="G949" s="60" t="s">
        <v>37</v>
      </c>
      <c r="H949" s="156">
        <f>SUM(H950)</f>
        <v>436.8</v>
      </c>
      <c r="I949" s="156">
        <f t="shared" ref="I949:P949" si="83">SUM(I950)</f>
        <v>382.9</v>
      </c>
      <c r="J949" s="156">
        <f t="shared" si="83"/>
        <v>382.9</v>
      </c>
      <c r="K949" s="157">
        <f t="shared" si="83"/>
        <v>36</v>
      </c>
      <c r="L949" s="156">
        <f t="shared" si="83"/>
        <v>94371.83</v>
      </c>
      <c r="M949" s="156">
        <f t="shared" si="83"/>
        <v>0</v>
      </c>
      <c r="N949" s="156">
        <f t="shared" si="83"/>
        <v>0</v>
      </c>
      <c r="O949" s="156">
        <f t="shared" si="83"/>
        <v>0</v>
      </c>
      <c r="P949" s="156">
        <f t="shared" si="83"/>
        <v>94371.83</v>
      </c>
      <c r="Q949" s="59">
        <f>L949/I949</f>
        <v>246.46599634369289</v>
      </c>
      <c r="R949" s="156">
        <f>MAX(R950)</f>
        <v>1087</v>
      </c>
      <c r="S949" s="164" t="s">
        <v>37</v>
      </c>
      <c r="T949" s="143"/>
      <c r="U949" s="143"/>
      <c r="V949" s="143"/>
    </row>
    <row r="950" spans="1:22" ht="25.5">
      <c r="A950" s="154">
        <v>291</v>
      </c>
      <c r="B950" s="101" t="s">
        <v>683</v>
      </c>
      <c r="C950" s="62">
        <v>1962</v>
      </c>
      <c r="D950" s="159">
        <v>2006</v>
      </c>
      <c r="E950" s="88" t="s">
        <v>39</v>
      </c>
      <c r="F950" s="152">
        <v>2</v>
      </c>
      <c r="G950" s="152">
        <v>1</v>
      </c>
      <c r="H950" s="72">
        <v>436.8</v>
      </c>
      <c r="I950" s="72">
        <v>382.9</v>
      </c>
      <c r="J950" s="72">
        <v>382.9</v>
      </c>
      <c r="K950" s="155">
        <v>36</v>
      </c>
      <c r="L950" s="58">
        <v>94371.83</v>
      </c>
      <c r="M950" s="96">
        <v>0</v>
      </c>
      <c r="N950" s="96">
        <v>0</v>
      </c>
      <c r="O950" s="96">
        <v>0</v>
      </c>
      <c r="P950" s="96">
        <v>94371.83</v>
      </c>
      <c r="Q950" s="58">
        <f t="shared" ref="Q950" si="84">L950/I950</f>
        <v>246.46599634369289</v>
      </c>
      <c r="R950" s="51">
        <v>1087</v>
      </c>
      <c r="S950" s="170" t="s">
        <v>1036</v>
      </c>
      <c r="T950" s="143"/>
      <c r="U950" s="143"/>
      <c r="V950" s="143"/>
    </row>
    <row r="951" spans="1:22">
      <c r="A951" s="168" t="s">
        <v>334</v>
      </c>
      <c r="B951" s="161"/>
      <c r="C951" s="60" t="s">
        <v>37</v>
      </c>
      <c r="D951" s="60" t="s">
        <v>37</v>
      </c>
      <c r="E951" s="60" t="s">
        <v>37</v>
      </c>
      <c r="F951" s="60" t="s">
        <v>37</v>
      </c>
      <c r="G951" s="60" t="s">
        <v>37</v>
      </c>
      <c r="H951" s="156">
        <f>SUM(H952:H959)</f>
        <v>7632.5600000000022</v>
      </c>
      <c r="I951" s="156">
        <f t="shared" ref="I951:P951" si="85">SUM(I952:I959)</f>
        <v>6644.9</v>
      </c>
      <c r="J951" s="156">
        <f t="shared" si="85"/>
        <v>6644.9</v>
      </c>
      <c r="K951" s="157">
        <f t="shared" si="85"/>
        <v>328</v>
      </c>
      <c r="L951" s="156">
        <f t="shared" si="85"/>
        <v>7350772.7000000002</v>
      </c>
      <c r="M951" s="156">
        <f t="shared" si="85"/>
        <v>0</v>
      </c>
      <c r="N951" s="156">
        <f t="shared" si="85"/>
        <v>0</v>
      </c>
      <c r="O951" s="156">
        <f t="shared" si="85"/>
        <v>0</v>
      </c>
      <c r="P951" s="156">
        <f t="shared" si="85"/>
        <v>7350772.7000000002</v>
      </c>
      <c r="Q951" s="59">
        <f>L951/I951</f>
        <v>1106.2277385664195</v>
      </c>
      <c r="R951" s="156">
        <f>MAX(R952:R959)</f>
        <v>5850</v>
      </c>
      <c r="S951" s="164" t="s">
        <v>37</v>
      </c>
      <c r="T951" s="143"/>
      <c r="U951" s="143"/>
      <c r="V951" s="143"/>
    </row>
    <row r="952" spans="1:22" ht="25.5">
      <c r="A952" s="154">
        <v>292</v>
      </c>
      <c r="B952" s="101" t="s">
        <v>684</v>
      </c>
      <c r="C952" s="154">
        <v>1986</v>
      </c>
      <c r="D952" s="159">
        <v>2009</v>
      </c>
      <c r="E952" s="88" t="s">
        <v>39</v>
      </c>
      <c r="F952" s="62">
        <v>2</v>
      </c>
      <c r="G952" s="152">
        <v>3</v>
      </c>
      <c r="H952" s="180">
        <v>854.4</v>
      </c>
      <c r="I952" s="51">
        <v>799.4</v>
      </c>
      <c r="J952" s="51">
        <v>799.4</v>
      </c>
      <c r="K952" s="155">
        <v>42</v>
      </c>
      <c r="L952" s="58">
        <v>418932.60000000003</v>
      </c>
      <c r="M952" s="96">
        <v>0</v>
      </c>
      <c r="N952" s="96">
        <v>0</v>
      </c>
      <c r="O952" s="96">
        <v>0</v>
      </c>
      <c r="P952" s="96">
        <v>418932.60000000003</v>
      </c>
      <c r="Q952" s="58">
        <f t="shared" ref="Q952:Q959" si="86">L952/I952</f>
        <v>524.05879409557178</v>
      </c>
      <c r="R952" s="51">
        <v>921</v>
      </c>
      <c r="S952" s="172" t="s">
        <v>1036</v>
      </c>
      <c r="T952" s="143"/>
      <c r="U952" s="143"/>
      <c r="V952" s="143"/>
    </row>
    <row r="953" spans="1:22" ht="25.5">
      <c r="A953" s="154">
        <v>293</v>
      </c>
      <c r="B953" s="101" t="s">
        <v>685</v>
      </c>
      <c r="C953" s="154">
        <v>1979</v>
      </c>
      <c r="D953" s="159">
        <v>2009</v>
      </c>
      <c r="E953" s="88" t="s">
        <v>39</v>
      </c>
      <c r="F953" s="62">
        <v>2</v>
      </c>
      <c r="G953" s="152">
        <v>3</v>
      </c>
      <c r="H953" s="180">
        <v>825.9</v>
      </c>
      <c r="I953" s="51">
        <v>755.6</v>
      </c>
      <c r="J953" s="51">
        <v>755.6</v>
      </c>
      <c r="K953" s="155">
        <v>43</v>
      </c>
      <c r="L953" s="58">
        <v>882814.4</v>
      </c>
      <c r="M953" s="96">
        <v>0</v>
      </c>
      <c r="N953" s="96">
        <v>0</v>
      </c>
      <c r="O953" s="96">
        <v>0</v>
      </c>
      <c r="P953" s="96">
        <v>882814.4</v>
      </c>
      <c r="Q953" s="58">
        <f t="shared" si="86"/>
        <v>1168.3620963472738</v>
      </c>
      <c r="R953" s="51">
        <v>2495</v>
      </c>
      <c r="S953" s="172" t="s">
        <v>1036</v>
      </c>
      <c r="T953" s="143"/>
      <c r="U953" s="143"/>
      <c r="V953" s="143"/>
    </row>
    <row r="954" spans="1:22" ht="25.5">
      <c r="A954" s="154">
        <v>294</v>
      </c>
      <c r="B954" s="101" t="s">
        <v>686</v>
      </c>
      <c r="C954" s="154">
        <v>1988</v>
      </c>
      <c r="D954" s="159"/>
      <c r="E954" s="88" t="s">
        <v>39</v>
      </c>
      <c r="F954" s="62">
        <v>2</v>
      </c>
      <c r="G954" s="152">
        <v>1</v>
      </c>
      <c r="H954" s="180">
        <v>526.46</v>
      </c>
      <c r="I954" s="51">
        <v>478.6</v>
      </c>
      <c r="J954" s="51">
        <v>478.6</v>
      </c>
      <c r="K954" s="155">
        <v>24</v>
      </c>
      <c r="L954" s="58">
        <v>355120.4</v>
      </c>
      <c r="M954" s="96">
        <v>0</v>
      </c>
      <c r="N954" s="96">
        <v>0</v>
      </c>
      <c r="O954" s="96">
        <v>0</v>
      </c>
      <c r="P954" s="96">
        <v>355120.4</v>
      </c>
      <c r="Q954" s="58">
        <f t="shared" si="86"/>
        <v>741.99832845800256</v>
      </c>
      <c r="R954" s="51">
        <v>921</v>
      </c>
      <c r="S954" s="172" t="s">
        <v>1036</v>
      </c>
      <c r="T954" s="143"/>
      <c r="U954" s="143"/>
      <c r="V954" s="143"/>
    </row>
    <row r="955" spans="1:22" ht="25.5">
      <c r="A955" s="154">
        <v>295</v>
      </c>
      <c r="B955" s="101" t="s">
        <v>687</v>
      </c>
      <c r="C955" s="154">
        <v>1985</v>
      </c>
      <c r="D955" s="159"/>
      <c r="E955" s="88" t="s">
        <v>39</v>
      </c>
      <c r="F955" s="62">
        <v>2</v>
      </c>
      <c r="G955" s="152">
        <v>3</v>
      </c>
      <c r="H955" s="180">
        <v>998.8</v>
      </c>
      <c r="I955" s="51">
        <v>824.9</v>
      </c>
      <c r="J955" s="51">
        <v>824.9</v>
      </c>
      <c r="K955" s="155">
        <v>40</v>
      </c>
      <c r="L955" s="58">
        <v>1548774.1</v>
      </c>
      <c r="M955" s="96">
        <v>0</v>
      </c>
      <c r="N955" s="96">
        <v>0</v>
      </c>
      <c r="O955" s="96">
        <v>0</v>
      </c>
      <c r="P955" s="96">
        <v>1548774.1</v>
      </c>
      <c r="Q955" s="58">
        <f t="shared" si="86"/>
        <v>1877.529518729543</v>
      </c>
      <c r="R955" s="51">
        <v>2495</v>
      </c>
      <c r="S955" s="172" t="s">
        <v>1036</v>
      </c>
      <c r="T955" s="143"/>
      <c r="U955" s="143"/>
      <c r="V955" s="143"/>
    </row>
    <row r="956" spans="1:22" ht="25.5">
      <c r="A956" s="154">
        <v>296</v>
      </c>
      <c r="B956" s="101" t="s">
        <v>688</v>
      </c>
      <c r="C956" s="154">
        <v>1988</v>
      </c>
      <c r="D956" s="159"/>
      <c r="E956" s="88" t="s">
        <v>39</v>
      </c>
      <c r="F956" s="62">
        <v>2</v>
      </c>
      <c r="G956" s="152">
        <v>1</v>
      </c>
      <c r="H956" s="180">
        <v>669.8</v>
      </c>
      <c r="I956" s="51">
        <v>378.6</v>
      </c>
      <c r="J956" s="51">
        <v>378.6</v>
      </c>
      <c r="K956" s="155">
        <v>19</v>
      </c>
      <c r="L956" s="58">
        <v>280920.60000000003</v>
      </c>
      <c r="M956" s="96">
        <v>0</v>
      </c>
      <c r="N956" s="96">
        <v>0</v>
      </c>
      <c r="O956" s="96">
        <v>0</v>
      </c>
      <c r="P956" s="96">
        <v>280920.60000000003</v>
      </c>
      <c r="Q956" s="58">
        <f t="shared" si="86"/>
        <v>741.99841521394615</v>
      </c>
      <c r="R956" s="51">
        <v>921</v>
      </c>
      <c r="S956" s="172" t="s">
        <v>1036</v>
      </c>
      <c r="T956" s="143"/>
      <c r="U956" s="143"/>
      <c r="V956" s="143"/>
    </row>
    <row r="957" spans="1:22" ht="25.5">
      <c r="A957" s="154">
        <v>297</v>
      </c>
      <c r="B957" s="101" t="s">
        <v>689</v>
      </c>
      <c r="C957" s="154">
        <v>1993</v>
      </c>
      <c r="D957" s="159">
        <v>2009</v>
      </c>
      <c r="E957" s="88" t="s">
        <v>39</v>
      </c>
      <c r="F957" s="62">
        <v>5</v>
      </c>
      <c r="G957" s="152">
        <v>4</v>
      </c>
      <c r="H957" s="180">
        <v>3133.1300000000006</v>
      </c>
      <c r="I957" s="51">
        <v>2848.3</v>
      </c>
      <c r="J957" s="51">
        <v>2848.3</v>
      </c>
      <c r="K957" s="155">
        <v>136</v>
      </c>
      <c r="L957" s="58">
        <v>1583498.6</v>
      </c>
      <c r="M957" s="96">
        <v>0</v>
      </c>
      <c r="N957" s="96">
        <v>0</v>
      </c>
      <c r="O957" s="96">
        <v>0</v>
      </c>
      <c r="P957" s="96">
        <v>1583498.6</v>
      </c>
      <c r="Q957" s="58">
        <f t="shared" si="86"/>
        <v>555.94516027103884</v>
      </c>
      <c r="R957" s="51">
        <v>1026</v>
      </c>
      <c r="S957" s="172" t="s">
        <v>1036</v>
      </c>
      <c r="T957" s="143"/>
      <c r="U957" s="143"/>
      <c r="V957" s="143"/>
    </row>
    <row r="958" spans="1:22" ht="25.5">
      <c r="A958" s="154">
        <v>298</v>
      </c>
      <c r="B958" s="101" t="s">
        <v>690</v>
      </c>
      <c r="C958" s="154">
        <v>1961</v>
      </c>
      <c r="D958" s="159"/>
      <c r="E958" s="88" t="s">
        <v>39</v>
      </c>
      <c r="F958" s="62">
        <v>2</v>
      </c>
      <c r="G958" s="152">
        <v>1</v>
      </c>
      <c r="H958" s="180">
        <v>286.77000000000004</v>
      </c>
      <c r="I958" s="51">
        <v>260.7</v>
      </c>
      <c r="J958" s="51">
        <v>260.7</v>
      </c>
      <c r="K958" s="155">
        <v>10</v>
      </c>
      <c r="L958" s="58">
        <v>1238323</v>
      </c>
      <c r="M958" s="96">
        <v>0</v>
      </c>
      <c r="N958" s="96">
        <v>0</v>
      </c>
      <c r="O958" s="96">
        <v>0</v>
      </c>
      <c r="P958" s="96">
        <v>1238323</v>
      </c>
      <c r="Q958" s="58">
        <f t="shared" si="86"/>
        <v>4749.9923283467588</v>
      </c>
      <c r="R958" s="51">
        <v>4929</v>
      </c>
      <c r="S958" s="172" t="s">
        <v>1036</v>
      </c>
      <c r="T958" s="143"/>
      <c r="U958" s="143"/>
      <c r="V958" s="143"/>
    </row>
    <row r="959" spans="1:22" ht="25.5">
      <c r="A959" s="154">
        <v>299</v>
      </c>
      <c r="B959" s="14" t="s">
        <v>217</v>
      </c>
      <c r="C959" s="154">
        <v>1917</v>
      </c>
      <c r="D959" s="159">
        <v>2009</v>
      </c>
      <c r="E959" s="88" t="s">
        <v>39</v>
      </c>
      <c r="F959" s="62">
        <v>2</v>
      </c>
      <c r="G959" s="152">
        <v>3</v>
      </c>
      <c r="H959" s="180">
        <v>337.3</v>
      </c>
      <c r="I959" s="51">
        <v>298.8</v>
      </c>
      <c r="J959" s="51">
        <v>298.8</v>
      </c>
      <c r="K959" s="155">
        <v>14</v>
      </c>
      <c r="L959" s="58">
        <v>1042389</v>
      </c>
      <c r="M959" s="96">
        <v>0</v>
      </c>
      <c r="N959" s="96">
        <v>0</v>
      </c>
      <c r="O959" s="96">
        <v>0</v>
      </c>
      <c r="P959" s="96">
        <v>1042389</v>
      </c>
      <c r="Q959" s="58">
        <f t="shared" si="86"/>
        <v>3488.5843373493976</v>
      </c>
      <c r="R959" s="51">
        <v>5850</v>
      </c>
      <c r="S959" s="172" t="s">
        <v>1036</v>
      </c>
      <c r="T959" s="143"/>
      <c r="U959" s="143"/>
      <c r="V959" s="143"/>
    </row>
    <row r="960" spans="1:22">
      <c r="A960" s="216" t="s">
        <v>759</v>
      </c>
      <c r="B960" s="216"/>
      <c r="C960" s="60" t="s">
        <v>37</v>
      </c>
      <c r="D960" s="60" t="s">
        <v>37</v>
      </c>
      <c r="E960" s="60" t="s">
        <v>37</v>
      </c>
      <c r="F960" s="60" t="s">
        <v>37</v>
      </c>
      <c r="G960" s="60" t="s">
        <v>37</v>
      </c>
      <c r="H960" s="156">
        <f t="shared" ref="H960:P960" si="87">H961+H975+H989+H994+H996+H1000+H1076+H1080+H1090+H1094+H1099+H1123+H1129+H1266+H1271+H1275+H1277+H1283+H1285</f>
        <v>512759.87080700009</v>
      </c>
      <c r="I960" s="156">
        <f t="shared" si="87"/>
        <v>455302.87348000013</v>
      </c>
      <c r="J960" s="156">
        <f t="shared" si="87"/>
        <v>455302.87348000013</v>
      </c>
      <c r="K960" s="157">
        <f t="shared" si="87"/>
        <v>21885</v>
      </c>
      <c r="L960" s="156">
        <f t="shared" si="87"/>
        <v>843079165.11000013</v>
      </c>
      <c r="M960" s="156">
        <f t="shared" si="87"/>
        <v>0</v>
      </c>
      <c r="N960" s="156">
        <f t="shared" si="87"/>
        <v>0</v>
      </c>
      <c r="O960" s="156">
        <f t="shared" si="87"/>
        <v>0</v>
      </c>
      <c r="P960" s="156">
        <f t="shared" si="87"/>
        <v>843079165.11000013</v>
      </c>
      <c r="Q960" s="59">
        <f t="shared" ref="Q960:Q963" si="88">L960/I960</f>
        <v>1851.6886543371083</v>
      </c>
      <c r="R960" s="156">
        <f>MAX(R961:R1306)</f>
        <v>10839</v>
      </c>
      <c r="S960" s="164" t="s">
        <v>37</v>
      </c>
      <c r="T960" s="143"/>
      <c r="U960" s="143"/>
      <c r="V960" s="143"/>
    </row>
    <row r="961" spans="1:22">
      <c r="A961" s="160" t="s">
        <v>317</v>
      </c>
      <c r="B961" s="161"/>
      <c r="C961" s="60" t="s">
        <v>37</v>
      </c>
      <c r="D961" s="60" t="s">
        <v>37</v>
      </c>
      <c r="E961" s="60" t="s">
        <v>37</v>
      </c>
      <c r="F961" s="60" t="s">
        <v>37</v>
      </c>
      <c r="G961" s="60" t="s">
        <v>37</v>
      </c>
      <c r="H961" s="156">
        <f>SUM(H962:H974)</f>
        <v>20177.376390000001</v>
      </c>
      <c r="I961" s="156">
        <f t="shared" ref="I961:P961" si="89">SUM(I962:I974)</f>
        <v>17574.638820000007</v>
      </c>
      <c r="J961" s="156">
        <f t="shared" si="89"/>
        <v>17574.638820000007</v>
      </c>
      <c r="K961" s="157">
        <f t="shared" si="89"/>
        <v>797</v>
      </c>
      <c r="L961" s="156">
        <f t="shared" si="89"/>
        <v>28607357.900000002</v>
      </c>
      <c r="M961" s="156">
        <f t="shared" si="89"/>
        <v>0</v>
      </c>
      <c r="N961" s="156">
        <f t="shared" si="89"/>
        <v>0</v>
      </c>
      <c r="O961" s="156">
        <f t="shared" si="89"/>
        <v>0</v>
      </c>
      <c r="P961" s="156">
        <f t="shared" si="89"/>
        <v>28607357.900000002</v>
      </c>
      <c r="Q961" s="59">
        <f t="shared" si="88"/>
        <v>1627.7636310479802</v>
      </c>
      <c r="R961" s="156">
        <f>MAX(R962:R974)</f>
        <v>6705</v>
      </c>
      <c r="S961" s="164" t="s">
        <v>37</v>
      </c>
      <c r="T961" s="143"/>
      <c r="U961" s="143"/>
      <c r="V961" s="143"/>
    </row>
    <row r="962" spans="1:22" ht="25.5">
      <c r="A962" s="154">
        <v>1</v>
      </c>
      <c r="B962" s="20" t="s">
        <v>425</v>
      </c>
      <c r="C962" s="71">
        <v>1989</v>
      </c>
      <c r="D962" s="165"/>
      <c r="E962" s="88" t="s">
        <v>39</v>
      </c>
      <c r="F962" s="67">
        <v>9</v>
      </c>
      <c r="G962" s="67">
        <v>4</v>
      </c>
      <c r="H962" s="51">
        <v>9536.6</v>
      </c>
      <c r="I962" s="51">
        <v>8168.1338200000018</v>
      </c>
      <c r="J962" s="51">
        <v>8168.1338200000018</v>
      </c>
      <c r="K962" s="155">
        <v>422</v>
      </c>
      <c r="L962" s="58">
        <v>6400000</v>
      </c>
      <c r="M962" s="96">
        <v>0</v>
      </c>
      <c r="N962" s="96">
        <v>0</v>
      </c>
      <c r="O962" s="96">
        <v>0</v>
      </c>
      <c r="P962" s="96">
        <v>6400000</v>
      </c>
      <c r="Q962" s="58">
        <f t="shared" si="88"/>
        <v>783.53270661767863</v>
      </c>
      <c r="R962" s="51">
        <v>1058</v>
      </c>
      <c r="S962" s="166" t="s">
        <v>1037</v>
      </c>
      <c r="T962" s="143"/>
      <c r="U962" s="143"/>
      <c r="V962" s="143"/>
    </row>
    <row r="963" spans="1:22" ht="25.5">
      <c r="A963" s="154">
        <v>2</v>
      </c>
      <c r="B963" s="20" t="s">
        <v>760</v>
      </c>
      <c r="C963" s="71">
        <v>1961</v>
      </c>
      <c r="D963" s="165">
        <v>2009</v>
      </c>
      <c r="E963" s="88" t="s">
        <v>39</v>
      </c>
      <c r="F963" s="67">
        <v>2</v>
      </c>
      <c r="G963" s="67">
        <v>2</v>
      </c>
      <c r="H963" s="51">
        <v>707.4</v>
      </c>
      <c r="I963" s="51">
        <v>657</v>
      </c>
      <c r="J963" s="51">
        <v>657</v>
      </c>
      <c r="K963" s="155">
        <v>32</v>
      </c>
      <c r="L963" s="58">
        <v>2882007</v>
      </c>
      <c r="M963" s="96">
        <v>0</v>
      </c>
      <c r="N963" s="96">
        <v>0</v>
      </c>
      <c r="O963" s="96">
        <v>0</v>
      </c>
      <c r="P963" s="96">
        <v>2882007</v>
      </c>
      <c r="Q963" s="58">
        <f t="shared" si="88"/>
        <v>4386.6164383561645</v>
      </c>
      <c r="R963" s="51">
        <v>6705</v>
      </c>
      <c r="S963" s="166" t="s">
        <v>1037</v>
      </c>
      <c r="T963" s="143"/>
      <c r="U963" s="143"/>
      <c r="V963" s="143"/>
    </row>
    <row r="964" spans="1:22" ht="25.5">
      <c r="A964" s="154">
        <v>3</v>
      </c>
      <c r="B964" s="20" t="s">
        <v>295</v>
      </c>
      <c r="C964" s="71">
        <v>1960</v>
      </c>
      <c r="D964" s="165"/>
      <c r="E964" s="88" t="s">
        <v>39</v>
      </c>
      <c r="F964" s="67">
        <v>2</v>
      </c>
      <c r="G964" s="67">
        <v>2</v>
      </c>
      <c r="H964" s="51">
        <v>784.32</v>
      </c>
      <c r="I964" s="51">
        <v>690.2</v>
      </c>
      <c r="J964" s="51">
        <v>690.2</v>
      </c>
      <c r="K964" s="155">
        <v>24</v>
      </c>
      <c r="L964" s="58">
        <v>1438389.8</v>
      </c>
      <c r="M964" s="96">
        <v>0</v>
      </c>
      <c r="N964" s="96">
        <v>0</v>
      </c>
      <c r="O964" s="96">
        <v>0</v>
      </c>
      <c r="P964" s="96">
        <v>1438389.8</v>
      </c>
      <c r="Q964" s="58">
        <f t="shared" ref="Q964:Q974" si="90">L964/I964</f>
        <v>2084.0188351202551</v>
      </c>
      <c r="R964" s="51">
        <v>2610</v>
      </c>
      <c r="S964" s="166" t="s">
        <v>1037</v>
      </c>
      <c r="T964" s="143"/>
      <c r="U964" s="143"/>
      <c r="V964" s="143"/>
    </row>
    <row r="965" spans="1:22" ht="25.5">
      <c r="A965" s="154">
        <v>4</v>
      </c>
      <c r="B965" s="20" t="s">
        <v>296</v>
      </c>
      <c r="C965" s="71">
        <v>1961</v>
      </c>
      <c r="D965" s="165"/>
      <c r="E965" s="88" t="s">
        <v>39</v>
      </c>
      <c r="F965" s="67">
        <v>2</v>
      </c>
      <c r="G965" s="67">
        <v>2</v>
      </c>
      <c r="H965" s="51">
        <v>527.95000000000005</v>
      </c>
      <c r="I965" s="51">
        <v>464.6</v>
      </c>
      <c r="J965" s="51">
        <v>464.6</v>
      </c>
      <c r="K965" s="155">
        <v>17</v>
      </c>
      <c r="L965" s="58">
        <v>220759</v>
      </c>
      <c r="M965" s="96">
        <v>0</v>
      </c>
      <c r="N965" s="96">
        <v>0</v>
      </c>
      <c r="O965" s="96">
        <v>0</v>
      </c>
      <c r="P965" s="96">
        <v>220759</v>
      </c>
      <c r="Q965" s="58">
        <f t="shared" si="90"/>
        <v>475.1592767972449</v>
      </c>
      <c r="R965" s="51">
        <v>985</v>
      </c>
      <c r="S965" s="166" t="s">
        <v>1037</v>
      </c>
      <c r="T965" s="143"/>
      <c r="U965" s="143"/>
      <c r="V965" s="143"/>
    </row>
    <row r="966" spans="1:22" ht="25.5">
      <c r="A966" s="154">
        <v>5</v>
      </c>
      <c r="B966" s="20" t="s">
        <v>761</v>
      </c>
      <c r="C966" s="71">
        <v>1959</v>
      </c>
      <c r="D966" s="165"/>
      <c r="E966" s="88" t="s">
        <v>39</v>
      </c>
      <c r="F966" s="67">
        <v>2</v>
      </c>
      <c r="G966" s="67">
        <v>2</v>
      </c>
      <c r="H966" s="51">
        <v>367.27</v>
      </c>
      <c r="I966" s="51">
        <v>323.2</v>
      </c>
      <c r="J966" s="51">
        <v>323.2</v>
      </c>
      <c r="K966" s="155">
        <v>15</v>
      </c>
      <c r="L966" s="58">
        <v>371285.8</v>
      </c>
      <c r="M966" s="96">
        <v>0</v>
      </c>
      <c r="N966" s="96">
        <v>0</v>
      </c>
      <c r="O966" s="96">
        <v>0</v>
      </c>
      <c r="P966" s="96">
        <v>371285.8</v>
      </c>
      <c r="Q966" s="58">
        <f t="shared" si="90"/>
        <v>1148.7803217821781</v>
      </c>
      <c r="R966" s="51">
        <v>1702</v>
      </c>
      <c r="S966" s="166" t="s">
        <v>1037</v>
      </c>
      <c r="T966" s="143"/>
      <c r="U966" s="143"/>
      <c r="V966" s="143"/>
    </row>
    <row r="967" spans="1:22" ht="25.5">
      <c r="A967" s="154">
        <v>6</v>
      </c>
      <c r="B967" s="20" t="s">
        <v>762</v>
      </c>
      <c r="C967" s="71">
        <v>1961</v>
      </c>
      <c r="D967" s="165">
        <v>2008</v>
      </c>
      <c r="E967" s="88" t="s">
        <v>39</v>
      </c>
      <c r="F967" s="67">
        <v>4</v>
      </c>
      <c r="G967" s="67">
        <v>4</v>
      </c>
      <c r="H967" s="51">
        <v>1392.5</v>
      </c>
      <c r="I967" s="51">
        <v>1288.5999999999999</v>
      </c>
      <c r="J967" s="51">
        <v>1288.5999999999999</v>
      </c>
      <c r="K967" s="155">
        <v>41</v>
      </c>
      <c r="L967" s="58">
        <v>2563340</v>
      </c>
      <c r="M967" s="96">
        <v>0</v>
      </c>
      <c r="N967" s="96">
        <v>0</v>
      </c>
      <c r="O967" s="96">
        <v>0</v>
      </c>
      <c r="P967" s="96">
        <v>2563340</v>
      </c>
      <c r="Q967" s="58">
        <f t="shared" si="90"/>
        <v>1989.2441409281391</v>
      </c>
      <c r="R967" s="51">
        <v>3379</v>
      </c>
      <c r="S967" s="166" t="s">
        <v>1037</v>
      </c>
      <c r="T967" s="143"/>
      <c r="U967" s="143"/>
      <c r="V967" s="143"/>
    </row>
    <row r="968" spans="1:22" ht="25.5">
      <c r="A968" s="154">
        <v>7</v>
      </c>
      <c r="B968" s="20" t="s">
        <v>763</v>
      </c>
      <c r="C968" s="71">
        <v>1961</v>
      </c>
      <c r="D968" s="165">
        <v>2015</v>
      </c>
      <c r="E968" s="88" t="s">
        <v>39</v>
      </c>
      <c r="F968" s="67">
        <v>3</v>
      </c>
      <c r="G968" s="67">
        <v>3</v>
      </c>
      <c r="H968" s="51">
        <v>1652.9698900000003</v>
      </c>
      <c r="I968" s="51">
        <v>1502.7</v>
      </c>
      <c r="J968" s="51">
        <v>1502.7</v>
      </c>
      <c r="K968" s="155">
        <v>62</v>
      </c>
      <c r="L968" s="58">
        <v>4834749</v>
      </c>
      <c r="M968" s="96">
        <v>0</v>
      </c>
      <c r="N968" s="96">
        <v>0</v>
      </c>
      <c r="O968" s="96">
        <v>0</v>
      </c>
      <c r="P968" s="96">
        <v>4834749</v>
      </c>
      <c r="Q968" s="58">
        <f t="shared" si="90"/>
        <v>3217.3747254941104</v>
      </c>
      <c r="R968" s="51">
        <v>5014</v>
      </c>
      <c r="S968" s="166" t="s">
        <v>1037</v>
      </c>
      <c r="T968" s="143"/>
      <c r="U968" s="143"/>
      <c r="V968" s="143"/>
    </row>
    <row r="969" spans="1:22" ht="25.5">
      <c r="A969" s="154">
        <v>8</v>
      </c>
      <c r="B969" s="20" t="s">
        <v>764</v>
      </c>
      <c r="C969" s="71">
        <v>1961</v>
      </c>
      <c r="D969" s="165">
        <v>2014</v>
      </c>
      <c r="E969" s="88" t="s">
        <v>39</v>
      </c>
      <c r="F969" s="67">
        <v>2</v>
      </c>
      <c r="G969" s="67">
        <v>2</v>
      </c>
      <c r="H969" s="51">
        <v>696.75649999999996</v>
      </c>
      <c r="I969" s="51">
        <v>633.41499999999996</v>
      </c>
      <c r="J969" s="51">
        <v>633.41499999999996</v>
      </c>
      <c r="K969" s="155">
        <v>26</v>
      </c>
      <c r="L969" s="58">
        <v>1180373</v>
      </c>
      <c r="M969" s="96">
        <v>0</v>
      </c>
      <c r="N969" s="96">
        <v>0</v>
      </c>
      <c r="O969" s="96">
        <v>0</v>
      </c>
      <c r="P969" s="96">
        <v>1180373</v>
      </c>
      <c r="Q969" s="58">
        <f t="shared" si="90"/>
        <v>1863.506547839884</v>
      </c>
      <c r="R969" s="51">
        <v>2903</v>
      </c>
      <c r="S969" s="166" t="s">
        <v>1037</v>
      </c>
      <c r="T969" s="143"/>
      <c r="U969" s="143"/>
      <c r="V969" s="143"/>
    </row>
    <row r="970" spans="1:22" ht="25.5">
      <c r="A970" s="154">
        <v>9</v>
      </c>
      <c r="B970" s="20" t="s">
        <v>765</v>
      </c>
      <c r="C970" s="71">
        <v>1960</v>
      </c>
      <c r="D970" s="165">
        <v>2010</v>
      </c>
      <c r="E970" s="88" t="s">
        <v>39</v>
      </c>
      <c r="F970" s="67">
        <v>2</v>
      </c>
      <c r="G970" s="67">
        <v>2</v>
      </c>
      <c r="H970" s="51">
        <v>686.6</v>
      </c>
      <c r="I970" s="51">
        <v>637.79999999999995</v>
      </c>
      <c r="J970" s="51">
        <v>637.79999999999995</v>
      </c>
      <c r="K970" s="155">
        <v>24</v>
      </c>
      <c r="L970" s="58">
        <v>874378</v>
      </c>
      <c r="M970" s="96">
        <v>0</v>
      </c>
      <c r="N970" s="96">
        <v>0</v>
      </c>
      <c r="O970" s="96">
        <v>0</v>
      </c>
      <c r="P970" s="96">
        <v>874378</v>
      </c>
      <c r="Q970" s="58">
        <f t="shared" si="90"/>
        <v>1370.9281906553779</v>
      </c>
      <c r="R970" s="51">
        <v>1510</v>
      </c>
      <c r="S970" s="166" t="s">
        <v>1037</v>
      </c>
      <c r="T970" s="143"/>
      <c r="U970" s="143"/>
      <c r="V970" s="143"/>
    </row>
    <row r="971" spans="1:22" ht="25.5">
      <c r="A971" s="154">
        <v>10</v>
      </c>
      <c r="B971" s="20" t="s">
        <v>766</v>
      </c>
      <c r="C971" s="71">
        <v>1960</v>
      </c>
      <c r="D971" s="165"/>
      <c r="E971" s="88" t="s">
        <v>39</v>
      </c>
      <c r="F971" s="67">
        <v>2</v>
      </c>
      <c r="G971" s="67">
        <v>2</v>
      </c>
      <c r="H971" s="51">
        <v>686.2</v>
      </c>
      <c r="I971" s="51">
        <v>324.3</v>
      </c>
      <c r="J971" s="51">
        <v>324.3</v>
      </c>
      <c r="K971" s="155">
        <v>13</v>
      </c>
      <c r="L971" s="58">
        <v>1054789.7</v>
      </c>
      <c r="M971" s="96">
        <v>0</v>
      </c>
      <c r="N971" s="96">
        <v>0</v>
      </c>
      <c r="O971" s="96">
        <v>0</v>
      </c>
      <c r="P971" s="96">
        <v>1054789.7</v>
      </c>
      <c r="Q971" s="58">
        <f t="shared" si="90"/>
        <v>3252.5121800801726</v>
      </c>
      <c r="R971" s="51">
        <v>4818</v>
      </c>
      <c r="S971" s="166" t="s">
        <v>1037</v>
      </c>
      <c r="T971" s="143"/>
      <c r="U971" s="143"/>
      <c r="V971" s="143"/>
    </row>
    <row r="972" spans="1:22" ht="25.5">
      <c r="A972" s="154">
        <v>11</v>
      </c>
      <c r="B972" s="20" t="s">
        <v>767</v>
      </c>
      <c r="C972" s="71">
        <v>1959</v>
      </c>
      <c r="D972" s="165">
        <v>2014</v>
      </c>
      <c r="E972" s="88" t="s">
        <v>39</v>
      </c>
      <c r="F972" s="67">
        <v>2</v>
      </c>
      <c r="G972" s="67">
        <v>2</v>
      </c>
      <c r="H972" s="167">
        <v>700.92</v>
      </c>
      <c r="I972" s="51">
        <v>637.20000000000005</v>
      </c>
      <c r="J972" s="51">
        <v>637.20000000000005</v>
      </c>
      <c r="K972" s="155">
        <v>28</v>
      </c>
      <c r="L972" s="58">
        <v>295001</v>
      </c>
      <c r="M972" s="96">
        <v>0</v>
      </c>
      <c r="N972" s="96">
        <v>0</v>
      </c>
      <c r="O972" s="96">
        <v>0</v>
      </c>
      <c r="P972" s="96">
        <v>295001</v>
      </c>
      <c r="Q972" s="58">
        <f t="shared" si="90"/>
        <v>462.96453232893907</v>
      </c>
      <c r="R972" s="51">
        <v>976</v>
      </c>
      <c r="S972" s="166" t="s">
        <v>1037</v>
      </c>
      <c r="T972" s="143"/>
      <c r="U972" s="143"/>
      <c r="V972" s="143"/>
    </row>
    <row r="973" spans="1:22" ht="25.5">
      <c r="A973" s="154">
        <v>12</v>
      </c>
      <c r="B973" s="20" t="s">
        <v>768</v>
      </c>
      <c r="C973" s="71">
        <v>1960</v>
      </c>
      <c r="D973" s="165">
        <v>2008</v>
      </c>
      <c r="E973" s="88" t="s">
        <v>39</v>
      </c>
      <c r="F973" s="67">
        <v>3</v>
      </c>
      <c r="G973" s="67">
        <v>3</v>
      </c>
      <c r="H973" s="51">
        <v>1616.9</v>
      </c>
      <c r="I973" s="51">
        <v>1508.4</v>
      </c>
      <c r="J973" s="51">
        <v>1508.4</v>
      </c>
      <c r="K973" s="155">
        <v>58</v>
      </c>
      <c r="L973" s="58">
        <v>3830546.6</v>
      </c>
      <c r="M973" s="96">
        <v>0</v>
      </c>
      <c r="N973" s="96">
        <v>0</v>
      </c>
      <c r="O973" s="96">
        <v>0</v>
      </c>
      <c r="P973" s="96">
        <v>3830546.6</v>
      </c>
      <c r="Q973" s="58">
        <f t="shared" si="90"/>
        <v>2539.47666401485</v>
      </c>
      <c r="R973" s="51">
        <v>3232</v>
      </c>
      <c r="S973" s="166" t="s">
        <v>1037</v>
      </c>
      <c r="T973" s="143"/>
      <c r="U973" s="143"/>
      <c r="V973" s="143"/>
    </row>
    <row r="974" spans="1:22" ht="25.5">
      <c r="A974" s="154">
        <v>13</v>
      </c>
      <c r="B974" s="20" t="s">
        <v>48</v>
      </c>
      <c r="C974" s="71">
        <v>1960</v>
      </c>
      <c r="D974" s="165"/>
      <c r="E974" s="88" t="s">
        <v>39</v>
      </c>
      <c r="F974" s="67">
        <v>2</v>
      </c>
      <c r="G974" s="67">
        <v>2</v>
      </c>
      <c r="H974" s="51">
        <v>820.99</v>
      </c>
      <c r="I974" s="51">
        <v>739.09</v>
      </c>
      <c r="J974" s="51">
        <v>739.09</v>
      </c>
      <c r="K974" s="155">
        <v>35</v>
      </c>
      <c r="L974" s="58">
        <v>2661739</v>
      </c>
      <c r="M974" s="96">
        <v>0</v>
      </c>
      <c r="N974" s="96">
        <v>0</v>
      </c>
      <c r="O974" s="96">
        <v>0</v>
      </c>
      <c r="P974" s="96">
        <v>2661739</v>
      </c>
      <c r="Q974" s="58">
        <f t="shared" si="90"/>
        <v>3601.3733104222761</v>
      </c>
      <c r="R974" s="51">
        <v>4329</v>
      </c>
      <c r="S974" s="166" t="s">
        <v>1037</v>
      </c>
      <c r="T974" s="143"/>
      <c r="U974" s="143"/>
      <c r="V974" s="143"/>
    </row>
    <row r="975" spans="1:22">
      <c r="A975" s="168" t="s">
        <v>318</v>
      </c>
      <c r="B975" s="161"/>
      <c r="C975" s="60" t="s">
        <v>37</v>
      </c>
      <c r="D975" s="60" t="s">
        <v>37</v>
      </c>
      <c r="E975" s="60" t="s">
        <v>37</v>
      </c>
      <c r="F975" s="60" t="s">
        <v>37</v>
      </c>
      <c r="G975" s="60" t="s">
        <v>37</v>
      </c>
      <c r="H975" s="156">
        <f>SUM(H976:H988)</f>
        <v>13182.562181000001</v>
      </c>
      <c r="I975" s="156">
        <f t="shared" ref="I975:P975" si="91">SUM(I976:I988)</f>
        <v>10874.289660000002</v>
      </c>
      <c r="J975" s="156">
        <f t="shared" si="91"/>
        <v>10874.289660000002</v>
      </c>
      <c r="K975" s="157">
        <f t="shared" si="91"/>
        <v>499</v>
      </c>
      <c r="L975" s="156">
        <f t="shared" si="91"/>
        <v>16199061.18</v>
      </c>
      <c r="M975" s="156">
        <f t="shared" si="91"/>
        <v>0</v>
      </c>
      <c r="N975" s="156">
        <f t="shared" si="91"/>
        <v>0</v>
      </c>
      <c r="O975" s="156">
        <f t="shared" si="91"/>
        <v>0</v>
      </c>
      <c r="P975" s="156">
        <f t="shared" si="91"/>
        <v>16199061.18</v>
      </c>
      <c r="Q975" s="59">
        <f>L975/I975</f>
        <v>1489.6661470759457</v>
      </c>
      <c r="R975" s="156">
        <f>MAX(R976:R988)</f>
        <v>6183</v>
      </c>
      <c r="S975" s="164" t="s">
        <v>37</v>
      </c>
      <c r="T975" s="143"/>
      <c r="U975" s="143"/>
      <c r="V975" s="143"/>
    </row>
    <row r="976" spans="1:22" ht="25.5">
      <c r="A976" s="154">
        <v>14</v>
      </c>
      <c r="B976" s="101" t="s">
        <v>769</v>
      </c>
      <c r="C976" s="71">
        <v>1961</v>
      </c>
      <c r="D976" s="147">
        <v>2015</v>
      </c>
      <c r="E976" s="88" t="s">
        <v>39</v>
      </c>
      <c r="F976" s="71">
        <v>2</v>
      </c>
      <c r="G976" s="71">
        <v>1</v>
      </c>
      <c r="H976" s="72">
        <v>413.82</v>
      </c>
      <c r="I976" s="51">
        <v>376.2</v>
      </c>
      <c r="J976" s="51">
        <v>376.2</v>
      </c>
      <c r="K976" s="131">
        <v>25</v>
      </c>
      <c r="L976" s="58">
        <v>84000.12</v>
      </c>
      <c r="M976" s="96">
        <v>0</v>
      </c>
      <c r="N976" s="96">
        <v>0</v>
      </c>
      <c r="O976" s="96">
        <v>0</v>
      </c>
      <c r="P976" s="96">
        <v>84000.12</v>
      </c>
      <c r="Q976" s="58">
        <f t="shared" ref="Q976:Q988" si="92">L976/I976</f>
        <v>223.28580542264751</v>
      </c>
      <c r="R976" s="51">
        <v>747</v>
      </c>
      <c r="S976" s="166" t="s">
        <v>1037</v>
      </c>
      <c r="T976" s="143"/>
      <c r="U976" s="143"/>
      <c r="V976" s="143"/>
    </row>
    <row r="977" spans="1:22" ht="25.5">
      <c r="A977" s="154">
        <v>15</v>
      </c>
      <c r="B977" s="101" t="s">
        <v>61</v>
      </c>
      <c r="C977" s="71">
        <v>1964</v>
      </c>
      <c r="D977" s="77">
        <v>2003</v>
      </c>
      <c r="E977" s="88" t="s">
        <v>39</v>
      </c>
      <c r="F977" s="71">
        <v>3</v>
      </c>
      <c r="G977" s="71">
        <v>2</v>
      </c>
      <c r="H977" s="167">
        <v>1386.8</v>
      </c>
      <c r="I977" s="51">
        <v>880.68</v>
      </c>
      <c r="J977" s="51">
        <v>880.68</v>
      </c>
      <c r="K977" s="131">
        <v>34</v>
      </c>
      <c r="L977" s="58">
        <v>1368743.9099999997</v>
      </c>
      <c r="M977" s="96">
        <v>0</v>
      </c>
      <c r="N977" s="96">
        <v>0</v>
      </c>
      <c r="O977" s="96">
        <v>0</v>
      </c>
      <c r="P977" s="96">
        <v>1368743.9099999997</v>
      </c>
      <c r="Q977" s="58">
        <f t="shared" si="92"/>
        <v>1554.1898419403185</v>
      </c>
      <c r="R977" s="51">
        <v>2251</v>
      </c>
      <c r="S977" s="166" t="s">
        <v>1037</v>
      </c>
      <c r="T977" s="143"/>
      <c r="U977" s="143"/>
      <c r="V977" s="143"/>
    </row>
    <row r="978" spans="1:22" ht="25.5">
      <c r="A978" s="154">
        <v>16</v>
      </c>
      <c r="B978" s="101" t="s">
        <v>62</v>
      </c>
      <c r="C978" s="71">
        <v>1963</v>
      </c>
      <c r="D978" s="77"/>
      <c r="E978" s="88" t="s">
        <v>39</v>
      </c>
      <c r="F978" s="71">
        <v>3</v>
      </c>
      <c r="G978" s="71">
        <v>3</v>
      </c>
      <c r="H978" s="167">
        <v>1561.78</v>
      </c>
      <c r="I978" s="51">
        <v>1419.8</v>
      </c>
      <c r="J978" s="51">
        <v>1419.8</v>
      </c>
      <c r="K978" s="131">
        <v>62</v>
      </c>
      <c r="L978" s="58">
        <v>2206483.54</v>
      </c>
      <c r="M978" s="96">
        <v>0</v>
      </c>
      <c r="N978" s="96">
        <v>0</v>
      </c>
      <c r="O978" s="96">
        <v>0</v>
      </c>
      <c r="P978" s="96">
        <v>2206483.54</v>
      </c>
      <c r="Q978" s="58">
        <f t="shared" si="92"/>
        <v>1554.080532469362</v>
      </c>
      <c r="R978" s="51">
        <v>2251</v>
      </c>
      <c r="S978" s="166" t="s">
        <v>1037</v>
      </c>
      <c r="T978" s="143"/>
      <c r="U978" s="143"/>
      <c r="V978" s="143"/>
    </row>
    <row r="979" spans="1:22" ht="25.5">
      <c r="A979" s="154">
        <v>17</v>
      </c>
      <c r="B979" s="101" t="s">
        <v>63</v>
      </c>
      <c r="C979" s="71">
        <v>1963</v>
      </c>
      <c r="D979" s="77"/>
      <c r="E979" s="88" t="s">
        <v>39</v>
      </c>
      <c r="F979" s="71">
        <v>3</v>
      </c>
      <c r="G979" s="71">
        <v>3</v>
      </c>
      <c r="H979" s="167">
        <v>1029.2700000000002</v>
      </c>
      <c r="I979" s="51">
        <v>935.7</v>
      </c>
      <c r="J979" s="51">
        <v>935.7</v>
      </c>
      <c r="K979" s="131">
        <v>27</v>
      </c>
      <c r="L979" s="58">
        <v>1454216.7400000002</v>
      </c>
      <c r="M979" s="96">
        <v>0</v>
      </c>
      <c r="N979" s="96">
        <v>0</v>
      </c>
      <c r="O979" s="96">
        <v>0</v>
      </c>
      <c r="P979" s="96">
        <v>1454216.7400000002</v>
      </c>
      <c r="Q979" s="58">
        <f t="shared" si="92"/>
        <v>1554.1484877631722</v>
      </c>
      <c r="R979" s="51">
        <v>2251</v>
      </c>
      <c r="S979" s="166" t="s">
        <v>1037</v>
      </c>
      <c r="T979" s="143"/>
      <c r="U979" s="143"/>
      <c r="V979" s="143"/>
    </row>
    <row r="980" spans="1:22" ht="25.5">
      <c r="A980" s="154">
        <v>18</v>
      </c>
      <c r="B980" s="101" t="s">
        <v>64</v>
      </c>
      <c r="C980" s="71">
        <v>1961</v>
      </c>
      <c r="D980" s="77">
        <v>2007</v>
      </c>
      <c r="E980" s="88" t="s">
        <v>39</v>
      </c>
      <c r="F980" s="71">
        <v>3</v>
      </c>
      <c r="G980" s="71">
        <v>3</v>
      </c>
      <c r="H980" s="167">
        <v>1889.4861810000002</v>
      </c>
      <c r="I980" s="51">
        <v>1717.71471</v>
      </c>
      <c r="J980" s="51">
        <v>1717.71471</v>
      </c>
      <c r="K980" s="131">
        <v>52</v>
      </c>
      <c r="L980" s="58">
        <v>2351671.6900000004</v>
      </c>
      <c r="M980" s="96">
        <v>0</v>
      </c>
      <c r="N980" s="96">
        <v>0</v>
      </c>
      <c r="O980" s="96">
        <v>0</v>
      </c>
      <c r="P980" s="96">
        <v>2351671.6900000004</v>
      </c>
      <c r="Q980" s="58">
        <f t="shared" si="92"/>
        <v>1369.0700069745578</v>
      </c>
      <c r="R980" s="51">
        <v>2064</v>
      </c>
      <c r="S980" s="166" t="s">
        <v>1037</v>
      </c>
      <c r="T980" s="143"/>
      <c r="U980" s="143"/>
      <c r="V980" s="143"/>
    </row>
    <row r="981" spans="1:22" ht="25.5">
      <c r="A981" s="154">
        <v>19</v>
      </c>
      <c r="B981" s="101" t="s">
        <v>770</v>
      </c>
      <c r="C981" s="71">
        <v>1963</v>
      </c>
      <c r="D981" s="77">
        <v>2015</v>
      </c>
      <c r="E981" s="88" t="s">
        <v>39</v>
      </c>
      <c r="F981" s="71">
        <v>3</v>
      </c>
      <c r="G981" s="71">
        <v>4</v>
      </c>
      <c r="H981" s="72">
        <v>1988.2</v>
      </c>
      <c r="I981" s="72">
        <v>1750.12</v>
      </c>
      <c r="J981" s="72">
        <v>1750.12</v>
      </c>
      <c r="K981" s="131">
        <v>52</v>
      </c>
      <c r="L981" s="58">
        <v>1537733.28</v>
      </c>
      <c r="M981" s="96">
        <v>0</v>
      </c>
      <c r="N981" s="96">
        <v>0</v>
      </c>
      <c r="O981" s="96">
        <v>0</v>
      </c>
      <c r="P981" s="96">
        <v>1537733.28</v>
      </c>
      <c r="Q981" s="58">
        <f t="shared" si="92"/>
        <v>878.64448152126715</v>
      </c>
      <c r="R981" s="51">
        <v>2764</v>
      </c>
      <c r="S981" s="166" t="s">
        <v>1037</v>
      </c>
      <c r="T981" s="143"/>
      <c r="U981" s="143"/>
      <c r="V981" s="143"/>
    </row>
    <row r="982" spans="1:22" ht="25.5">
      <c r="A982" s="154">
        <v>20</v>
      </c>
      <c r="B982" s="101" t="s">
        <v>65</v>
      </c>
      <c r="C982" s="71">
        <v>1963</v>
      </c>
      <c r="D982" s="77"/>
      <c r="E982" s="88" t="s">
        <v>39</v>
      </c>
      <c r="F982" s="71">
        <v>3</v>
      </c>
      <c r="G982" s="71">
        <v>3</v>
      </c>
      <c r="H982" s="72">
        <v>1288.7</v>
      </c>
      <c r="I982" s="51">
        <v>823.09999999999991</v>
      </c>
      <c r="J982" s="51">
        <v>823.09999999999991</v>
      </c>
      <c r="K982" s="131">
        <v>67</v>
      </c>
      <c r="L982" s="58">
        <v>1126881.53</v>
      </c>
      <c r="M982" s="96">
        <v>0</v>
      </c>
      <c r="N982" s="96">
        <v>0</v>
      </c>
      <c r="O982" s="96">
        <v>0</v>
      </c>
      <c r="P982" s="96">
        <v>1126881.53</v>
      </c>
      <c r="Q982" s="58">
        <f t="shared" si="92"/>
        <v>1369.0700157939498</v>
      </c>
      <c r="R982" s="51">
        <v>2064</v>
      </c>
      <c r="S982" s="166" t="s">
        <v>1037</v>
      </c>
      <c r="T982" s="143"/>
      <c r="U982" s="143"/>
      <c r="V982" s="143"/>
    </row>
    <row r="983" spans="1:22" ht="25.5">
      <c r="A983" s="154">
        <v>21</v>
      </c>
      <c r="B983" s="101" t="s">
        <v>771</v>
      </c>
      <c r="C983" s="71">
        <v>1963</v>
      </c>
      <c r="D983" s="77"/>
      <c r="E983" s="88" t="s">
        <v>39</v>
      </c>
      <c r="F983" s="71">
        <v>3</v>
      </c>
      <c r="G983" s="71">
        <v>3</v>
      </c>
      <c r="H983" s="72">
        <v>1290</v>
      </c>
      <c r="I983" s="51">
        <v>850.61495000000014</v>
      </c>
      <c r="J983" s="51">
        <v>850.61495000000014</v>
      </c>
      <c r="K983" s="131">
        <v>71</v>
      </c>
      <c r="L983" s="58">
        <v>3185492.69</v>
      </c>
      <c r="M983" s="96">
        <v>0</v>
      </c>
      <c r="N983" s="96">
        <v>0</v>
      </c>
      <c r="O983" s="96">
        <v>0</v>
      </c>
      <c r="P983" s="96">
        <v>3185492.69</v>
      </c>
      <c r="Q983" s="58">
        <f t="shared" si="92"/>
        <v>3744.9291127554243</v>
      </c>
      <c r="R983" s="51">
        <v>6183</v>
      </c>
      <c r="S983" s="166" t="s">
        <v>1037</v>
      </c>
      <c r="T983" s="143"/>
      <c r="U983" s="143"/>
      <c r="V983" s="143"/>
    </row>
    <row r="984" spans="1:22" ht="25.5">
      <c r="A984" s="154">
        <v>22</v>
      </c>
      <c r="B984" s="101" t="s">
        <v>68</v>
      </c>
      <c r="C984" s="71">
        <v>1961</v>
      </c>
      <c r="D984" s="77">
        <v>2007</v>
      </c>
      <c r="E984" s="88" t="s">
        <v>39</v>
      </c>
      <c r="F984" s="71">
        <v>2</v>
      </c>
      <c r="G984" s="71">
        <v>2</v>
      </c>
      <c r="H984" s="167">
        <v>678.5</v>
      </c>
      <c r="I984" s="51">
        <v>614.9</v>
      </c>
      <c r="J984" s="51">
        <v>614.9</v>
      </c>
      <c r="K984" s="131">
        <v>33</v>
      </c>
      <c r="L984" s="58">
        <v>836306.87000000011</v>
      </c>
      <c r="M984" s="96">
        <v>0</v>
      </c>
      <c r="N984" s="96">
        <v>0</v>
      </c>
      <c r="O984" s="96">
        <v>0</v>
      </c>
      <c r="P984" s="96">
        <v>836306.87000000011</v>
      </c>
      <c r="Q984" s="58">
        <f t="shared" si="92"/>
        <v>1360.0697186534398</v>
      </c>
      <c r="R984" s="51">
        <v>2055</v>
      </c>
      <c r="S984" s="166" t="s">
        <v>1037</v>
      </c>
      <c r="T984" s="143"/>
      <c r="U984" s="143"/>
      <c r="V984" s="143"/>
    </row>
    <row r="985" spans="1:22" ht="25.5">
      <c r="A985" s="154">
        <v>23</v>
      </c>
      <c r="B985" s="101" t="s">
        <v>69</v>
      </c>
      <c r="C985" s="71">
        <v>1961</v>
      </c>
      <c r="D985" s="77">
        <v>2008</v>
      </c>
      <c r="E985" s="88" t="s">
        <v>39</v>
      </c>
      <c r="F985" s="71">
        <v>2</v>
      </c>
      <c r="G985" s="71">
        <v>2</v>
      </c>
      <c r="H985" s="167">
        <v>297.66000000000003</v>
      </c>
      <c r="I985" s="51">
        <v>270.60000000000002</v>
      </c>
      <c r="J985" s="51">
        <v>270.60000000000002</v>
      </c>
      <c r="K985" s="131">
        <v>15</v>
      </c>
      <c r="L985" s="58">
        <v>368034.85</v>
      </c>
      <c r="M985" s="96">
        <v>0</v>
      </c>
      <c r="N985" s="96">
        <v>0</v>
      </c>
      <c r="O985" s="96">
        <v>0</v>
      </c>
      <c r="P985" s="96">
        <v>368034.85</v>
      </c>
      <c r="Q985" s="58">
        <f t="shared" si="92"/>
        <v>1360.0696600147817</v>
      </c>
      <c r="R985" s="51">
        <v>2055</v>
      </c>
      <c r="S985" s="166" t="s">
        <v>1037</v>
      </c>
      <c r="T985" s="143"/>
      <c r="U985" s="143"/>
      <c r="V985" s="143"/>
    </row>
    <row r="986" spans="1:22" ht="25.5">
      <c r="A986" s="154">
        <v>24</v>
      </c>
      <c r="B986" s="101" t="s">
        <v>70</v>
      </c>
      <c r="C986" s="71">
        <v>1962</v>
      </c>
      <c r="D986" s="77">
        <v>2008</v>
      </c>
      <c r="E986" s="88" t="s">
        <v>39</v>
      </c>
      <c r="F986" s="71">
        <v>2</v>
      </c>
      <c r="G986" s="71">
        <v>2</v>
      </c>
      <c r="H986" s="167">
        <v>645.43600000000004</v>
      </c>
      <c r="I986" s="51">
        <v>586.76</v>
      </c>
      <c r="J986" s="51">
        <v>586.76</v>
      </c>
      <c r="K986" s="131">
        <v>32</v>
      </c>
      <c r="L986" s="58">
        <v>798034.62</v>
      </c>
      <c r="M986" s="96">
        <v>0</v>
      </c>
      <c r="N986" s="96">
        <v>0</v>
      </c>
      <c r="O986" s="96">
        <v>0</v>
      </c>
      <c r="P986" s="96">
        <v>798034.62</v>
      </c>
      <c r="Q986" s="58">
        <f t="shared" si="92"/>
        <v>1360.0699093326061</v>
      </c>
      <c r="R986" s="51">
        <v>2055</v>
      </c>
      <c r="S986" s="166" t="s">
        <v>1037</v>
      </c>
      <c r="T986" s="143"/>
      <c r="U986" s="143"/>
      <c r="V986" s="143"/>
    </row>
    <row r="987" spans="1:22" ht="25.5">
      <c r="A987" s="154">
        <v>25</v>
      </c>
      <c r="B987" s="101" t="s">
        <v>71</v>
      </c>
      <c r="C987" s="71">
        <v>1961</v>
      </c>
      <c r="D987" s="77">
        <v>2007</v>
      </c>
      <c r="E987" s="88" t="s">
        <v>39</v>
      </c>
      <c r="F987" s="71">
        <v>2</v>
      </c>
      <c r="G987" s="71">
        <v>2</v>
      </c>
      <c r="H987" s="72">
        <v>299.20000000000005</v>
      </c>
      <c r="I987" s="51">
        <v>272</v>
      </c>
      <c r="J987" s="51">
        <v>272</v>
      </c>
      <c r="K987" s="131">
        <v>17</v>
      </c>
      <c r="L987" s="58">
        <v>369939.00999999995</v>
      </c>
      <c r="M987" s="96">
        <v>0</v>
      </c>
      <c r="N987" s="96">
        <v>0</v>
      </c>
      <c r="O987" s="96">
        <v>0</v>
      </c>
      <c r="P987" s="96">
        <v>369939.00999999995</v>
      </c>
      <c r="Q987" s="58">
        <f t="shared" si="92"/>
        <v>1360.0698897058821</v>
      </c>
      <c r="R987" s="51">
        <v>2055</v>
      </c>
      <c r="S987" s="166" t="s">
        <v>1037</v>
      </c>
      <c r="T987" s="143"/>
      <c r="U987" s="143"/>
      <c r="V987" s="143"/>
    </row>
    <row r="988" spans="1:22" ht="25.5">
      <c r="A988" s="154">
        <v>26</v>
      </c>
      <c r="B988" s="101" t="s">
        <v>74</v>
      </c>
      <c r="C988" s="71">
        <v>1962</v>
      </c>
      <c r="D988" s="77"/>
      <c r="E988" s="88" t="s">
        <v>39</v>
      </c>
      <c r="F988" s="71">
        <v>2</v>
      </c>
      <c r="G988" s="71">
        <v>1</v>
      </c>
      <c r="H988" s="167">
        <v>413.71000000000004</v>
      </c>
      <c r="I988" s="51">
        <v>376.1</v>
      </c>
      <c r="J988" s="51">
        <v>376.1</v>
      </c>
      <c r="K988" s="131">
        <v>12</v>
      </c>
      <c r="L988" s="58">
        <v>511522.33</v>
      </c>
      <c r="M988" s="96">
        <v>0</v>
      </c>
      <c r="N988" s="96">
        <v>0</v>
      </c>
      <c r="O988" s="96">
        <v>0</v>
      </c>
      <c r="P988" s="96">
        <v>511522.33</v>
      </c>
      <c r="Q988" s="58">
        <f t="shared" si="92"/>
        <v>1360.070007976602</v>
      </c>
      <c r="R988" s="51">
        <v>2055</v>
      </c>
      <c r="S988" s="166" t="s">
        <v>1037</v>
      </c>
      <c r="T988" s="143"/>
      <c r="U988" s="143"/>
      <c r="V988" s="143"/>
    </row>
    <row r="989" spans="1:22">
      <c r="A989" s="168" t="s">
        <v>319</v>
      </c>
      <c r="B989" s="161"/>
      <c r="C989" s="60" t="s">
        <v>37</v>
      </c>
      <c r="D989" s="60" t="s">
        <v>37</v>
      </c>
      <c r="E989" s="60" t="s">
        <v>37</v>
      </c>
      <c r="F989" s="60" t="s">
        <v>37</v>
      </c>
      <c r="G989" s="60" t="s">
        <v>37</v>
      </c>
      <c r="H989" s="156">
        <f>SUM(H990:H993)</f>
        <v>1647.72</v>
      </c>
      <c r="I989" s="156">
        <f t="shared" ref="I989:P989" si="93">SUM(I990:I993)</f>
        <v>1501.1999999999998</v>
      </c>
      <c r="J989" s="156">
        <f t="shared" si="93"/>
        <v>1501.1999999999998</v>
      </c>
      <c r="K989" s="157">
        <f t="shared" si="93"/>
        <v>77</v>
      </c>
      <c r="L989" s="156">
        <f t="shared" si="93"/>
        <v>5145295.9000000004</v>
      </c>
      <c r="M989" s="156">
        <f t="shared" si="93"/>
        <v>0</v>
      </c>
      <c r="N989" s="156">
        <f t="shared" si="93"/>
        <v>0</v>
      </c>
      <c r="O989" s="156">
        <f t="shared" si="93"/>
        <v>0</v>
      </c>
      <c r="P989" s="156">
        <f t="shared" si="93"/>
        <v>5145295.9000000004</v>
      </c>
      <c r="Q989" s="59">
        <f>L989/I989</f>
        <v>3427.4553024247275</v>
      </c>
      <c r="R989" s="156">
        <f>MAX(R990:R993)</f>
        <v>6794</v>
      </c>
      <c r="S989" s="164" t="s">
        <v>37</v>
      </c>
      <c r="T989" s="143"/>
      <c r="U989" s="143"/>
      <c r="V989" s="143"/>
    </row>
    <row r="990" spans="1:22" ht="25.5">
      <c r="A990" s="154">
        <v>27</v>
      </c>
      <c r="B990" s="47" t="s">
        <v>772</v>
      </c>
      <c r="C990" s="71">
        <v>1976</v>
      </c>
      <c r="D990" s="77">
        <v>2015</v>
      </c>
      <c r="E990" s="88" t="s">
        <v>39</v>
      </c>
      <c r="F990" s="71">
        <v>2</v>
      </c>
      <c r="G990" s="71">
        <v>1</v>
      </c>
      <c r="H990" s="51">
        <v>427</v>
      </c>
      <c r="I990" s="51">
        <v>391.4</v>
      </c>
      <c r="J990" s="51">
        <v>391.4</v>
      </c>
      <c r="K990" s="155">
        <v>28</v>
      </c>
      <c r="L990" s="58">
        <v>614498</v>
      </c>
      <c r="M990" s="96">
        <v>0</v>
      </c>
      <c r="N990" s="96">
        <v>0</v>
      </c>
      <c r="O990" s="96">
        <v>0</v>
      </c>
      <c r="P990" s="96">
        <v>614498</v>
      </c>
      <c r="Q990" s="58">
        <f t="shared" ref="Q990:Q993" si="94">L990/I990</f>
        <v>1570</v>
      </c>
      <c r="R990" s="51">
        <v>2076</v>
      </c>
      <c r="S990" s="166" t="s">
        <v>1037</v>
      </c>
      <c r="T990" s="143"/>
      <c r="U990" s="143"/>
      <c r="V990" s="143"/>
    </row>
    <row r="991" spans="1:22" ht="25.5">
      <c r="A991" s="154">
        <v>28</v>
      </c>
      <c r="B991" s="47" t="s">
        <v>773</v>
      </c>
      <c r="C991" s="71">
        <v>1970</v>
      </c>
      <c r="D991" s="77">
        <v>2015</v>
      </c>
      <c r="E991" s="88" t="s">
        <v>39</v>
      </c>
      <c r="F991" s="71">
        <v>2</v>
      </c>
      <c r="G991" s="71">
        <v>1</v>
      </c>
      <c r="H991" s="51">
        <v>390.28000000000003</v>
      </c>
      <c r="I991" s="51">
        <v>354.8</v>
      </c>
      <c r="J991" s="51">
        <v>354.8</v>
      </c>
      <c r="K991" s="155">
        <v>18</v>
      </c>
      <c r="L991" s="58">
        <v>557035.99999999988</v>
      </c>
      <c r="M991" s="96">
        <v>0</v>
      </c>
      <c r="N991" s="96">
        <v>0</v>
      </c>
      <c r="O991" s="96">
        <v>0</v>
      </c>
      <c r="P991" s="96">
        <v>557035.99999999988</v>
      </c>
      <c r="Q991" s="58">
        <f t="shared" si="94"/>
        <v>1569.9999999999995</v>
      </c>
      <c r="R991" s="51">
        <v>2076</v>
      </c>
      <c r="S991" s="166" t="s">
        <v>1037</v>
      </c>
      <c r="T991" s="143"/>
      <c r="U991" s="143"/>
      <c r="V991" s="143"/>
    </row>
    <row r="992" spans="1:22" ht="25.5">
      <c r="A992" s="154">
        <v>29</v>
      </c>
      <c r="B992" s="47" t="s">
        <v>774</v>
      </c>
      <c r="C992" s="71">
        <v>1980</v>
      </c>
      <c r="D992" s="77"/>
      <c r="E992" s="88" t="s">
        <v>39</v>
      </c>
      <c r="F992" s="71">
        <v>2</v>
      </c>
      <c r="G992" s="71">
        <v>1</v>
      </c>
      <c r="H992" s="51">
        <v>438.24</v>
      </c>
      <c r="I992" s="51">
        <v>398.4</v>
      </c>
      <c r="J992" s="51">
        <v>398.4</v>
      </c>
      <c r="K992" s="155">
        <v>21</v>
      </c>
      <c r="L992" s="58">
        <v>1983307.68</v>
      </c>
      <c r="M992" s="96">
        <v>0</v>
      </c>
      <c r="N992" s="96">
        <v>0</v>
      </c>
      <c r="O992" s="96">
        <v>0</v>
      </c>
      <c r="P992" s="96">
        <v>1983307.68</v>
      </c>
      <c r="Q992" s="58">
        <f t="shared" si="94"/>
        <v>4978.1819277108434</v>
      </c>
      <c r="R992" s="51">
        <v>6380</v>
      </c>
      <c r="S992" s="166" t="s">
        <v>1037</v>
      </c>
      <c r="T992" s="143"/>
      <c r="U992" s="143"/>
      <c r="V992" s="143"/>
    </row>
    <row r="993" spans="1:22" ht="25.5">
      <c r="A993" s="154">
        <v>30</v>
      </c>
      <c r="B993" s="47" t="s">
        <v>775</v>
      </c>
      <c r="C993" s="71">
        <v>1980</v>
      </c>
      <c r="D993" s="77"/>
      <c r="E993" s="88" t="s">
        <v>39</v>
      </c>
      <c r="F993" s="71">
        <v>2</v>
      </c>
      <c r="G993" s="71">
        <v>1</v>
      </c>
      <c r="H993" s="51">
        <v>392.2</v>
      </c>
      <c r="I993" s="51">
        <v>356.6</v>
      </c>
      <c r="J993" s="51">
        <v>356.6</v>
      </c>
      <c r="K993" s="155">
        <v>10</v>
      </c>
      <c r="L993" s="58">
        <v>1990454.2200000002</v>
      </c>
      <c r="M993" s="96">
        <v>0</v>
      </c>
      <c r="N993" s="96">
        <v>0</v>
      </c>
      <c r="O993" s="96">
        <v>0</v>
      </c>
      <c r="P993" s="96">
        <v>1990454.2200000002</v>
      </c>
      <c r="Q993" s="58">
        <f t="shared" si="94"/>
        <v>5581.7560852495799</v>
      </c>
      <c r="R993" s="51">
        <v>6794</v>
      </c>
      <c r="S993" s="166" t="s">
        <v>1037</v>
      </c>
      <c r="T993" s="143"/>
      <c r="U993" s="143"/>
      <c r="V993" s="143"/>
    </row>
    <row r="994" spans="1:22">
      <c r="A994" s="168" t="s">
        <v>320</v>
      </c>
      <c r="B994" s="161"/>
      <c r="C994" s="60" t="s">
        <v>37</v>
      </c>
      <c r="D994" s="60" t="s">
        <v>37</v>
      </c>
      <c r="E994" s="60" t="s">
        <v>37</v>
      </c>
      <c r="F994" s="60" t="s">
        <v>37</v>
      </c>
      <c r="G994" s="60" t="s">
        <v>37</v>
      </c>
      <c r="H994" s="156">
        <f>SUM(H995)</f>
        <v>309.98</v>
      </c>
      <c r="I994" s="156">
        <f t="shared" ref="I994:P994" si="95">SUM(I995)</f>
        <v>281.8</v>
      </c>
      <c r="J994" s="156">
        <f t="shared" si="95"/>
        <v>281.8</v>
      </c>
      <c r="K994" s="157">
        <f t="shared" si="95"/>
        <v>8</v>
      </c>
      <c r="L994" s="156">
        <f t="shared" si="95"/>
        <v>909736.2</v>
      </c>
      <c r="M994" s="156">
        <f t="shared" si="95"/>
        <v>0</v>
      </c>
      <c r="N994" s="156">
        <f t="shared" si="95"/>
        <v>0</v>
      </c>
      <c r="O994" s="156">
        <f t="shared" si="95"/>
        <v>0</v>
      </c>
      <c r="P994" s="156">
        <f t="shared" si="95"/>
        <v>909736.2</v>
      </c>
      <c r="Q994" s="59">
        <f>L994/I994</f>
        <v>3228.3044712562096</v>
      </c>
      <c r="R994" s="156">
        <f>MAX(R995)</f>
        <v>7075</v>
      </c>
      <c r="S994" s="164" t="s">
        <v>37</v>
      </c>
      <c r="T994" s="143"/>
      <c r="U994" s="143"/>
      <c r="V994" s="143"/>
    </row>
    <row r="995" spans="1:22" ht="25.5">
      <c r="A995" s="154">
        <v>31</v>
      </c>
      <c r="B995" s="20" t="s">
        <v>776</v>
      </c>
      <c r="C995" s="154">
        <v>1964</v>
      </c>
      <c r="D995" s="77"/>
      <c r="E995" s="88" t="s">
        <v>39</v>
      </c>
      <c r="F995" s="152">
        <v>2</v>
      </c>
      <c r="G995" s="152">
        <v>1</v>
      </c>
      <c r="H995" s="51">
        <v>309.98</v>
      </c>
      <c r="I995" s="51">
        <v>281.8</v>
      </c>
      <c r="J995" s="51">
        <v>281.8</v>
      </c>
      <c r="K995" s="155">
        <v>8</v>
      </c>
      <c r="L995" s="58">
        <v>909736.2</v>
      </c>
      <c r="M995" s="96">
        <v>0</v>
      </c>
      <c r="N995" s="96">
        <v>0</v>
      </c>
      <c r="O995" s="96">
        <v>0</v>
      </c>
      <c r="P995" s="96">
        <v>909736.2</v>
      </c>
      <c r="Q995" s="58">
        <f t="shared" ref="Q995" si="96">L995/I995</f>
        <v>3228.3044712562096</v>
      </c>
      <c r="R995" s="51">
        <v>7075</v>
      </c>
      <c r="S995" s="166" t="s">
        <v>1037</v>
      </c>
      <c r="T995" s="143"/>
      <c r="U995" s="143"/>
      <c r="V995" s="143"/>
    </row>
    <row r="996" spans="1:22">
      <c r="A996" s="168" t="s">
        <v>335</v>
      </c>
      <c r="B996" s="161"/>
      <c r="C996" s="60" t="s">
        <v>37</v>
      </c>
      <c r="D996" s="60" t="s">
        <v>37</v>
      </c>
      <c r="E996" s="60" t="s">
        <v>37</v>
      </c>
      <c r="F996" s="60" t="s">
        <v>37</v>
      </c>
      <c r="G996" s="60" t="s">
        <v>37</v>
      </c>
      <c r="H996" s="156">
        <f>SUM(H997:H999)</f>
        <v>1292</v>
      </c>
      <c r="I996" s="156">
        <f t="shared" ref="I996:P996" si="97">SUM(I997:I999)</f>
        <v>1162.8</v>
      </c>
      <c r="J996" s="156">
        <f t="shared" si="97"/>
        <v>1162.8</v>
      </c>
      <c r="K996" s="157">
        <f t="shared" si="97"/>
        <v>55</v>
      </c>
      <c r="L996" s="156">
        <f t="shared" si="97"/>
        <v>2882046.92</v>
      </c>
      <c r="M996" s="156">
        <f t="shared" si="97"/>
        <v>0</v>
      </c>
      <c r="N996" s="156">
        <f t="shared" si="97"/>
        <v>0</v>
      </c>
      <c r="O996" s="156">
        <f t="shared" si="97"/>
        <v>0</v>
      </c>
      <c r="P996" s="156">
        <f t="shared" si="97"/>
        <v>2882046.92</v>
      </c>
      <c r="Q996" s="59">
        <f>L996/I996</f>
        <v>2478.5405228758168</v>
      </c>
      <c r="R996" s="156">
        <f>MAX(R997:R999)</f>
        <v>5726</v>
      </c>
      <c r="S996" s="164" t="s">
        <v>37</v>
      </c>
      <c r="T996" s="143"/>
      <c r="U996" s="143"/>
      <c r="V996" s="143"/>
    </row>
    <row r="997" spans="1:22" ht="25.5">
      <c r="A997" s="154">
        <v>32</v>
      </c>
      <c r="B997" s="20" t="s">
        <v>777</v>
      </c>
      <c r="C997" s="71">
        <v>1970</v>
      </c>
      <c r="D997" s="77"/>
      <c r="E997" s="88" t="s">
        <v>39</v>
      </c>
      <c r="F997" s="71">
        <v>2</v>
      </c>
      <c r="G997" s="71">
        <v>1</v>
      </c>
      <c r="H997" s="72">
        <v>423</v>
      </c>
      <c r="I997" s="72">
        <v>380.7</v>
      </c>
      <c r="J997" s="72">
        <v>380.7</v>
      </c>
      <c r="K997" s="131">
        <v>20</v>
      </c>
      <c r="L997" s="58">
        <v>755904.15</v>
      </c>
      <c r="M997" s="96">
        <v>0</v>
      </c>
      <c r="N997" s="96">
        <v>0</v>
      </c>
      <c r="O997" s="96">
        <v>0</v>
      </c>
      <c r="P997" s="96">
        <v>755904.15</v>
      </c>
      <c r="Q997" s="58">
        <f t="shared" ref="Q997:Q999" si="98">L997/I997</f>
        <v>1985.5638297872342</v>
      </c>
      <c r="R997" s="51">
        <v>3207</v>
      </c>
      <c r="S997" s="170" t="s">
        <v>1037</v>
      </c>
      <c r="T997" s="143"/>
      <c r="U997" s="143"/>
      <c r="V997" s="143"/>
    </row>
    <row r="998" spans="1:22" ht="25.5">
      <c r="A998" s="154">
        <v>33</v>
      </c>
      <c r="B998" s="20" t="s">
        <v>778</v>
      </c>
      <c r="C998" s="71">
        <v>1970</v>
      </c>
      <c r="D998" s="77"/>
      <c r="E998" s="88" t="s">
        <v>39</v>
      </c>
      <c r="F998" s="71">
        <v>2</v>
      </c>
      <c r="G998" s="71">
        <v>1</v>
      </c>
      <c r="H998" s="72">
        <v>423</v>
      </c>
      <c r="I998" s="72">
        <v>380.7</v>
      </c>
      <c r="J998" s="72">
        <v>380.7</v>
      </c>
      <c r="K998" s="131">
        <v>15</v>
      </c>
      <c r="L998" s="58">
        <v>607309.89</v>
      </c>
      <c r="M998" s="96">
        <v>0</v>
      </c>
      <c r="N998" s="96">
        <v>0</v>
      </c>
      <c r="O998" s="96">
        <v>0</v>
      </c>
      <c r="P998" s="96">
        <v>607309.89</v>
      </c>
      <c r="Q998" s="58">
        <f t="shared" si="98"/>
        <v>1595.2453112687156</v>
      </c>
      <c r="R998" s="51">
        <v>2818</v>
      </c>
      <c r="S998" s="170" t="s">
        <v>1037</v>
      </c>
      <c r="T998" s="143"/>
      <c r="U998" s="143"/>
      <c r="V998" s="143"/>
    </row>
    <row r="999" spans="1:22" ht="25.5">
      <c r="A999" s="154">
        <v>34</v>
      </c>
      <c r="B999" s="20" t="s">
        <v>779</v>
      </c>
      <c r="C999" s="71">
        <v>1971</v>
      </c>
      <c r="D999" s="77"/>
      <c r="E999" s="88" t="s">
        <v>39</v>
      </c>
      <c r="F999" s="71">
        <v>2</v>
      </c>
      <c r="G999" s="71">
        <v>1</v>
      </c>
      <c r="H999" s="72">
        <v>446</v>
      </c>
      <c r="I999" s="72">
        <v>401.4</v>
      </c>
      <c r="J999" s="72">
        <v>401.4</v>
      </c>
      <c r="K999" s="131">
        <v>20</v>
      </c>
      <c r="L999" s="58">
        <v>1518832.88</v>
      </c>
      <c r="M999" s="96">
        <v>0</v>
      </c>
      <c r="N999" s="96">
        <v>0</v>
      </c>
      <c r="O999" s="96">
        <v>0</v>
      </c>
      <c r="P999" s="96">
        <v>1518832.88</v>
      </c>
      <c r="Q999" s="58">
        <f t="shared" si="98"/>
        <v>3783.838764324863</v>
      </c>
      <c r="R999" s="51">
        <v>5726</v>
      </c>
      <c r="S999" s="170" t="s">
        <v>1037</v>
      </c>
      <c r="T999" s="143"/>
      <c r="U999" s="143"/>
      <c r="V999" s="143"/>
    </row>
    <row r="1000" spans="1:22">
      <c r="A1000" s="168" t="s">
        <v>328</v>
      </c>
      <c r="B1000" s="161"/>
      <c r="C1000" s="60" t="s">
        <v>37</v>
      </c>
      <c r="D1000" s="60" t="s">
        <v>37</v>
      </c>
      <c r="E1000" s="60" t="s">
        <v>37</v>
      </c>
      <c r="F1000" s="60" t="s">
        <v>37</v>
      </c>
      <c r="G1000" s="60" t="s">
        <v>37</v>
      </c>
      <c r="H1000" s="156">
        <f>SUM(H1001:H1075)</f>
        <v>64638.46</v>
      </c>
      <c r="I1000" s="156">
        <f t="shared" ref="I1000:P1000" si="99">SUM(I1001:I1075)</f>
        <v>57991.360000000008</v>
      </c>
      <c r="J1000" s="156">
        <f t="shared" si="99"/>
        <v>57991.360000000008</v>
      </c>
      <c r="K1000" s="157">
        <f t="shared" si="99"/>
        <v>2677</v>
      </c>
      <c r="L1000" s="156">
        <f t="shared" si="99"/>
        <v>60321726</v>
      </c>
      <c r="M1000" s="156">
        <f t="shared" si="99"/>
        <v>0</v>
      </c>
      <c r="N1000" s="156">
        <f t="shared" si="99"/>
        <v>0</v>
      </c>
      <c r="O1000" s="156">
        <f t="shared" si="99"/>
        <v>0</v>
      </c>
      <c r="P1000" s="156">
        <f t="shared" si="99"/>
        <v>60321726</v>
      </c>
      <c r="Q1000" s="59">
        <f>L1000/I1000</f>
        <v>1040.1847102740821</v>
      </c>
      <c r="R1000" s="156">
        <f>MAX(R1001:R1075)</f>
        <v>7912</v>
      </c>
      <c r="S1000" s="164" t="s">
        <v>37</v>
      </c>
      <c r="T1000" s="143"/>
      <c r="U1000" s="143"/>
      <c r="V1000" s="143"/>
    </row>
    <row r="1001" spans="1:22" ht="25.5">
      <c r="A1001" s="154">
        <v>35</v>
      </c>
      <c r="B1001" s="101" t="s">
        <v>431</v>
      </c>
      <c r="C1001" s="154">
        <v>1990</v>
      </c>
      <c r="D1001" s="77">
        <v>2009</v>
      </c>
      <c r="E1001" s="88" t="s">
        <v>39</v>
      </c>
      <c r="F1001" s="152">
        <v>9</v>
      </c>
      <c r="G1001" s="152">
        <v>9</v>
      </c>
      <c r="H1001" s="51">
        <v>20020.5</v>
      </c>
      <c r="I1001" s="51">
        <v>19510.330000000002</v>
      </c>
      <c r="J1001" s="51">
        <v>19510.330000000002</v>
      </c>
      <c r="K1001" s="155">
        <v>894</v>
      </c>
      <c r="L1001" s="58">
        <v>14716346</v>
      </c>
      <c r="M1001" s="96">
        <v>0</v>
      </c>
      <c r="N1001" s="96">
        <v>0</v>
      </c>
      <c r="O1001" s="96">
        <v>0</v>
      </c>
      <c r="P1001" s="96">
        <v>14716346</v>
      </c>
      <c r="Q1001" s="58">
        <f t="shared" ref="Q1001:Q1063" si="100">L1001/I1001</f>
        <v>754.28483270144579</v>
      </c>
      <c r="R1001" s="51">
        <v>1058</v>
      </c>
      <c r="S1001" s="170" t="s">
        <v>1037</v>
      </c>
      <c r="T1001" s="143"/>
      <c r="U1001" s="143"/>
      <c r="V1001" s="143"/>
    </row>
    <row r="1002" spans="1:22" ht="25.5">
      <c r="A1002" s="154">
        <v>36</v>
      </c>
      <c r="B1002" s="101" t="s">
        <v>780</v>
      </c>
      <c r="C1002" s="154">
        <v>1953</v>
      </c>
      <c r="D1002" s="77">
        <v>2009</v>
      </c>
      <c r="E1002" s="88" t="s">
        <v>39</v>
      </c>
      <c r="F1002" s="152">
        <v>2</v>
      </c>
      <c r="G1002" s="152">
        <v>1</v>
      </c>
      <c r="H1002" s="51">
        <v>495</v>
      </c>
      <c r="I1002" s="51">
        <v>271.39999999999998</v>
      </c>
      <c r="J1002" s="51">
        <v>271.39999999999998</v>
      </c>
      <c r="K1002" s="155">
        <v>19</v>
      </c>
      <c r="L1002" s="58">
        <v>100650</v>
      </c>
      <c r="M1002" s="96">
        <v>0</v>
      </c>
      <c r="N1002" s="96">
        <v>0</v>
      </c>
      <c r="O1002" s="96">
        <v>0</v>
      </c>
      <c r="P1002" s="96">
        <v>100650</v>
      </c>
      <c r="Q1002" s="58">
        <f t="shared" si="100"/>
        <v>370.85482682387624</v>
      </c>
      <c r="R1002" s="51">
        <v>1241</v>
      </c>
      <c r="S1002" s="170" t="s">
        <v>1037</v>
      </c>
      <c r="T1002" s="143"/>
      <c r="U1002" s="143"/>
      <c r="V1002" s="143"/>
    </row>
    <row r="1003" spans="1:22" ht="25.5">
      <c r="A1003" s="154">
        <v>37</v>
      </c>
      <c r="B1003" s="101" t="s">
        <v>781</v>
      </c>
      <c r="C1003" s="154">
        <v>1954</v>
      </c>
      <c r="D1003" s="77">
        <v>2009</v>
      </c>
      <c r="E1003" s="88" t="s">
        <v>39</v>
      </c>
      <c r="F1003" s="152">
        <v>2</v>
      </c>
      <c r="G1003" s="152">
        <v>1</v>
      </c>
      <c r="H1003" s="51">
        <v>385.66000000000008</v>
      </c>
      <c r="I1003" s="51">
        <v>350.6</v>
      </c>
      <c r="J1003" s="51">
        <v>350.6</v>
      </c>
      <c r="K1003" s="155">
        <v>23</v>
      </c>
      <c r="L1003" s="58">
        <v>100650</v>
      </c>
      <c r="M1003" s="96">
        <v>0</v>
      </c>
      <c r="N1003" s="96">
        <v>0</v>
      </c>
      <c r="O1003" s="96">
        <v>0</v>
      </c>
      <c r="P1003" s="96">
        <v>100650</v>
      </c>
      <c r="Q1003" s="58">
        <f t="shared" si="100"/>
        <v>287.0792926411865</v>
      </c>
      <c r="R1003" s="51">
        <v>1241</v>
      </c>
      <c r="S1003" s="170" t="s">
        <v>1037</v>
      </c>
      <c r="T1003" s="143"/>
      <c r="U1003" s="143"/>
      <c r="V1003" s="143"/>
    </row>
    <row r="1004" spans="1:22" ht="25.5">
      <c r="A1004" s="154">
        <v>38</v>
      </c>
      <c r="B1004" s="101" t="s">
        <v>782</v>
      </c>
      <c r="C1004" s="154">
        <v>1953</v>
      </c>
      <c r="D1004" s="77">
        <v>2009</v>
      </c>
      <c r="E1004" s="88" t="s">
        <v>39</v>
      </c>
      <c r="F1004" s="152">
        <v>3</v>
      </c>
      <c r="G1004" s="152">
        <v>3</v>
      </c>
      <c r="H1004" s="51">
        <v>1930.5</v>
      </c>
      <c r="I1004" s="51">
        <v>1821.3</v>
      </c>
      <c r="J1004" s="51">
        <v>1821.3</v>
      </c>
      <c r="K1004" s="155">
        <v>62</v>
      </c>
      <c r="L1004" s="58">
        <v>428500</v>
      </c>
      <c r="M1004" s="96">
        <v>0</v>
      </c>
      <c r="N1004" s="96">
        <v>0</v>
      </c>
      <c r="O1004" s="96">
        <v>0</v>
      </c>
      <c r="P1004" s="96">
        <v>428500</v>
      </c>
      <c r="Q1004" s="58">
        <f t="shared" si="100"/>
        <v>235.27150936144514</v>
      </c>
      <c r="R1004" s="51">
        <v>1241</v>
      </c>
      <c r="S1004" s="170" t="s">
        <v>1037</v>
      </c>
      <c r="T1004" s="143"/>
      <c r="U1004" s="143"/>
      <c r="V1004" s="143"/>
    </row>
    <row r="1005" spans="1:22" ht="25.5">
      <c r="A1005" s="154">
        <v>39</v>
      </c>
      <c r="B1005" s="101" t="s">
        <v>783</v>
      </c>
      <c r="C1005" s="154">
        <v>1953</v>
      </c>
      <c r="D1005" s="77">
        <v>2009</v>
      </c>
      <c r="E1005" s="88" t="s">
        <v>39</v>
      </c>
      <c r="F1005" s="152">
        <v>3</v>
      </c>
      <c r="G1005" s="152">
        <v>2</v>
      </c>
      <c r="H1005" s="51">
        <v>1358</v>
      </c>
      <c r="I1005" s="51">
        <v>1174.4000000000001</v>
      </c>
      <c r="J1005" s="51">
        <v>1174.4000000000001</v>
      </c>
      <c r="K1005" s="155">
        <v>36</v>
      </c>
      <c r="L1005" s="58">
        <v>256800</v>
      </c>
      <c r="M1005" s="96">
        <v>0</v>
      </c>
      <c r="N1005" s="96">
        <v>0</v>
      </c>
      <c r="O1005" s="96">
        <v>0</v>
      </c>
      <c r="P1005" s="96">
        <v>256800</v>
      </c>
      <c r="Q1005" s="58">
        <f t="shared" si="100"/>
        <v>218.66485013623978</v>
      </c>
      <c r="R1005" s="51">
        <v>1241</v>
      </c>
      <c r="S1005" s="170" t="s">
        <v>1037</v>
      </c>
      <c r="T1005" s="143"/>
      <c r="U1005" s="143"/>
      <c r="V1005" s="143"/>
    </row>
    <row r="1006" spans="1:22" ht="25.5">
      <c r="A1006" s="154">
        <v>40</v>
      </c>
      <c r="B1006" s="101" t="s">
        <v>784</v>
      </c>
      <c r="C1006" s="154">
        <v>1953</v>
      </c>
      <c r="D1006" s="77">
        <v>2009</v>
      </c>
      <c r="E1006" s="88" t="s">
        <v>39</v>
      </c>
      <c r="F1006" s="152">
        <v>3</v>
      </c>
      <c r="G1006" s="152">
        <v>1</v>
      </c>
      <c r="H1006" s="51">
        <v>1651.8700000000001</v>
      </c>
      <c r="I1006" s="51">
        <v>1501.7</v>
      </c>
      <c r="J1006" s="51">
        <v>1501.7</v>
      </c>
      <c r="K1006" s="155">
        <v>46</v>
      </c>
      <c r="L1006" s="58">
        <v>778613</v>
      </c>
      <c r="M1006" s="96">
        <v>0</v>
      </c>
      <c r="N1006" s="96">
        <v>0</v>
      </c>
      <c r="O1006" s="96">
        <v>0</v>
      </c>
      <c r="P1006" s="96">
        <v>778613</v>
      </c>
      <c r="Q1006" s="58">
        <f t="shared" si="100"/>
        <v>518.48771392421918</v>
      </c>
      <c r="R1006" s="51">
        <v>2038</v>
      </c>
      <c r="S1006" s="170" t="s">
        <v>1037</v>
      </c>
      <c r="T1006" s="143"/>
      <c r="U1006" s="143"/>
      <c r="V1006" s="143"/>
    </row>
    <row r="1007" spans="1:22" ht="25.5">
      <c r="A1007" s="154">
        <v>41</v>
      </c>
      <c r="B1007" s="101" t="s">
        <v>785</v>
      </c>
      <c r="C1007" s="154">
        <v>1938</v>
      </c>
      <c r="D1007" s="77">
        <v>2009</v>
      </c>
      <c r="E1007" s="88" t="s">
        <v>39</v>
      </c>
      <c r="F1007" s="152">
        <v>2</v>
      </c>
      <c r="G1007" s="152">
        <v>3</v>
      </c>
      <c r="H1007" s="51">
        <v>949</v>
      </c>
      <c r="I1007" s="51">
        <v>757.2</v>
      </c>
      <c r="J1007" s="51">
        <v>757.2</v>
      </c>
      <c r="K1007" s="155">
        <v>39</v>
      </c>
      <c r="L1007" s="58">
        <v>318284</v>
      </c>
      <c r="M1007" s="96">
        <v>0</v>
      </c>
      <c r="N1007" s="96">
        <v>0</v>
      </c>
      <c r="O1007" s="96">
        <v>0</v>
      </c>
      <c r="P1007" s="96">
        <v>318284</v>
      </c>
      <c r="Q1007" s="58">
        <f t="shared" si="100"/>
        <v>420.34337031167456</v>
      </c>
      <c r="R1007" s="51">
        <v>1241</v>
      </c>
      <c r="S1007" s="170" t="s">
        <v>1037</v>
      </c>
      <c r="T1007" s="143"/>
      <c r="U1007" s="143"/>
      <c r="V1007" s="143"/>
    </row>
    <row r="1008" spans="1:22" ht="25.5">
      <c r="A1008" s="154">
        <v>42</v>
      </c>
      <c r="B1008" s="101" t="s">
        <v>786</v>
      </c>
      <c r="C1008" s="154">
        <v>1938</v>
      </c>
      <c r="D1008" s="77">
        <v>2009</v>
      </c>
      <c r="E1008" s="88" t="s">
        <v>39</v>
      </c>
      <c r="F1008" s="152">
        <v>2</v>
      </c>
      <c r="G1008" s="152">
        <v>2</v>
      </c>
      <c r="H1008" s="51">
        <v>518.03</v>
      </c>
      <c r="I1008" s="51">
        <v>477.11</v>
      </c>
      <c r="J1008" s="51">
        <v>477.11</v>
      </c>
      <c r="K1008" s="155">
        <v>30</v>
      </c>
      <c r="L1008" s="58">
        <v>223200</v>
      </c>
      <c r="M1008" s="96">
        <v>0</v>
      </c>
      <c r="N1008" s="96">
        <v>0</v>
      </c>
      <c r="O1008" s="96">
        <v>0</v>
      </c>
      <c r="P1008" s="96">
        <v>223200</v>
      </c>
      <c r="Q1008" s="58">
        <f t="shared" si="100"/>
        <v>467.81664605646495</v>
      </c>
      <c r="R1008" s="51">
        <v>1241</v>
      </c>
      <c r="S1008" s="170" t="s">
        <v>1037</v>
      </c>
      <c r="T1008" s="143"/>
      <c r="U1008" s="143"/>
      <c r="V1008" s="143"/>
    </row>
    <row r="1009" spans="1:22" ht="25.5">
      <c r="A1009" s="154">
        <v>43</v>
      </c>
      <c r="B1009" s="101" t="s">
        <v>787</v>
      </c>
      <c r="C1009" s="154">
        <v>1955</v>
      </c>
      <c r="D1009" s="77">
        <v>2009</v>
      </c>
      <c r="E1009" s="88" t="s">
        <v>39</v>
      </c>
      <c r="F1009" s="152">
        <v>2</v>
      </c>
      <c r="G1009" s="152">
        <v>2</v>
      </c>
      <c r="H1009" s="51">
        <v>408.54</v>
      </c>
      <c r="I1009" s="51">
        <v>371.4</v>
      </c>
      <c r="J1009" s="51">
        <v>371.4</v>
      </c>
      <c r="K1009" s="155">
        <v>19</v>
      </c>
      <c r="L1009" s="58">
        <v>221800</v>
      </c>
      <c r="M1009" s="96">
        <v>0</v>
      </c>
      <c r="N1009" s="96">
        <v>0</v>
      </c>
      <c r="O1009" s="96">
        <v>0</v>
      </c>
      <c r="P1009" s="96">
        <v>221800</v>
      </c>
      <c r="Q1009" s="58">
        <f t="shared" si="100"/>
        <v>597.19978459881531</v>
      </c>
      <c r="R1009" s="51">
        <v>1241</v>
      </c>
      <c r="S1009" s="170" t="s">
        <v>1037</v>
      </c>
      <c r="T1009" s="143"/>
      <c r="U1009" s="143"/>
      <c r="V1009" s="143"/>
    </row>
    <row r="1010" spans="1:22" ht="25.5">
      <c r="A1010" s="154">
        <v>44</v>
      </c>
      <c r="B1010" s="101" t="s">
        <v>788</v>
      </c>
      <c r="C1010" s="154">
        <v>1956</v>
      </c>
      <c r="D1010" s="77">
        <v>2009</v>
      </c>
      <c r="E1010" s="88" t="s">
        <v>39</v>
      </c>
      <c r="F1010" s="152">
        <v>2</v>
      </c>
      <c r="G1010" s="152">
        <v>2</v>
      </c>
      <c r="H1010" s="51">
        <v>428.56</v>
      </c>
      <c r="I1010" s="51">
        <v>387.6</v>
      </c>
      <c r="J1010" s="51">
        <v>387.6</v>
      </c>
      <c r="K1010" s="155">
        <v>20</v>
      </c>
      <c r="L1010" s="58">
        <v>221800</v>
      </c>
      <c r="M1010" s="96">
        <v>0</v>
      </c>
      <c r="N1010" s="96">
        <v>0</v>
      </c>
      <c r="O1010" s="96">
        <v>0</v>
      </c>
      <c r="P1010" s="96">
        <v>221800</v>
      </c>
      <c r="Q1010" s="58">
        <f t="shared" si="100"/>
        <v>572.23942208462324</v>
      </c>
      <c r="R1010" s="51">
        <v>1241</v>
      </c>
      <c r="S1010" s="170" t="s">
        <v>1037</v>
      </c>
      <c r="T1010" s="143"/>
      <c r="U1010" s="143"/>
      <c r="V1010" s="143"/>
    </row>
    <row r="1011" spans="1:22" ht="25.5">
      <c r="A1011" s="154">
        <v>45</v>
      </c>
      <c r="B1011" s="101" t="s">
        <v>789</v>
      </c>
      <c r="C1011" s="154">
        <v>1930</v>
      </c>
      <c r="D1011" s="77">
        <v>2009</v>
      </c>
      <c r="E1011" s="88" t="s">
        <v>39</v>
      </c>
      <c r="F1011" s="152">
        <v>2</v>
      </c>
      <c r="G1011" s="152">
        <v>1</v>
      </c>
      <c r="H1011" s="51">
        <v>311.74</v>
      </c>
      <c r="I1011" s="51">
        <v>283.39999999999998</v>
      </c>
      <c r="J1011" s="51">
        <v>283.39999999999998</v>
      </c>
      <c r="K1011" s="155">
        <v>19</v>
      </c>
      <c r="L1011" s="58">
        <v>132300</v>
      </c>
      <c r="M1011" s="96">
        <v>0</v>
      </c>
      <c r="N1011" s="96">
        <v>0</v>
      </c>
      <c r="O1011" s="96">
        <v>0</v>
      </c>
      <c r="P1011" s="96">
        <v>132300</v>
      </c>
      <c r="Q1011" s="58">
        <f t="shared" si="100"/>
        <v>466.83133380381088</v>
      </c>
      <c r="R1011" s="51">
        <v>1241</v>
      </c>
      <c r="S1011" s="170" t="s">
        <v>1037</v>
      </c>
      <c r="T1011" s="143"/>
      <c r="U1011" s="143"/>
      <c r="V1011" s="143"/>
    </row>
    <row r="1012" spans="1:22" ht="25.5">
      <c r="A1012" s="154">
        <v>46</v>
      </c>
      <c r="B1012" s="101" t="s">
        <v>790</v>
      </c>
      <c r="C1012" s="154">
        <v>1952</v>
      </c>
      <c r="D1012" s="77">
        <v>2009</v>
      </c>
      <c r="E1012" s="88" t="s">
        <v>39</v>
      </c>
      <c r="F1012" s="152">
        <v>2</v>
      </c>
      <c r="G1012" s="152">
        <v>2</v>
      </c>
      <c r="H1012" s="51">
        <v>775.73</v>
      </c>
      <c r="I1012" s="51">
        <v>592.04999999999995</v>
      </c>
      <c r="J1012" s="51">
        <v>592.04999999999995</v>
      </c>
      <c r="K1012" s="155">
        <v>42</v>
      </c>
      <c r="L1012" s="58">
        <v>241800</v>
      </c>
      <c r="M1012" s="96">
        <v>0</v>
      </c>
      <c r="N1012" s="96">
        <v>0</v>
      </c>
      <c r="O1012" s="96">
        <v>0</v>
      </c>
      <c r="P1012" s="96">
        <v>241800</v>
      </c>
      <c r="Q1012" s="58">
        <f t="shared" si="100"/>
        <v>408.41145173549535</v>
      </c>
      <c r="R1012" s="51">
        <v>1241</v>
      </c>
      <c r="S1012" s="170" t="s">
        <v>1037</v>
      </c>
      <c r="T1012" s="143"/>
      <c r="U1012" s="143"/>
      <c r="V1012" s="143"/>
    </row>
    <row r="1013" spans="1:22" ht="25.5">
      <c r="A1013" s="154">
        <v>47</v>
      </c>
      <c r="B1013" s="20" t="s">
        <v>791</v>
      </c>
      <c r="C1013" s="154">
        <v>1918</v>
      </c>
      <c r="D1013" s="77"/>
      <c r="E1013" s="88" t="s">
        <v>39</v>
      </c>
      <c r="F1013" s="152">
        <v>2</v>
      </c>
      <c r="G1013" s="152">
        <v>2</v>
      </c>
      <c r="H1013" s="51">
        <v>159</v>
      </c>
      <c r="I1013" s="51">
        <v>134</v>
      </c>
      <c r="J1013" s="51">
        <v>134</v>
      </c>
      <c r="K1013" s="155">
        <v>7</v>
      </c>
      <c r="L1013" s="58">
        <v>441686</v>
      </c>
      <c r="M1013" s="96">
        <v>0</v>
      </c>
      <c r="N1013" s="96">
        <v>0</v>
      </c>
      <c r="O1013" s="96">
        <v>0</v>
      </c>
      <c r="P1013" s="96">
        <v>441686</v>
      </c>
      <c r="Q1013" s="58">
        <f t="shared" si="100"/>
        <v>3296.1641791044776</v>
      </c>
      <c r="R1013" s="51">
        <v>5332</v>
      </c>
      <c r="S1013" s="166" t="s">
        <v>1037</v>
      </c>
      <c r="T1013" s="143"/>
      <c r="U1013" s="143"/>
      <c r="V1013" s="143"/>
    </row>
    <row r="1014" spans="1:22" ht="25.5">
      <c r="A1014" s="154">
        <v>48</v>
      </c>
      <c r="B1014" s="101" t="s">
        <v>792</v>
      </c>
      <c r="C1014" s="154">
        <v>1936</v>
      </c>
      <c r="D1014" s="77">
        <v>2009</v>
      </c>
      <c r="E1014" s="88" t="s">
        <v>39</v>
      </c>
      <c r="F1014" s="152">
        <v>5</v>
      </c>
      <c r="G1014" s="152">
        <v>7</v>
      </c>
      <c r="H1014" s="51">
        <v>4917</v>
      </c>
      <c r="I1014" s="51">
        <v>4451.29</v>
      </c>
      <c r="J1014" s="51">
        <v>4451.29</v>
      </c>
      <c r="K1014" s="155">
        <v>150</v>
      </c>
      <c r="L1014" s="58">
        <v>3369254</v>
      </c>
      <c r="M1014" s="96">
        <v>0</v>
      </c>
      <c r="N1014" s="96">
        <v>0</v>
      </c>
      <c r="O1014" s="96">
        <v>0</v>
      </c>
      <c r="P1014" s="96">
        <v>3369254</v>
      </c>
      <c r="Q1014" s="58">
        <f t="shared" si="100"/>
        <v>756.91630965405534</v>
      </c>
      <c r="R1014" s="51">
        <v>1989</v>
      </c>
      <c r="S1014" s="170" t="s">
        <v>1037</v>
      </c>
      <c r="T1014" s="143"/>
      <c r="U1014" s="143"/>
      <c r="V1014" s="143"/>
    </row>
    <row r="1015" spans="1:22" ht="25.5">
      <c r="A1015" s="154">
        <v>49</v>
      </c>
      <c r="B1015" s="101" t="s">
        <v>793</v>
      </c>
      <c r="C1015" s="154">
        <v>1918</v>
      </c>
      <c r="D1015" s="77">
        <v>2009</v>
      </c>
      <c r="E1015" s="88" t="s">
        <v>39</v>
      </c>
      <c r="F1015" s="152">
        <v>2</v>
      </c>
      <c r="G1015" s="152">
        <v>1</v>
      </c>
      <c r="H1015" s="51">
        <v>455</v>
      </c>
      <c r="I1015" s="51">
        <v>407.3</v>
      </c>
      <c r="J1015" s="51">
        <v>407.3</v>
      </c>
      <c r="K1015" s="155">
        <v>34</v>
      </c>
      <c r="L1015" s="58">
        <v>89900</v>
      </c>
      <c r="M1015" s="96">
        <v>0</v>
      </c>
      <c r="N1015" s="96">
        <v>0</v>
      </c>
      <c r="O1015" s="96">
        <v>0</v>
      </c>
      <c r="P1015" s="96">
        <v>89900</v>
      </c>
      <c r="Q1015" s="58">
        <f t="shared" si="100"/>
        <v>220.72182666339307</v>
      </c>
      <c r="R1015" s="51">
        <v>1241</v>
      </c>
      <c r="S1015" s="170" t="s">
        <v>1037</v>
      </c>
      <c r="T1015" s="143"/>
      <c r="U1015" s="143"/>
      <c r="V1015" s="143"/>
    </row>
    <row r="1016" spans="1:22" ht="25.5">
      <c r="A1016" s="154">
        <v>50</v>
      </c>
      <c r="B1016" s="101" t="s">
        <v>794</v>
      </c>
      <c r="C1016" s="154">
        <v>1918</v>
      </c>
      <c r="D1016" s="77"/>
      <c r="E1016" s="88" t="s">
        <v>39</v>
      </c>
      <c r="F1016" s="152">
        <v>2</v>
      </c>
      <c r="G1016" s="152">
        <v>1</v>
      </c>
      <c r="H1016" s="51">
        <v>196</v>
      </c>
      <c r="I1016" s="51">
        <v>144</v>
      </c>
      <c r="J1016" s="51">
        <v>144</v>
      </c>
      <c r="K1016" s="155">
        <v>8</v>
      </c>
      <c r="L1016" s="58">
        <v>389052</v>
      </c>
      <c r="M1016" s="96">
        <v>0</v>
      </c>
      <c r="N1016" s="96">
        <v>0</v>
      </c>
      <c r="O1016" s="96">
        <v>0</v>
      </c>
      <c r="P1016" s="96">
        <v>389052</v>
      </c>
      <c r="Q1016" s="58">
        <f t="shared" si="100"/>
        <v>2701.75</v>
      </c>
      <c r="R1016" s="51">
        <v>4415</v>
      </c>
      <c r="S1016" s="170" t="s">
        <v>1037</v>
      </c>
      <c r="T1016" s="143"/>
      <c r="U1016" s="143"/>
      <c r="V1016" s="143"/>
    </row>
    <row r="1017" spans="1:22" ht="25.5">
      <c r="A1017" s="154">
        <v>51</v>
      </c>
      <c r="B1017" s="101" t="s">
        <v>795</v>
      </c>
      <c r="C1017" s="154">
        <v>1918</v>
      </c>
      <c r="D1017" s="77">
        <v>2008</v>
      </c>
      <c r="E1017" s="88" t="s">
        <v>39</v>
      </c>
      <c r="F1017" s="152">
        <v>1</v>
      </c>
      <c r="G1017" s="152">
        <v>2</v>
      </c>
      <c r="H1017" s="51">
        <v>196</v>
      </c>
      <c r="I1017" s="51">
        <v>144</v>
      </c>
      <c r="J1017" s="51">
        <v>144</v>
      </c>
      <c r="K1017" s="155">
        <v>5</v>
      </c>
      <c r="L1017" s="58">
        <v>167000</v>
      </c>
      <c r="M1017" s="96">
        <v>0</v>
      </c>
      <c r="N1017" s="96">
        <v>0</v>
      </c>
      <c r="O1017" s="96">
        <v>0</v>
      </c>
      <c r="P1017" s="96">
        <v>167000</v>
      </c>
      <c r="Q1017" s="58">
        <f t="shared" si="100"/>
        <v>1159.7222222222222</v>
      </c>
      <c r="R1017" s="51">
        <v>1958</v>
      </c>
      <c r="S1017" s="170" t="s">
        <v>1037</v>
      </c>
      <c r="T1017" s="143"/>
      <c r="U1017" s="143"/>
      <c r="V1017" s="143"/>
    </row>
    <row r="1018" spans="1:22" ht="25.5">
      <c r="A1018" s="154">
        <v>52</v>
      </c>
      <c r="B1018" s="101" t="s">
        <v>796</v>
      </c>
      <c r="C1018" s="154">
        <v>1954</v>
      </c>
      <c r="D1018" s="77">
        <v>2009</v>
      </c>
      <c r="E1018" s="88" t="s">
        <v>39</v>
      </c>
      <c r="F1018" s="152">
        <v>2</v>
      </c>
      <c r="G1018" s="152">
        <v>2</v>
      </c>
      <c r="H1018" s="51">
        <v>562.29999999999995</v>
      </c>
      <c r="I1018" s="51">
        <v>501.5</v>
      </c>
      <c r="J1018" s="51">
        <v>501.5</v>
      </c>
      <c r="K1018" s="155">
        <v>19</v>
      </c>
      <c r="L1018" s="58">
        <v>765500</v>
      </c>
      <c r="M1018" s="96">
        <v>0</v>
      </c>
      <c r="N1018" s="96">
        <v>0</v>
      </c>
      <c r="O1018" s="96">
        <v>0</v>
      </c>
      <c r="P1018" s="96">
        <v>765500</v>
      </c>
      <c r="Q1018" s="58">
        <f t="shared" si="100"/>
        <v>1526.4207377866401</v>
      </c>
      <c r="R1018" s="51">
        <v>4893</v>
      </c>
      <c r="S1018" s="170" t="s">
        <v>1037</v>
      </c>
      <c r="T1018" s="143"/>
      <c r="U1018" s="143"/>
      <c r="V1018" s="143"/>
    </row>
    <row r="1019" spans="1:22" ht="25.5">
      <c r="A1019" s="154">
        <v>53</v>
      </c>
      <c r="B1019" s="101" t="s">
        <v>797</v>
      </c>
      <c r="C1019" s="154">
        <v>1954</v>
      </c>
      <c r="D1019" s="77">
        <v>2009</v>
      </c>
      <c r="E1019" s="88" t="s">
        <v>39</v>
      </c>
      <c r="F1019" s="152">
        <v>2</v>
      </c>
      <c r="G1019" s="152">
        <v>1</v>
      </c>
      <c r="H1019" s="51">
        <v>558.6</v>
      </c>
      <c r="I1019" s="51">
        <v>497.8</v>
      </c>
      <c r="J1019" s="51">
        <v>497.8</v>
      </c>
      <c r="K1019" s="155">
        <v>12</v>
      </c>
      <c r="L1019" s="58">
        <v>752300</v>
      </c>
      <c r="M1019" s="96">
        <v>0</v>
      </c>
      <c r="N1019" s="96">
        <v>0</v>
      </c>
      <c r="O1019" s="96">
        <v>0</v>
      </c>
      <c r="P1019" s="96">
        <v>752300</v>
      </c>
      <c r="Q1019" s="58">
        <f t="shared" si="100"/>
        <v>1511.2494977902772</v>
      </c>
      <c r="R1019" s="51">
        <v>4893</v>
      </c>
      <c r="S1019" s="170" t="s">
        <v>1037</v>
      </c>
      <c r="T1019" s="143"/>
      <c r="U1019" s="143"/>
      <c r="V1019" s="143"/>
    </row>
    <row r="1020" spans="1:22" ht="25.5">
      <c r="A1020" s="154">
        <v>54</v>
      </c>
      <c r="B1020" s="101" t="s">
        <v>798</v>
      </c>
      <c r="C1020" s="154">
        <v>1953</v>
      </c>
      <c r="D1020" s="77">
        <v>2009</v>
      </c>
      <c r="E1020" s="88" t="s">
        <v>39</v>
      </c>
      <c r="F1020" s="152">
        <v>2</v>
      </c>
      <c r="G1020" s="152">
        <v>2</v>
      </c>
      <c r="H1020" s="51">
        <v>986</v>
      </c>
      <c r="I1020" s="51">
        <v>933.9</v>
      </c>
      <c r="J1020" s="51">
        <v>933.9</v>
      </c>
      <c r="K1020" s="155">
        <v>32</v>
      </c>
      <c r="L1020" s="58">
        <v>1099200</v>
      </c>
      <c r="M1020" s="96">
        <v>0</v>
      </c>
      <c r="N1020" s="96">
        <v>0</v>
      </c>
      <c r="O1020" s="96">
        <v>0</v>
      </c>
      <c r="P1020" s="96">
        <v>1099200</v>
      </c>
      <c r="Q1020" s="58">
        <f t="shared" si="100"/>
        <v>1176.9996787664631</v>
      </c>
      <c r="R1020" s="51">
        <v>3138</v>
      </c>
      <c r="S1020" s="170" t="s">
        <v>1037</v>
      </c>
      <c r="T1020" s="143"/>
      <c r="U1020" s="143"/>
      <c r="V1020" s="143"/>
    </row>
    <row r="1021" spans="1:22" ht="25.5">
      <c r="A1021" s="154">
        <v>55</v>
      </c>
      <c r="B1021" s="101" t="s">
        <v>799</v>
      </c>
      <c r="C1021" s="154">
        <v>1953</v>
      </c>
      <c r="D1021" s="77">
        <v>2009</v>
      </c>
      <c r="E1021" s="88" t="s">
        <v>39</v>
      </c>
      <c r="F1021" s="152">
        <v>2</v>
      </c>
      <c r="G1021" s="152">
        <v>2</v>
      </c>
      <c r="H1021" s="51">
        <v>975</v>
      </c>
      <c r="I1021" s="51">
        <v>882.6</v>
      </c>
      <c r="J1021" s="51">
        <v>882.6</v>
      </c>
      <c r="K1021" s="155">
        <v>46</v>
      </c>
      <c r="L1021" s="58">
        <v>1338800</v>
      </c>
      <c r="M1021" s="96">
        <v>0</v>
      </c>
      <c r="N1021" s="96">
        <v>0</v>
      </c>
      <c r="O1021" s="96">
        <v>0</v>
      </c>
      <c r="P1021" s="96">
        <v>1338800</v>
      </c>
      <c r="Q1021" s="58">
        <f t="shared" si="100"/>
        <v>1516.8819397235441</v>
      </c>
      <c r="R1021" s="51">
        <v>3138</v>
      </c>
      <c r="S1021" s="170" t="s">
        <v>1037</v>
      </c>
      <c r="T1021" s="143"/>
      <c r="U1021" s="143"/>
      <c r="V1021" s="143"/>
    </row>
    <row r="1022" spans="1:22" ht="25.5">
      <c r="A1022" s="154">
        <v>56</v>
      </c>
      <c r="B1022" s="101" t="s">
        <v>800</v>
      </c>
      <c r="C1022" s="154">
        <v>1952</v>
      </c>
      <c r="D1022" s="77">
        <v>2009</v>
      </c>
      <c r="E1022" s="88" t="s">
        <v>39</v>
      </c>
      <c r="F1022" s="152">
        <v>2</v>
      </c>
      <c r="G1022" s="152">
        <v>2</v>
      </c>
      <c r="H1022" s="51">
        <v>908.38</v>
      </c>
      <c r="I1022" s="51">
        <v>825.8</v>
      </c>
      <c r="J1022" s="51">
        <v>825.8</v>
      </c>
      <c r="K1022" s="155">
        <v>46</v>
      </c>
      <c r="L1022" s="58">
        <v>257550</v>
      </c>
      <c r="M1022" s="96">
        <v>0</v>
      </c>
      <c r="N1022" s="96">
        <v>0</v>
      </c>
      <c r="O1022" s="96">
        <v>0</v>
      </c>
      <c r="P1022" s="96">
        <v>257550</v>
      </c>
      <c r="Q1022" s="58">
        <f t="shared" si="100"/>
        <v>311.87938968273193</v>
      </c>
      <c r="R1022" s="51">
        <v>1241</v>
      </c>
      <c r="S1022" s="170" t="s">
        <v>1037</v>
      </c>
      <c r="T1022" s="143"/>
      <c r="U1022" s="143"/>
      <c r="V1022" s="143"/>
    </row>
    <row r="1023" spans="1:22" ht="25.5">
      <c r="A1023" s="154">
        <v>57</v>
      </c>
      <c r="B1023" s="101" t="s">
        <v>801</v>
      </c>
      <c r="C1023" s="154">
        <v>1950</v>
      </c>
      <c r="D1023" s="77">
        <v>2009</v>
      </c>
      <c r="E1023" s="88" t="s">
        <v>39</v>
      </c>
      <c r="F1023" s="152">
        <v>2</v>
      </c>
      <c r="G1023" s="152">
        <v>2</v>
      </c>
      <c r="H1023" s="51">
        <v>864</v>
      </c>
      <c r="I1023" s="51">
        <v>817</v>
      </c>
      <c r="J1023" s="51">
        <v>817</v>
      </c>
      <c r="K1023" s="155">
        <v>38</v>
      </c>
      <c r="L1023" s="58">
        <v>1808400</v>
      </c>
      <c r="M1023" s="96">
        <v>0</v>
      </c>
      <c r="N1023" s="96">
        <v>0</v>
      </c>
      <c r="O1023" s="96">
        <v>0</v>
      </c>
      <c r="P1023" s="96">
        <v>1808400</v>
      </c>
      <c r="Q1023" s="58">
        <f t="shared" si="100"/>
        <v>2213.4638922888616</v>
      </c>
      <c r="R1023" s="51">
        <v>5074</v>
      </c>
      <c r="S1023" s="170" t="s">
        <v>1037</v>
      </c>
      <c r="T1023" s="143"/>
      <c r="U1023" s="143"/>
      <c r="V1023" s="143"/>
    </row>
    <row r="1024" spans="1:22" ht="25.5">
      <c r="A1024" s="154">
        <v>58</v>
      </c>
      <c r="B1024" s="101" t="s">
        <v>802</v>
      </c>
      <c r="C1024" s="154">
        <v>1950</v>
      </c>
      <c r="D1024" s="77">
        <v>2009</v>
      </c>
      <c r="E1024" s="88" t="s">
        <v>39</v>
      </c>
      <c r="F1024" s="152">
        <v>2</v>
      </c>
      <c r="G1024" s="152">
        <v>2</v>
      </c>
      <c r="H1024" s="51">
        <v>850.8</v>
      </c>
      <c r="I1024" s="51">
        <v>809.5</v>
      </c>
      <c r="J1024" s="51">
        <v>809.5</v>
      </c>
      <c r="K1024" s="155">
        <v>23</v>
      </c>
      <c r="L1024" s="58">
        <v>1353100</v>
      </c>
      <c r="M1024" s="96">
        <v>0</v>
      </c>
      <c r="N1024" s="96">
        <v>0</v>
      </c>
      <c r="O1024" s="96">
        <v>0</v>
      </c>
      <c r="P1024" s="96">
        <v>1353100</v>
      </c>
      <c r="Q1024" s="58">
        <f t="shared" si="100"/>
        <v>1671.525633106856</v>
      </c>
      <c r="R1024" s="51">
        <v>4069</v>
      </c>
      <c r="S1024" s="170" t="s">
        <v>1037</v>
      </c>
      <c r="T1024" s="143"/>
      <c r="U1024" s="143"/>
      <c r="V1024" s="143"/>
    </row>
    <row r="1025" spans="1:22" ht="25.5">
      <c r="A1025" s="154">
        <v>59</v>
      </c>
      <c r="B1025" s="101" t="s">
        <v>803</v>
      </c>
      <c r="C1025" s="154">
        <v>1952</v>
      </c>
      <c r="D1025" s="77">
        <v>2009</v>
      </c>
      <c r="E1025" s="88" t="s">
        <v>39</v>
      </c>
      <c r="F1025" s="152">
        <v>2</v>
      </c>
      <c r="G1025" s="152">
        <v>2</v>
      </c>
      <c r="H1025" s="51">
        <v>921.91000000000008</v>
      </c>
      <c r="I1025" s="51">
        <v>838.1</v>
      </c>
      <c r="J1025" s="51">
        <v>838.1</v>
      </c>
      <c r="K1025" s="155">
        <v>25</v>
      </c>
      <c r="L1025" s="58">
        <v>262800</v>
      </c>
      <c r="M1025" s="96">
        <v>0</v>
      </c>
      <c r="N1025" s="96">
        <v>0</v>
      </c>
      <c r="O1025" s="96">
        <v>0</v>
      </c>
      <c r="P1025" s="96">
        <v>262800</v>
      </c>
      <c r="Q1025" s="58">
        <f t="shared" si="100"/>
        <v>313.56640019090798</v>
      </c>
      <c r="R1025" s="51">
        <v>1241</v>
      </c>
      <c r="S1025" s="170" t="s">
        <v>1037</v>
      </c>
      <c r="T1025" s="143"/>
      <c r="U1025" s="143"/>
      <c r="V1025" s="143"/>
    </row>
    <row r="1026" spans="1:22" ht="25.5">
      <c r="A1026" s="154">
        <v>60</v>
      </c>
      <c r="B1026" s="101" t="s">
        <v>804</v>
      </c>
      <c r="C1026" s="154">
        <v>1918</v>
      </c>
      <c r="D1026" s="77">
        <v>2009</v>
      </c>
      <c r="E1026" s="88" t="s">
        <v>39</v>
      </c>
      <c r="F1026" s="152">
        <v>2</v>
      </c>
      <c r="G1026" s="152">
        <v>2</v>
      </c>
      <c r="H1026" s="51">
        <v>270.60000000000002</v>
      </c>
      <c r="I1026" s="51">
        <v>246</v>
      </c>
      <c r="J1026" s="51">
        <v>246</v>
      </c>
      <c r="K1026" s="155">
        <v>20</v>
      </c>
      <c r="L1026" s="58">
        <v>243040</v>
      </c>
      <c r="M1026" s="96">
        <v>0</v>
      </c>
      <c r="N1026" s="96">
        <v>0</v>
      </c>
      <c r="O1026" s="96">
        <v>0</v>
      </c>
      <c r="P1026" s="96">
        <v>243040</v>
      </c>
      <c r="Q1026" s="58">
        <f t="shared" si="100"/>
        <v>987.96747967479678</v>
      </c>
      <c r="R1026" s="51">
        <v>1379</v>
      </c>
      <c r="S1026" s="170" t="s">
        <v>1037</v>
      </c>
      <c r="T1026" s="143"/>
      <c r="U1026" s="143"/>
      <c r="V1026" s="143"/>
    </row>
    <row r="1027" spans="1:22" ht="25.5">
      <c r="A1027" s="154">
        <v>61</v>
      </c>
      <c r="B1027" s="101" t="s">
        <v>805</v>
      </c>
      <c r="C1027" s="154">
        <v>1918</v>
      </c>
      <c r="D1027" s="77">
        <v>2009</v>
      </c>
      <c r="E1027" s="88" t="s">
        <v>39</v>
      </c>
      <c r="F1027" s="152">
        <v>2</v>
      </c>
      <c r="G1027" s="152">
        <v>2</v>
      </c>
      <c r="H1027" s="51">
        <v>835</v>
      </c>
      <c r="I1027" s="51">
        <v>794.5</v>
      </c>
      <c r="J1027" s="51">
        <v>794.5</v>
      </c>
      <c r="K1027" s="155">
        <v>42</v>
      </c>
      <c r="L1027" s="58">
        <v>529923</v>
      </c>
      <c r="M1027" s="96">
        <v>0</v>
      </c>
      <c r="N1027" s="96">
        <v>0</v>
      </c>
      <c r="O1027" s="96">
        <v>0</v>
      </c>
      <c r="P1027" s="96">
        <v>529923</v>
      </c>
      <c r="Q1027" s="58">
        <f t="shared" si="100"/>
        <v>666.98930144745123</v>
      </c>
      <c r="R1027" s="51">
        <v>2038</v>
      </c>
      <c r="S1027" s="170" t="s">
        <v>1037</v>
      </c>
      <c r="T1027" s="143"/>
      <c r="U1027" s="143"/>
      <c r="V1027" s="143"/>
    </row>
    <row r="1028" spans="1:22" ht="25.5">
      <c r="A1028" s="154">
        <v>62</v>
      </c>
      <c r="B1028" s="101" t="s">
        <v>806</v>
      </c>
      <c r="C1028" s="154">
        <v>1918</v>
      </c>
      <c r="D1028" s="77"/>
      <c r="E1028" s="88" t="s">
        <v>39</v>
      </c>
      <c r="F1028" s="152">
        <v>2</v>
      </c>
      <c r="G1028" s="152">
        <v>2</v>
      </c>
      <c r="H1028" s="51">
        <v>233.86</v>
      </c>
      <c r="I1028" s="51">
        <v>212.6</v>
      </c>
      <c r="J1028" s="51">
        <v>212.6</v>
      </c>
      <c r="K1028" s="155">
        <v>13</v>
      </c>
      <c r="L1028" s="58">
        <v>645211</v>
      </c>
      <c r="M1028" s="96">
        <v>0</v>
      </c>
      <c r="N1028" s="96">
        <v>0</v>
      </c>
      <c r="O1028" s="96">
        <v>0</v>
      </c>
      <c r="P1028" s="96">
        <v>645211</v>
      </c>
      <c r="Q1028" s="58">
        <f t="shared" si="100"/>
        <v>3034.8588899341489</v>
      </c>
      <c r="R1028" s="51">
        <v>4415</v>
      </c>
      <c r="S1028" s="170" t="s">
        <v>1037</v>
      </c>
      <c r="T1028" s="143"/>
      <c r="U1028" s="143"/>
      <c r="V1028" s="143"/>
    </row>
    <row r="1029" spans="1:22">
      <c r="A1029" s="154">
        <v>63</v>
      </c>
      <c r="B1029" s="101" t="s">
        <v>807</v>
      </c>
      <c r="C1029" s="154">
        <v>1918</v>
      </c>
      <c r="D1029" s="77"/>
      <c r="E1029" s="71" t="s">
        <v>109</v>
      </c>
      <c r="F1029" s="152">
        <v>1</v>
      </c>
      <c r="G1029" s="152">
        <v>3</v>
      </c>
      <c r="H1029" s="51">
        <v>239.25000000000003</v>
      </c>
      <c r="I1029" s="51">
        <v>217.5</v>
      </c>
      <c r="J1029" s="51">
        <v>217.5</v>
      </c>
      <c r="K1029" s="155">
        <v>12</v>
      </c>
      <c r="L1029" s="58">
        <v>310725</v>
      </c>
      <c r="M1029" s="96">
        <v>0</v>
      </c>
      <c r="N1029" s="96">
        <v>0</v>
      </c>
      <c r="O1029" s="96">
        <v>0</v>
      </c>
      <c r="P1029" s="96">
        <v>310725</v>
      </c>
      <c r="Q1029" s="58">
        <f t="shared" si="100"/>
        <v>1428.6206896551723</v>
      </c>
      <c r="R1029" s="51">
        <v>2304</v>
      </c>
      <c r="S1029" s="170" t="s">
        <v>1037</v>
      </c>
      <c r="T1029" s="143"/>
      <c r="U1029" s="143"/>
      <c r="V1029" s="143"/>
    </row>
    <row r="1030" spans="1:22">
      <c r="A1030" s="154">
        <v>64</v>
      </c>
      <c r="B1030" s="101" t="s">
        <v>808</v>
      </c>
      <c r="C1030" s="154">
        <v>1918</v>
      </c>
      <c r="D1030" s="77">
        <v>2009</v>
      </c>
      <c r="E1030" s="71" t="s">
        <v>109</v>
      </c>
      <c r="F1030" s="152">
        <v>2</v>
      </c>
      <c r="G1030" s="152">
        <v>2</v>
      </c>
      <c r="H1030" s="51">
        <v>197.1</v>
      </c>
      <c r="I1030" s="51">
        <v>157.19999999999999</v>
      </c>
      <c r="J1030" s="51">
        <v>157.19999999999999</v>
      </c>
      <c r="K1030" s="155">
        <v>16</v>
      </c>
      <c r="L1030" s="58">
        <v>74260</v>
      </c>
      <c r="M1030" s="96">
        <v>0</v>
      </c>
      <c r="N1030" s="96">
        <v>0</v>
      </c>
      <c r="O1030" s="96">
        <v>0</v>
      </c>
      <c r="P1030" s="96">
        <v>74260</v>
      </c>
      <c r="Q1030" s="58">
        <f t="shared" si="100"/>
        <v>472.39185750636136</v>
      </c>
      <c r="R1030" s="51">
        <v>1241</v>
      </c>
      <c r="S1030" s="170" t="s">
        <v>1037</v>
      </c>
      <c r="T1030" s="143"/>
      <c r="U1030" s="143"/>
      <c r="V1030" s="143"/>
    </row>
    <row r="1031" spans="1:22" ht="25.5">
      <c r="A1031" s="154">
        <v>65</v>
      </c>
      <c r="B1031" s="101" t="s">
        <v>809</v>
      </c>
      <c r="C1031" s="154">
        <v>1918</v>
      </c>
      <c r="D1031" s="77">
        <v>2009</v>
      </c>
      <c r="E1031" s="88" t="s">
        <v>39</v>
      </c>
      <c r="F1031" s="152">
        <v>2</v>
      </c>
      <c r="G1031" s="152">
        <v>2</v>
      </c>
      <c r="H1031" s="51">
        <v>298.32</v>
      </c>
      <c r="I1031" s="51">
        <v>271.2</v>
      </c>
      <c r="J1031" s="51">
        <v>271.2</v>
      </c>
      <c r="K1031" s="155">
        <v>8</v>
      </c>
      <c r="L1031" s="58">
        <v>99320</v>
      </c>
      <c r="M1031" s="96">
        <v>0</v>
      </c>
      <c r="N1031" s="96">
        <v>0</v>
      </c>
      <c r="O1031" s="96">
        <v>0</v>
      </c>
      <c r="P1031" s="96">
        <v>99320</v>
      </c>
      <c r="Q1031" s="58">
        <f t="shared" si="100"/>
        <v>366.2241887905605</v>
      </c>
      <c r="R1031" s="51">
        <v>1241</v>
      </c>
      <c r="S1031" s="170" t="s">
        <v>1037</v>
      </c>
      <c r="T1031" s="143"/>
      <c r="U1031" s="143"/>
      <c r="V1031" s="143"/>
    </row>
    <row r="1032" spans="1:22" ht="25.5">
      <c r="A1032" s="154">
        <v>66</v>
      </c>
      <c r="B1032" s="101" t="s">
        <v>810</v>
      </c>
      <c r="C1032" s="154">
        <v>1953</v>
      </c>
      <c r="D1032" s="77">
        <v>2009</v>
      </c>
      <c r="E1032" s="88" t="s">
        <v>39</v>
      </c>
      <c r="F1032" s="152">
        <v>2</v>
      </c>
      <c r="G1032" s="152">
        <v>2</v>
      </c>
      <c r="H1032" s="51">
        <v>752</v>
      </c>
      <c r="I1032" s="51">
        <v>696.5</v>
      </c>
      <c r="J1032" s="51">
        <v>696.5</v>
      </c>
      <c r="K1032" s="155">
        <v>44</v>
      </c>
      <c r="L1032" s="58">
        <v>684100</v>
      </c>
      <c r="M1032" s="96">
        <v>0</v>
      </c>
      <c r="N1032" s="96">
        <v>0</v>
      </c>
      <c r="O1032" s="96">
        <v>0</v>
      </c>
      <c r="P1032" s="96">
        <v>684100</v>
      </c>
      <c r="Q1032" s="58">
        <f t="shared" si="100"/>
        <v>982.19669777458728</v>
      </c>
      <c r="R1032" s="51">
        <v>1847</v>
      </c>
      <c r="S1032" s="170" t="s">
        <v>1037</v>
      </c>
      <c r="T1032" s="143"/>
      <c r="U1032" s="143"/>
      <c r="V1032" s="143"/>
    </row>
    <row r="1033" spans="1:22">
      <c r="A1033" s="154">
        <v>67</v>
      </c>
      <c r="B1033" s="101" t="s">
        <v>811</v>
      </c>
      <c r="C1033" s="154">
        <v>1918</v>
      </c>
      <c r="D1033" s="77">
        <v>2009</v>
      </c>
      <c r="E1033" s="71" t="s">
        <v>109</v>
      </c>
      <c r="F1033" s="152">
        <v>1</v>
      </c>
      <c r="G1033" s="152">
        <v>4</v>
      </c>
      <c r="H1033" s="51">
        <v>422</v>
      </c>
      <c r="I1033" s="51">
        <v>338.7</v>
      </c>
      <c r="J1033" s="51">
        <v>338.7</v>
      </c>
      <c r="K1033" s="155">
        <v>20</v>
      </c>
      <c r="L1033" s="58">
        <v>345431</v>
      </c>
      <c r="M1033" s="96">
        <v>0</v>
      </c>
      <c r="N1033" s="96">
        <v>0</v>
      </c>
      <c r="O1033" s="96">
        <v>0</v>
      </c>
      <c r="P1033" s="96">
        <v>345431</v>
      </c>
      <c r="Q1033" s="58">
        <f t="shared" si="100"/>
        <v>1019.8730439917331</v>
      </c>
      <c r="R1033" s="51">
        <v>2038</v>
      </c>
      <c r="S1033" s="170" t="s">
        <v>1037</v>
      </c>
      <c r="T1033" s="143"/>
      <c r="U1033" s="143"/>
      <c r="V1033" s="143"/>
    </row>
    <row r="1034" spans="1:22" ht="25.5">
      <c r="A1034" s="154">
        <v>68</v>
      </c>
      <c r="B1034" s="101" t="s">
        <v>812</v>
      </c>
      <c r="C1034" s="154">
        <v>1918</v>
      </c>
      <c r="D1034" s="77"/>
      <c r="E1034" s="88" t="s">
        <v>39</v>
      </c>
      <c r="F1034" s="152">
        <v>1</v>
      </c>
      <c r="G1034" s="152">
        <v>1</v>
      </c>
      <c r="H1034" s="51">
        <v>189.86</v>
      </c>
      <c r="I1034" s="51">
        <v>172.6</v>
      </c>
      <c r="J1034" s="51">
        <v>172.6</v>
      </c>
      <c r="K1034" s="155">
        <v>4</v>
      </c>
      <c r="L1034" s="58">
        <v>643807</v>
      </c>
      <c r="M1034" s="96">
        <v>0</v>
      </c>
      <c r="N1034" s="96">
        <v>0</v>
      </c>
      <c r="O1034" s="96">
        <v>0</v>
      </c>
      <c r="P1034" s="96">
        <v>643807</v>
      </c>
      <c r="Q1034" s="58">
        <f t="shared" si="100"/>
        <v>3730.0521436848203</v>
      </c>
      <c r="R1034" s="51">
        <v>7912</v>
      </c>
      <c r="S1034" s="170" t="s">
        <v>1037</v>
      </c>
      <c r="T1034" s="143"/>
      <c r="U1034" s="143"/>
      <c r="V1034" s="143"/>
    </row>
    <row r="1035" spans="1:22">
      <c r="A1035" s="154">
        <v>69</v>
      </c>
      <c r="B1035" s="101" t="s">
        <v>813</v>
      </c>
      <c r="C1035" s="154">
        <v>1918</v>
      </c>
      <c r="D1035" s="77">
        <v>2009</v>
      </c>
      <c r="E1035" s="71" t="s">
        <v>1044</v>
      </c>
      <c r="F1035" s="152">
        <v>2</v>
      </c>
      <c r="G1035" s="152">
        <v>2</v>
      </c>
      <c r="H1035" s="51">
        <v>251</v>
      </c>
      <c r="I1035" s="51">
        <v>174.9</v>
      </c>
      <c r="J1035" s="51">
        <v>174.9</v>
      </c>
      <c r="K1035" s="155">
        <v>8</v>
      </c>
      <c r="L1035" s="58">
        <v>81300</v>
      </c>
      <c r="M1035" s="96">
        <v>0</v>
      </c>
      <c r="N1035" s="96">
        <v>0</v>
      </c>
      <c r="O1035" s="96">
        <v>0</v>
      </c>
      <c r="P1035" s="96">
        <v>81300</v>
      </c>
      <c r="Q1035" s="58">
        <f t="shared" si="100"/>
        <v>464.83704974271012</v>
      </c>
      <c r="R1035" s="51">
        <v>1241</v>
      </c>
      <c r="S1035" s="170" t="s">
        <v>1037</v>
      </c>
      <c r="T1035" s="143"/>
      <c r="U1035" s="143"/>
      <c r="V1035" s="143"/>
    </row>
    <row r="1036" spans="1:22" ht="25.5">
      <c r="A1036" s="154">
        <v>70</v>
      </c>
      <c r="B1036" s="101" t="s">
        <v>814</v>
      </c>
      <c r="C1036" s="154">
        <v>1956</v>
      </c>
      <c r="D1036" s="77"/>
      <c r="E1036" s="88" t="s">
        <v>39</v>
      </c>
      <c r="F1036" s="152">
        <v>3</v>
      </c>
      <c r="G1036" s="152">
        <v>1</v>
      </c>
      <c r="H1036" s="51">
        <v>1174</v>
      </c>
      <c r="I1036" s="51">
        <v>1002.5</v>
      </c>
      <c r="J1036" s="51">
        <v>1002.5</v>
      </c>
      <c r="K1036" s="155">
        <v>24</v>
      </c>
      <c r="L1036" s="58">
        <v>2850920</v>
      </c>
      <c r="M1036" s="96">
        <v>0</v>
      </c>
      <c r="N1036" s="96">
        <v>0</v>
      </c>
      <c r="O1036" s="96">
        <v>0</v>
      </c>
      <c r="P1036" s="96">
        <v>2850920</v>
      </c>
      <c r="Q1036" s="58">
        <f t="shared" si="100"/>
        <v>2843.8104738154611</v>
      </c>
      <c r="R1036" s="51">
        <v>7457</v>
      </c>
      <c r="S1036" s="170" t="s">
        <v>1037</v>
      </c>
      <c r="T1036" s="143"/>
      <c r="U1036" s="143"/>
      <c r="V1036" s="143"/>
    </row>
    <row r="1037" spans="1:22" ht="25.5">
      <c r="A1037" s="154">
        <v>71</v>
      </c>
      <c r="B1037" s="101" t="s">
        <v>815</v>
      </c>
      <c r="C1037" s="154">
        <v>1940</v>
      </c>
      <c r="D1037" s="77">
        <v>2009</v>
      </c>
      <c r="E1037" s="88" t="s">
        <v>39</v>
      </c>
      <c r="F1037" s="152">
        <v>2</v>
      </c>
      <c r="G1037" s="152">
        <v>1</v>
      </c>
      <c r="H1037" s="51">
        <v>375.1</v>
      </c>
      <c r="I1037" s="51">
        <v>341</v>
      </c>
      <c r="J1037" s="51">
        <v>341</v>
      </c>
      <c r="K1037" s="155">
        <v>16</v>
      </c>
      <c r="L1037" s="58">
        <v>724700</v>
      </c>
      <c r="M1037" s="96">
        <v>0</v>
      </c>
      <c r="N1037" s="96">
        <v>0</v>
      </c>
      <c r="O1037" s="96">
        <v>0</v>
      </c>
      <c r="P1037" s="96">
        <v>724700</v>
      </c>
      <c r="Q1037" s="58">
        <f t="shared" si="100"/>
        <v>2125.2199413489734</v>
      </c>
      <c r="R1037" s="51">
        <v>3544</v>
      </c>
      <c r="S1037" s="170" t="s">
        <v>1037</v>
      </c>
      <c r="T1037" s="143"/>
      <c r="U1037" s="143"/>
      <c r="V1037" s="143"/>
    </row>
    <row r="1038" spans="1:22" ht="25.5">
      <c r="A1038" s="154">
        <v>72</v>
      </c>
      <c r="B1038" s="101" t="s">
        <v>816</v>
      </c>
      <c r="C1038" s="154">
        <v>1918</v>
      </c>
      <c r="D1038" s="77"/>
      <c r="E1038" s="88" t="s">
        <v>39</v>
      </c>
      <c r="F1038" s="152">
        <v>2</v>
      </c>
      <c r="G1038" s="152">
        <v>2</v>
      </c>
      <c r="H1038" s="51">
        <v>335</v>
      </c>
      <c r="I1038" s="51">
        <v>301.8</v>
      </c>
      <c r="J1038" s="51">
        <v>301.8</v>
      </c>
      <c r="K1038" s="155">
        <v>25</v>
      </c>
      <c r="L1038" s="58">
        <v>168224</v>
      </c>
      <c r="M1038" s="96">
        <v>0</v>
      </c>
      <c r="N1038" s="96">
        <v>0</v>
      </c>
      <c r="O1038" s="96">
        <v>0</v>
      </c>
      <c r="P1038" s="96">
        <v>168224</v>
      </c>
      <c r="Q1038" s="58">
        <f t="shared" si="100"/>
        <v>557.40225314778002</v>
      </c>
      <c r="R1038" s="51">
        <v>1241</v>
      </c>
      <c r="S1038" s="170" t="s">
        <v>1037</v>
      </c>
      <c r="T1038" s="143"/>
      <c r="U1038" s="143"/>
      <c r="V1038" s="143"/>
    </row>
    <row r="1039" spans="1:22" ht="25.5">
      <c r="A1039" s="154">
        <v>73</v>
      </c>
      <c r="B1039" s="101" t="s">
        <v>817</v>
      </c>
      <c r="C1039" s="154">
        <v>1918</v>
      </c>
      <c r="D1039" s="77"/>
      <c r="E1039" s="88" t="s">
        <v>39</v>
      </c>
      <c r="F1039" s="152">
        <v>2</v>
      </c>
      <c r="G1039" s="152">
        <v>1</v>
      </c>
      <c r="H1039" s="51">
        <v>256.89999999999998</v>
      </c>
      <c r="I1039" s="51">
        <v>159.4</v>
      </c>
      <c r="J1039" s="51">
        <v>159.4</v>
      </c>
      <c r="K1039" s="155">
        <v>22</v>
      </c>
      <c r="L1039" s="58">
        <v>500200</v>
      </c>
      <c r="M1039" s="96">
        <v>0</v>
      </c>
      <c r="N1039" s="96">
        <v>0</v>
      </c>
      <c r="O1039" s="96">
        <v>0</v>
      </c>
      <c r="P1039" s="96">
        <v>500200</v>
      </c>
      <c r="Q1039" s="58">
        <f t="shared" si="100"/>
        <v>3138.01756587202</v>
      </c>
      <c r="R1039" s="51">
        <v>5074</v>
      </c>
      <c r="S1039" s="170" t="s">
        <v>1037</v>
      </c>
      <c r="T1039" s="143"/>
      <c r="U1039" s="143"/>
      <c r="V1039" s="143"/>
    </row>
    <row r="1040" spans="1:22" ht="25.5">
      <c r="A1040" s="154">
        <v>74</v>
      </c>
      <c r="B1040" s="101" t="s">
        <v>818</v>
      </c>
      <c r="C1040" s="154">
        <v>1918</v>
      </c>
      <c r="D1040" s="77">
        <v>2009</v>
      </c>
      <c r="E1040" s="88" t="s">
        <v>39</v>
      </c>
      <c r="F1040" s="152">
        <v>2</v>
      </c>
      <c r="G1040" s="152">
        <v>3</v>
      </c>
      <c r="H1040" s="51">
        <v>489.50000000000006</v>
      </c>
      <c r="I1040" s="51">
        <v>445</v>
      </c>
      <c r="J1040" s="51">
        <v>445</v>
      </c>
      <c r="K1040" s="155">
        <v>21</v>
      </c>
      <c r="L1040" s="58">
        <v>135300</v>
      </c>
      <c r="M1040" s="96">
        <v>0</v>
      </c>
      <c r="N1040" s="96">
        <v>0</v>
      </c>
      <c r="O1040" s="96">
        <v>0</v>
      </c>
      <c r="P1040" s="96">
        <v>135300</v>
      </c>
      <c r="Q1040" s="58">
        <f t="shared" si="100"/>
        <v>304.04494382022472</v>
      </c>
      <c r="R1040" s="51">
        <v>1241</v>
      </c>
      <c r="S1040" s="170" t="s">
        <v>1037</v>
      </c>
      <c r="T1040" s="143"/>
      <c r="U1040" s="143"/>
      <c r="V1040" s="143"/>
    </row>
    <row r="1041" spans="1:22" ht="25.5">
      <c r="A1041" s="154">
        <v>75</v>
      </c>
      <c r="B1041" s="101" t="s">
        <v>819</v>
      </c>
      <c r="C1041" s="154">
        <v>1918</v>
      </c>
      <c r="D1041" s="77">
        <v>2009</v>
      </c>
      <c r="E1041" s="88" t="s">
        <v>39</v>
      </c>
      <c r="F1041" s="152">
        <v>2</v>
      </c>
      <c r="G1041" s="152">
        <v>4</v>
      </c>
      <c r="H1041" s="51">
        <v>528.66000000000008</v>
      </c>
      <c r="I1041" s="51">
        <v>480.6</v>
      </c>
      <c r="J1041" s="51">
        <v>480.6</v>
      </c>
      <c r="K1041" s="155">
        <v>9</v>
      </c>
      <c r="L1041" s="58">
        <v>93400</v>
      </c>
      <c r="M1041" s="96">
        <v>0</v>
      </c>
      <c r="N1041" s="96">
        <v>0</v>
      </c>
      <c r="O1041" s="96">
        <v>0</v>
      </c>
      <c r="P1041" s="96">
        <v>93400</v>
      </c>
      <c r="Q1041" s="58">
        <f t="shared" si="100"/>
        <v>194.34040782355387</v>
      </c>
      <c r="R1041" s="51">
        <v>1241</v>
      </c>
      <c r="S1041" s="170" t="s">
        <v>1037</v>
      </c>
      <c r="T1041" s="143"/>
      <c r="U1041" s="143"/>
      <c r="V1041" s="143"/>
    </row>
    <row r="1042" spans="1:22" ht="25.5">
      <c r="A1042" s="154">
        <v>76</v>
      </c>
      <c r="B1042" s="101" t="s">
        <v>820</v>
      </c>
      <c r="C1042" s="154">
        <v>1918</v>
      </c>
      <c r="D1042" s="77">
        <v>2009</v>
      </c>
      <c r="E1042" s="88" t="s">
        <v>39</v>
      </c>
      <c r="F1042" s="152">
        <v>2</v>
      </c>
      <c r="G1042" s="152">
        <v>2</v>
      </c>
      <c r="H1042" s="51">
        <v>305</v>
      </c>
      <c r="I1042" s="51">
        <v>216</v>
      </c>
      <c r="J1042" s="51">
        <v>216</v>
      </c>
      <c r="K1042" s="155">
        <v>7</v>
      </c>
      <c r="L1042" s="58">
        <v>90700</v>
      </c>
      <c r="M1042" s="96">
        <v>0</v>
      </c>
      <c r="N1042" s="96">
        <v>0</v>
      </c>
      <c r="O1042" s="96">
        <v>0</v>
      </c>
      <c r="P1042" s="96">
        <v>90700</v>
      </c>
      <c r="Q1042" s="58">
        <f t="shared" si="100"/>
        <v>419.90740740740739</v>
      </c>
      <c r="R1042" s="51">
        <v>1241</v>
      </c>
      <c r="S1042" s="170" t="s">
        <v>1037</v>
      </c>
      <c r="T1042" s="143"/>
      <c r="U1042" s="143"/>
      <c r="V1042" s="143"/>
    </row>
    <row r="1043" spans="1:22" ht="25.5">
      <c r="A1043" s="154">
        <v>77</v>
      </c>
      <c r="B1043" s="101" t="s">
        <v>821</v>
      </c>
      <c r="C1043" s="154">
        <v>1918</v>
      </c>
      <c r="D1043" s="77">
        <v>2009</v>
      </c>
      <c r="E1043" s="88" t="s">
        <v>39</v>
      </c>
      <c r="F1043" s="152">
        <v>2</v>
      </c>
      <c r="G1043" s="152">
        <v>2</v>
      </c>
      <c r="H1043" s="51">
        <v>223.63000000000002</v>
      </c>
      <c r="I1043" s="51">
        <v>203.3</v>
      </c>
      <c r="J1043" s="51">
        <v>203.3</v>
      </c>
      <c r="K1043" s="155">
        <v>12</v>
      </c>
      <c r="L1043" s="58">
        <v>80700</v>
      </c>
      <c r="M1043" s="96">
        <v>0</v>
      </c>
      <c r="N1043" s="96">
        <v>0</v>
      </c>
      <c r="O1043" s="96">
        <v>0</v>
      </c>
      <c r="P1043" s="96">
        <v>80700</v>
      </c>
      <c r="Q1043" s="58">
        <f t="shared" si="100"/>
        <v>396.95031972454501</v>
      </c>
      <c r="R1043" s="51">
        <v>1241</v>
      </c>
      <c r="S1043" s="170" t="s">
        <v>1037</v>
      </c>
      <c r="T1043" s="143"/>
      <c r="U1043" s="143"/>
      <c r="V1043" s="143"/>
    </row>
    <row r="1044" spans="1:22" ht="25.5">
      <c r="A1044" s="154">
        <v>78</v>
      </c>
      <c r="B1044" s="101" t="s">
        <v>822</v>
      </c>
      <c r="C1044" s="154">
        <v>1954</v>
      </c>
      <c r="D1044" s="77">
        <v>2009</v>
      </c>
      <c r="E1044" s="88" t="s">
        <v>39</v>
      </c>
      <c r="F1044" s="152">
        <v>2</v>
      </c>
      <c r="G1044" s="152">
        <v>2</v>
      </c>
      <c r="H1044" s="51">
        <v>413.16000000000008</v>
      </c>
      <c r="I1044" s="51">
        <v>375.6</v>
      </c>
      <c r="J1044" s="51">
        <v>375.6</v>
      </c>
      <c r="K1044" s="155">
        <v>14</v>
      </c>
      <c r="L1044" s="58">
        <v>544270</v>
      </c>
      <c r="M1044" s="96">
        <v>0</v>
      </c>
      <c r="N1044" s="96">
        <v>0</v>
      </c>
      <c r="O1044" s="96">
        <v>0</v>
      </c>
      <c r="P1044" s="96">
        <v>544270</v>
      </c>
      <c r="Q1044" s="58">
        <f t="shared" si="100"/>
        <v>1449.0681576144834</v>
      </c>
      <c r="R1044" s="51">
        <v>3138</v>
      </c>
      <c r="S1044" s="170" t="s">
        <v>1037</v>
      </c>
      <c r="T1044" s="143"/>
      <c r="U1044" s="143"/>
      <c r="V1044" s="143"/>
    </row>
    <row r="1045" spans="1:22" ht="25.5">
      <c r="A1045" s="154">
        <v>79</v>
      </c>
      <c r="B1045" s="101" t="s">
        <v>823</v>
      </c>
      <c r="C1045" s="154">
        <v>1956</v>
      </c>
      <c r="D1045" s="77">
        <v>2009</v>
      </c>
      <c r="E1045" s="88" t="s">
        <v>39</v>
      </c>
      <c r="F1045" s="152">
        <v>2</v>
      </c>
      <c r="G1045" s="152">
        <v>2</v>
      </c>
      <c r="H1045" s="51">
        <v>451.1</v>
      </c>
      <c r="I1045" s="51">
        <v>405.8</v>
      </c>
      <c r="J1045" s="51">
        <v>405.8</v>
      </c>
      <c r="K1045" s="155">
        <v>18</v>
      </c>
      <c r="L1045" s="58">
        <v>1204400</v>
      </c>
      <c r="M1045" s="96">
        <v>0</v>
      </c>
      <c r="N1045" s="96">
        <v>0</v>
      </c>
      <c r="O1045" s="96">
        <v>0</v>
      </c>
      <c r="P1045" s="96">
        <v>1204400</v>
      </c>
      <c r="Q1045" s="58">
        <f t="shared" si="100"/>
        <v>2967.9645145391819</v>
      </c>
      <c r="R1045" s="51">
        <v>5249</v>
      </c>
      <c r="S1045" s="170" t="s">
        <v>1037</v>
      </c>
      <c r="T1045" s="143"/>
      <c r="U1045" s="143"/>
      <c r="V1045" s="143"/>
    </row>
    <row r="1046" spans="1:22" ht="25.5">
      <c r="A1046" s="154">
        <v>80</v>
      </c>
      <c r="B1046" s="101" t="s">
        <v>824</v>
      </c>
      <c r="C1046" s="154">
        <v>1918</v>
      </c>
      <c r="D1046" s="77">
        <v>2009</v>
      </c>
      <c r="E1046" s="88" t="s">
        <v>39</v>
      </c>
      <c r="F1046" s="152">
        <v>2</v>
      </c>
      <c r="G1046" s="152">
        <v>4</v>
      </c>
      <c r="H1046" s="51">
        <v>196</v>
      </c>
      <c r="I1046" s="51">
        <v>124.3</v>
      </c>
      <c r="J1046" s="51">
        <v>124.3</v>
      </c>
      <c r="K1046" s="155">
        <v>9</v>
      </c>
      <c r="L1046" s="58">
        <v>52060</v>
      </c>
      <c r="M1046" s="96">
        <v>0</v>
      </c>
      <c r="N1046" s="96">
        <v>0</v>
      </c>
      <c r="O1046" s="96">
        <v>0</v>
      </c>
      <c r="P1046" s="96">
        <v>52060</v>
      </c>
      <c r="Q1046" s="58">
        <f t="shared" si="100"/>
        <v>418.8254223652454</v>
      </c>
      <c r="R1046" s="51">
        <v>1241</v>
      </c>
      <c r="S1046" s="170" t="s">
        <v>1037</v>
      </c>
      <c r="T1046" s="143"/>
      <c r="U1046" s="143"/>
      <c r="V1046" s="143"/>
    </row>
    <row r="1047" spans="1:22" ht="25.5">
      <c r="A1047" s="154">
        <v>81</v>
      </c>
      <c r="B1047" s="101" t="s">
        <v>825</v>
      </c>
      <c r="C1047" s="154">
        <v>1918</v>
      </c>
      <c r="D1047" s="77">
        <v>2009</v>
      </c>
      <c r="E1047" s="88" t="s">
        <v>39</v>
      </c>
      <c r="F1047" s="152">
        <v>2</v>
      </c>
      <c r="G1047" s="152">
        <v>1</v>
      </c>
      <c r="H1047" s="51">
        <v>318.60000000000002</v>
      </c>
      <c r="I1047" s="51">
        <v>185.1</v>
      </c>
      <c r="J1047" s="51">
        <v>185.1</v>
      </c>
      <c r="K1047" s="155">
        <v>14</v>
      </c>
      <c r="L1047" s="58">
        <v>77050</v>
      </c>
      <c r="M1047" s="96">
        <v>0</v>
      </c>
      <c r="N1047" s="96">
        <v>0</v>
      </c>
      <c r="O1047" s="96">
        <v>0</v>
      </c>
      <c r="P1047" s="96">
        <v>77050</v>
      </c>
      <c r="Q1047" s="58">
        <f t="shared" si="100"/>
        <v>416.26148028092922</v>
      </c>
      <c r="R1047" s="51">
        <v>1241</v>
      </c>
      <c r="S1047" s="170" t="s">
        <v>1037</v>
      </c>
      <c r="T1047" s="143"/>
      <c r="U1047" s="143"/>
      <c r="V1047" s="143"/>
    </row>
    <row r="1048" spans="1:22" ht="25.5">
      <c r="A1048" s="154">
        <v>82</v>
      </c>
      <c r="B1048" s="101" t="s">
        <v>826</v>
      </c>
      <c r="C1048" s="154">
        <v>1956</v>
      </c>
      <c r="D1048" s="77">
        <v>2009</v>
      </c>
      <c r="E1048" s="88" t="s">
        <v>39</v>
      </c>
      <c r="F1048" s="152">
        <v>2</v>
      </c>
      <c r="G1048" s="152">
        <v>2</v>
      </c>
      <c r="H1048" s="51">
        <v>405.7</v>
      </c>
      <c r="I1048" s="51">
        <v>369.7</v>
      </c>
      <c r="J1048" s="51">
        <v>369.7</v>
      </c>
      <c r="K1048" s="155">
        <v>10</v>
      </c>
      <c r="L1048" s="58">
        <v>1490900</v>
      </c>
      <c r="M1048" s="96">
        <v>0</v>
      </c>
      <c r="N1048" s="96">
        <v>0</v>
      </c>
      <c r="O1048" s="96">
        <v>0</v>
      </c>
      <c r="P1048" s="96">
        <v>1490900</v>
      </c>
      <c r="Q1048" s="58">
        <f t="shared" si="100"/>
        <v>4032.7292399242629</v>
      </c>
      <c r="R1048" s="51">
        <v>5457</v>
      </c>
      <c r="S1048" s="170" t="s">
        <v>1037</v>
      </c>
      <c r="T1048" s="143"/>
      <c r="U1048" s="143"/>
      <c r="V1048" s="143"/>
    </row>
    <row r="1049" spans="1:22" ht="25.5">
      <c r="A1049" s="154">
        <v>83</v>
      </c>
      <c r="B1049" s="101" t="s">
        <v>827</v>
      </c>
      <c r="C1049" s="154">
        <v>1953</v>
      </c>
      <c r="D1049" s="77">
        <v>2009</v>
      </c>
      <c r="E1049" s="88" t="s">
        <v>39</v>
      </c>
      <c r="F1049" s="152">
        <v>2</v>
      </c>
      <c r="G1049" s="152">
        <v>2</v>
      </c>
      <c r="H1049" s="51">
        <v>487.4</v>
      </c>
      <c r="I1049" s="51">
        <v>452.4</v>
      </c>
      <c r="J1049" s="51">
        <v>452.4</v>
      </c>
      <c r="K1049" s="155">
        <v>12</v>
      </c>
      <c r="L1049" s="58">
        <v>411100</v>
      </c>
      <c r="M1049" s="96">
        <v>0</v>
      </c>
      <c r="N1049" s="96">
        <v>0</v>
      </c>
      <c r="O1049" s="96">
        <v>0</v>
      </c>
      <c r="P1049" s="96">
        <v>411100</v>
      </c>
      <c r="Q1049" s="58">
        <f t="shared" si="100"/>
        <v>908.70910698496914</v>
      </c>
      <c r="R1049" s="51">
        <v>2341</v>
      </c>
      <c r="S1049" s="170" t="s">
        <v>1037</v>
      </c>
      <c r="T1049" s="143"/>
      <c r="U1049" s="143"/>
      <c r="V1049" s="143"/>
    </row>
    <row r="1050" spans="1:22" ht="25.5">
      <c r="A1050" s="154">
        <v>84</v>
      </c>
      <c r="B1050" s="101" t="s">
        <v>828</v>
      </c>
      <c r="C1050" s="154">
        <v>1954</v>
      </c>
      <c r="D1050" s="77">
        <v>2009</v>
      </c>
      <c r="E1050" s="88" t="s">
        <v>39</v>
      </c>
      <c r="F1050" s="152">
        <v>2</v>
      </c>
      <c r="G1050" s="152">
        <v>2</v>
      </c>
      <c r="H1050" s="51">
        <v>491.3</v>
      </c>
      <c r="I1050" s="51">
        <v>452.1</v>
      </c>
      <c r="J1050" s="51">
        <v>452.1</v>
      </c>
      <c r="K1050" s="155">
        <v>8</v>
      </c>
      <c r="L1050" s="58">
        <v>1107908</v>
      </c>
      <c r="M1050" s="96">
        <v>0</v>
      </c>
      <c r="N1050" s="96">
        <v>0</v>
      </c>
      <c r="O1050" s="96">
        <v>0</v>
      </c>
      <c r="P1050" s="96">
        <v>1107908</v>
      </c>
      <c r="Q1050" s="58">
        <f t="shared" si="100"/>
        <v>2450.581729705817</v>
      </c>
      <c r="R1050" s="51">
        <v>6901</v>
      </c>
      <c r="S1050" s="170" t="s">
        <v>1037</v>
      </c>
      <c r="T1050" s="143"/>
      <c r="U1050" s="143"/>
      <c r="V1050" s="143"/>
    </row>
    <row r="1051" spans="1:22" ht="25.5">
      <c r="A1051" s="154">
        <v>85</v>
      </c>
      <c r="B1051" s="101" t="s">
        <v>829</v>
      </c>
      <c r="C1051" s="154">
        <v>1918</v>
      </c>
      <c r="D1051" s="77">
        <v>2009</v>
      </c>
      <c r="E1051" s="88" t="s">
        <v>39</v>
      </c>
      <c r="F1051" s="152">
        <v>2</v>
      </c>
      <c r="G1051" s="152">
        <v>4</v>
      </c>
      <c r="H1051" s="51">
        <v>480.70000000000005</v>
      </c>
      <c r="I1051" s="51">
        <v>437</v>
      </c>
      <c r="J1051" s="51">
        <v>437</v>
      </c>
      <c r="K1051" s="155">
        <v>24</v>
      </c>
      <c r="L1051" s="58">
        <v>1397890</v>
      </c>
      <c r="M1051" s="96">
        <v>0</v>
      </c>
      <c r="N1051" s="96">
        <v>0</v>
      </c>
      <c r="O1051" s="96">
        <v>0</v>
      </c>
      <c r="P1051" s="96">
        <v>1397890</v>
      </c>
      <c r="Q1051" s="58">
        <f t="shared" si="100"/>
        <v>3198.8329519450799</v>
      </c>
      <c r="R1051" s="51">
        <v>5074</v>
      </c>
      <c r="S1051" s="170" t="s">
        <v>1037</v>
      </c>
      <c r="T1051" s="143"/>
      <c r="U1051" s="143"/>
      <c r="V1051" s="143"/>
    </row>
    <row r="1052" spans="1:22" ht="25.5">
      <c r="A1052" s="154">
        <v>86</v>
      </c>
      <c r="B1052" s="101" t="s">
        <v>830</v>
      </c>
      <c r="C1052" s="154">
        <v>1918</v>
      </c>
      <c r="D1052" s="77">
        <v>2009</v>
      </c>
      <c r="E1052" s="88" t="s">
        <v>39</v>
      </c>
      <c r="F1052" s="152">
        <v>2</v>
      </c>
      <c r="G1052" s="152">
        <v>4</v>
      </c>
      <c r="H1052" s="51">
        <v>584</v>
      </c>
      <c r="I1052" s="51">
        <v>491</v>
      </c>
      <c r="J1052" s="51">
        <v>491</v>
      </c>
      <c r="K1052" s="155">
        <v>44</v>
      </c>
      <c r="L1052" s="58">
        <v>964900</v>
      </c>
      <c r="M1052" s="96">
        <v>0</v>
      </c>
      <c r="N1052" s="96">
        <v>0</v>
      </c>
      <c r="O1052" s="96">
        <v>0</v>
      </c>
      <c r="P1052" s="96">
        <v>964900</v>
      </c>
      <c r="Q1052" s="58">
        <f t="shared" si="100"/>
        <v>1965.1731160896131</v>
      </c>
      <c r="R1052" s="51">
        <v>3352</v>
      </c>
      <c r="S1052" s="170" t="s">
        <v>1037</v>
      </c>
      <c r="T1052" s="143"/>
      <c r="U1052" s="143"/>
      <c r="V1052" s="143"/>
    </row>
    <row r="1053" spans="1:22" ht="25.5">
      <c r="A1053" s="154">
        <v>87</v>
      </c>
      <c r="B1053" s="101" t="s">
        <v>831</v>
      </c>
      <c r="C1053" s="154">
        <v>1918</v>
      </c>
      <c r="D1053" s="77"/>
      <c r="E1053" s="88" t="s">
        <v>39</v>
      </c>
      <c r="F1053" s="152">
        <v>2</v>
      </c>
      <c r="G1053" s="152">
        <v>2</v>
      </c>
      <c r="H1053" s="51">
        <v>541</v>
      </c>
      <c r="I1053" s="51">
        <v>477.2</v>
      </c>
      <c r="J1053" s="51">
        <v>477.2</v>
      </c>
      <c r="K1053" s="155">
        <v>17</v>
      </c>
      <c r="L1053" s="58">
        <v>1498100</v>
      </c>
      <c r="M1053" s="96">
        <v>0</v>
      </c>
      <c r="N1053" s="96">
        <v>0</v>
      </c>
      <c r="O1053" s="96">
        <v>0</v>
      </c>
      <c r="P1053" s="96">
        <v>1498100</v>
      </c>
      <c r="Q1053" s="58">
        <f t="shared" si="100"/>
        <v>3139.3545683151719</v>
      </c>
      <c r="R1053" s="51">
        <v>5074</v>
      </c>
      <c r="S1053" s="170" t="s">
        <v>1037</v>
      </c>
      <c r="T1053" s="143"/>
      <c r="U1053" s="143"/>
      <c r="V1053" s="143"/>
    </row>
    <row r="1054" spans="1:22" ht="25.5">
      <c r="A1054" s="154">
        <v>88</v>
      </c>
      <c r="B1054" s="101" t="s">
        <v>832</v>
      </c>
      <c r="C1054" s="154">
        <v>1918</v>
      </c>
      <c r="D1054" s="77">
        <v>2009</v>
      </c>
      <c r="E1054" s="88" t="s">
        <v>39</v>
      </c>
      <c r="F1054" s="152">
        <v>2</v>
      </c>
      <c r="G1054" s="152">
        <v>4</v>
      </c>
      <c r="H1054" s="51">
        <v>536.58000000000004</v>
      </c>
      <c r="I1054" s="51">
        <v>487.8</v>
      </c>
      <c r="J1054" s="51">
        <v>487.8</v>
      </c>
      <c r="K1054" s="155">
        <v>29</v>
      </c>
      <c r="L1054" s="58">
        <v>174600</v>
      </c>
      <c r="M1054" s="96">
        <v>0</v>
      </c>
      <c r="N1054" s="96">
        <v>0</v>
      </c>
      <c r="O1054" s="96">
        <v>0</v>
      </c>
      <c r="P1054" s="96">
        <v>174600</v>
      </c>
      <c r="Q1054" s="58">
        <f t="shared" si="100"/>
        <v>357.93357933579335</v>
      </c>
      <c r="R1054" s="51">
        <v>1241</v>
      </c>
      <c r="S1054" s="170" t="s">
        <v>1037</v>
      </c>
      <c r="T1054" s="143"/>
      <c r="U1054" s="143"/>
      <c r="V1054" s="143"/>
    </row>
    <row r="1055" spans="1:22" ht="25.5">
      <c r="A1055" s="154">
        <v>89</v>
      </c>
      <c r="B1055" s="101" t="s">
        <v>833</v>
      </c>
      <c r="C1055" s="154">
        <v>1918</v>
      </c>
      <c r="D1055" s="77"/>
      <c r="E1055" s="88" t="s">
        <v>39</v>
      </c>
      <c r="F1055" s="152">
        <v>2</v>
      </c>
      <c r="G1055" s="152">
        <v>1</v>
      </c>
      <c r="H1055" s="51">
        <v>329.22</v>
      </c>
      <c r="I1055" s="51">
        <v>205.05</v>
      </c>
      <c r="J1055" s="51">
        <v>205.05</v>
      </c>
      <c r="K1055" s="155">
        <v>10</v>
      </c>
      <c r="L1055" s="58">
        <v>773160</v>
      </c>
      <c r="M1055" s="96">
        <v>0</v>
      </c>
      <c r="N1055" s="96">
        <v>0</v>
      </c>
      <c r="O1055" s="96">
        <v>0</v>
      </c>
      <c r="P1055" s="96">
        <v>773160</v>
      </c>
      <c r="Q1055" s="58">
        <f t="shared" si="100"/>
        <v>3770.5925384052666</v>
      </c>
      <c r="R1055" s="51">
        <v>7903</v>
      </c>
      <c r="S1055" s="170" t="s">
        <v>1037</v>
      </c>
      <c r="T1055" s="143"/>
      <c r="U1055" s="143"/>
      <c r="V1055" s="143"/>
    </row>
    <row r="1056" spans="1:22" ht="25.5">
      <c r="A1056" s="154">
        <v>90</v>
      </c>
      <c r="B1056" s="101" t="s">
        <v>834</v>
      </c>
      <c r="C1056" s="154">
        <v>1918</v>
      </c>
      <c r="D1056" s="77">
        <v>2008</v>
      </c>
      <c r="E1056" s="88" t="s">
        <v>39</v>
      </c>
      <c r="F1056" s="152">
        <v>3</v>
      </c>
      <c r="G1056" s="152">
        <v>2</v>
      </c>
      <c r="H1056" s="51">
        <v>1008.26</v>
      </c>
      <c r="I1056" s="51">
        <v>665</v>
      </c>
      <c r="J1056" s="51">
        <v>665</v>
      </c>
      <c r="K1056" s="155">
        <v>48</v>
      </c>
      <c r="L1056" s="58">
        <v>1173790</v>
      </c>
      <c r="M1056" s="96">
        <v>0</v>
      </c>
      <c r="N1056" s="96">
        <v>0</v>
      </c>
      <c r="O1056" s="96">
        <v>0</v>
      </c>
      <c r="P1056" s="96">
        <v>1173790</v>
      </c>
      <c r="Q1056" s="58">
        <f t="shared" si="100"/>
        <v>1765.0977443609022</v>
      </c>
      <c r="R1056" s="51">
        <v>5801</v>
      </c>
      <c r="S1056" s="170" t="s">
        <v>1037</v>
      </c>
      <c r="T1056" s="143"/>
      <c r="U1056" s="143"/>
      <c r="V1056" s="143"/>
    </row>
    <row r="1057" spans="1:22" ht="25.5">
      <c r="A1057" s="154">
        <v>91</v>
      </c>
      <c r="B1057" s="101" t="s">
        <v>835</v>
      </c>
      <c r="C1057" s="154">
        <v>1918</v>
      </c>
      <c r="D1057" s="77">
        <v>2009</v>
      </c>
      <c r="E1057" s="88" t="s">
        <v>39</v>
      </c>
      <c r="F1057" s="152">
        <v>2</v>
      </c>
      <c r="G1057" s="152">
        <v>2</v>
      </c>
      <c r="H1057" s="51">
        <v>658.88</v>
      </c>
      <c r="I1057" s="51">
        <v>597.9</v>
      </c>
      <c r="J1057" s="51">
        <v>597.9</v>
      </c>
      <c r="K1057" s="155">
        <v>33</v>
      </c>
      <c r="L1057" s="58">
        <v>965500</v>
      </c>
      <c r="M1057" s="96">
        <v>0</v>
      </c>
      <c r="N1057" s="96">
        <v>0</v>
      </c>
      <c r="O1057" s="96">
        <v>0</v>
      </c>
      <c r="P1057" s="96">
        <v>965500</v>
      </c>
      <c r="Q1057" s="58">
        <f t="shared" si="100"/>
        <v>1614.8185315270114</v>
      </c>
      <c r="R1057" s="51">
        <v>2755</v>
      </c>
      <c r="S1057" s="170" t="s">
        <v>1037</v>
      </c>
      <c r="T1057" s="143"/>
      <c r="U1057" s="143"/>
      <c r="V1057" s="143"/>
    </row>
    <row r="1058" spans="1:22" ht="25.5">
      <c r="A1058" s="154">
        <v>92</v>
      </c>
      <c r="B1058" s="101" t="s">
        <v>836</v>
      </c>
      <c r="C1058" s="154">
        <v>1918</v>
      </c>
      <c r="D1058" s="77">
        <v>2009</v>
      </c>
      <c r="E1058" s="88" t="s">
        <v>39</v>
      </c>
      <c r="F1058" s="152">
        <v>2</v>
      </c>
      <c r="G1058" s="152">
        <v>2</v>
      </c>
      <c r="H1058" s="51">
        <v>975.7</v>
      </c>
      <c r="I1058" s="51">
        <v>887</v>
      </c>
      <c r="J1058" s="51">
        <v>887</v>
      </c>
      <c r="K1058" s="155">
        <v>37</v>
      </c>
      <c r="L1058" s="58">
        <v>432950</v>
      </c>
      <c r="M1058" s="96">
        <v>0</v>
      </c>
      <c r="N1058" s="96">
        <v>0</v>
      </c>
      <c r="O1058" s="96">
        <v>0</v>
      </c>
      <c r="P1058" s="96">
        <v>432950</v>
      </c>
      <c r="Q1058" s="58">
        <f t="shared" si="100"/>
        <v>488.10597519729424</v>
      </c>
      <c r="R1058" s="51">
        <v>5801</v>
      </c>
      <c r="S1058" s="170" t="s">
        <v>1037</v>
      </c>
      <c r="T1058" s="143"/>
      <c r="U1058" s="143"/>
      <c r="V1058" s="143"/>
    </row>
    <row r="1059" spans="1:22" ht="25.5">
      <c r="A1059" s="154">
        <v>93</v>
      </c>
      <c r="B1059" s="101" t="s">
        <v>837</v>
      </c>
      <c r="C1059" s="154">
        <v>1918</v>
      </c>
      <c r="D1059" s="77"/>
      <c r="E1059" s="88" t="s">
        <v>39</v>
      </c>
      <c r="F1059" s="152">
        <v>2</v>
      </c>
      <c r="G1059" s="152">
        <v>3</v>
      </c>
      <c r="H1059" s="51">
        <v>663.96</v>
      </c>
      <c r="I1059" s="51">
        <v>603.6</v>
      </c>
      <c r="J1059" s="51">
        <v>603.6</v>
      </c>
      <c r="K1059" s="155">
        <v>64</v>
      </c>
      <c r="L1059" s="58">
        <v>1775736</v>
      </c>
      <c r="M1059" s="96">
        <v>0</v>
      </c>
      <c r="N1059" s="96">
        <v>0</v>
      </c>
      <c r="O1059" s="96">
        <v>0</v>
      </c>
      <c r="P1059" s="96">
        <v>1775736</v>
      </c>
      <c r="Q1059" s="58">
        <f t="shared" si="100"/>
        <v>2941.9085487077532</v>
      </c>
      <c r="R1059" s="51">
        <v>7663</v>
      </c>
      <c r="S1059" s="170" t="s">
        <v>1037</v>
      </c>
      <c r="T1059" s="143"/>
      <c r="U1059" s="143"/>
      <c r="V1059" s="143"/>
    </row>
    <row r="1060" spans="1:22" ht="25.5">
      <c r="A1060" s="154">
        <v>94</v>
      </c>
      <c r="B1060" s="101" t="s">
        <v>838</v>
      </c>
      <c r="C1060" s="154">
        <v>1956</v>
      </c>
      <c r="D1060" s="77">
        <v>2009</v>
      </c>
      <c r="E1060" s="88" t="s">
        <v>39</v>
      </c>
      <c r="F1060" s="152">
        <v>2</v>
      </c>
      <c r="G1060" s="152">
        <v>2</v>
      </c>
      <c r="H1060" s="51">
        <v>480</v>
      </c>
      <c r="I1060" s="51">
        <v>408.5</v>
      </c>
      <c r="J1060" s="51">
        <v>408.5</v>
      </c>
      <c r="K1060" s="155">
        <v>20</v>
      </c>
      <c r="L1060" s="58">
        <v>176120</v>
      </c>
      <c r="M1060" s="96">
        <v>0</v>
      </c>
      <c r="N1060" s="96">
        <v>0</v>
      </c>
      <c r="O1060" s="96">
        <v>0</v>
      </c>
      <c r="P1060" s="96">
        <v>176120</v>
      </c>
      <c r="Q1060" s="58">
        <f t="shared" si="100"/>
        <v>431.13831089351288</v>
      </c>
      <c r="R1060" s="51">
        <v>1130</v>
      </c>
      <c r="S1060" s="170" t="s">
        <v>1037</v>
      </c>
      <c r="T1060" s="143"/>
      <c r="U1060" s="143"/>
      <c r="V1060" s="143"/>
    </row>
    <row r="1061" spans="1:22" ht="25.5">
      <c r="A1061" s="154">
        <v>95</v>
      </c>
      <c r="B1061" s="101" t="s">
        <v>839</v>
      </c>
      <c r="C1061" s="154">
        <v>1953</v>
      </c>
      <c r="D1061" s="77">
        <v>2009</v>
      </c>
      <c r="E1061" s="88" t="s">
        <v>39</v>
      </c>
      <c r="F1061" s="152">
        <v>2</v>
      </c>
      <c r="G1061" s="152">
        <v>1</v>
      </c>
      <c r="H1061" s="51">
        <v>556.6</v>
      </c>
      <c r="I1061" s="51">
        <v>506</v>
      </c>
      <c r="J1061" s="51">
        <v>506</v>
      </c>
      <c r="K1061" s="155">
        <v>26</v>
      </c>
      <c r="L1061" s="58">
        <v>212560</v>
      </c>
      <c r="M1061" s="96">
        <v>0</v>
      </c>
      <c r="N1061" s="96">
        <v>0</v>
      </c>
      <c r="O1061" s="96">
        <v>0</v>
      </c>
      <c r="P1061" s="96">
        <v>212560</v>
      </c>
      <c r="Q1061" s="58">
        <f t="shared" si="100"/>
        <v>420.07905138339919</v>
      </c>
      <c r="R1061" s="51">
        <v>1130</v>
      </c>
      <c r="S1061" s="170" t="s">
        <v>1037</v>
      </c>
      <c r="T1061" s="143"/>
      <c r="U1061" s="143"/>
      <c r="V1061" s="143"/>
    </row>
    <row r="1062" spans="1:22" ht="25.5">
      <c r="A1062" s="154">
        <v>96</v>
      </c>
      <c r="B1062" s="101" t="s">
        <v>840</v>
      </c>
      <c r="C1062" s="154">
        <v>1918</v>
      </c>
      <c r="D1062" s="77"/>
      <c r="E1062" s="88" t="s">
        <v>39</v>
      </c>
      <c r="F1062" s="152">
        <v>2</v>
      </c>
      <c r="G1062" s="152">
        <v>2</v>
      </c>
      <c r="H1062" s="51">
        <v>755.7</v>
      </c>
      <c r="I1062" s="51">
        <v>687</v>
      </c>
      <c r="J1062" s="51">
        <v>687</v>
      </c>
      <c r="K1062" s="155">
        <v>28</v>
      </c>
      <c r="L1062" s="58">
        <v>1979300</v>
      </c>
      <c r="M1062" s="96">
        <v>0</v>
      </c>
      <c r="N1062" s="96">
        <v>0</v>
      </c>
      <c r="O1062" s="96">
        <v>0</v>
      </c>
      <c r="P1062" s="96">
        <v>1979300</v>
      </c>
      <c r="Q1062" s="58">
        <f t="shared" si="100"/>
        <v>2881.0771470160116</v>
      </c>
      <c r="R1062" s="51">
        <v>4701</v>
      </c>
      <c r="S1062" s="170" t="s">
        <v>1037</v>
      </c>
      <c r="T1062" s="143"/>
      <c r="U1062" s="143"/>
      <c r="V1062" s="143"/>
    </row>
    <row r="1063" spans="1:22" ht="25.5">
      <c r="A1063" s="154">
        <v>97</v>
      </c>
      <c r="B1063" s="101" t="s">
        <v>841</v>
      </c>
      <c r="C1063" s="154">
        <v>1948</v>
      </c>
      <c r="D1063" s="77">
        <v>2009</v>
      </c>
      <c r="E1063" s="88" t="s">
        <v>39</v>
      </c>
      <c r="F1063" s="152">
        <v>2</v>
      </c>
      <c r="G1063" s="152">
        <v>2</v>
      </c>
      <c r="H1063" s="51">
        <v>399.1</v>
      </c>
      <c r="I1063" s="51">
        <v>293.51</v>
      </c>
      <c r="J1063" s="51">
        <v>293.51</v>
      </c>
      <c r="K1063" s="155">
        <v>18</v>
      </c>
      <c r="L1063" s="58">
        <v>736020</v>
      </c>
      <c r="M1063" s="96">
        <v>0</v>
      </c>
      <c r="N1063" s="96">
        <v>0</v>
      </c>
      <c r="O1063" s="96">
        <v>0</v>
      </c>
      <c r="P1063" s="96">
        <v>736020</v>
      </c>
      <c r="Q1063" s="58">
        <f t="shared" si="100"/>
        <v>2507.6488024258119</v>
      </c>
      <c r="R1063" s="51">
        <v>6901</v>
      </c>
      <c r="S1063" s="170" t="s">
        <v>1037</v>
      </c>
      <c r="T1063" s="143"/>
      <c r="U1063" s="143"/>
      <c r="V1063" s="143"/>
    </row>
    <row r="1064" spans="1:22" ht="25.5">
      <c r="A1064" s="154">
        <v>98</v>
      </c>
      <c r="B1064" s="101" t="s">
        <v>842</v>
      </c>
      <c r="C1064" s="154">
        <v>1918</v>
      </c>
      <c r="D1064" s="77">
        <v>2009</v>
      </c>
      <c r="E1064" s="88" t="s">
        <v>39</v>
      </c>
      <c r="F1064" s="152">
        <v>2</v>
      </c>
      <c r="G1064" s="152">
        <v>2</v>
      </c>
      <c r="H1064" s="51">
        <v>542</v>
      </c>
      <c r="I1064" s="51">
        <v>313.8</v>
      </c>
      <c r="J1064" s="51">
        <v>313.8</v>
      </c>
      <c r="K1064" s="155">
        <v>10</v>
      </c>
      <c r="L1064" s="58">
        <v>666520</v>
      </c>
      <c r="M1064" s="96">
        <v>0</v>
      </c>
      <c r="N1064" s="96">
        <v>0</v>
      </c>
      <c r="O1064" s="96">
        <v>0</v>
      </c>
      <c r="P1064" s="96">
        <v>666520</v>
      </c>
      <c r="Q1064" s="58">
        <f t="shared" ref="Q1064:Q1075" si="101">L1064/I1064</f>
        <v>2124.0280433397065</v>
      </c>
      <c r="R1064" s="51">
        <v>3601</v>
      </c>
      <c r="S1064" s="170" t="s">
        <v>1037</v>
      </c>
      <c r="T1064" s="143"/>
      <c r="U1064" s="143"/>
      <c r="V1064" s="143"/>
    </row>
    <row r="1065" spans="1:22" ht="25.5">
      <c r="A1065" s="154">
        <v>99</v>
      </c>
      <c r="B1065" s="101" t="s">
        <v>843</v>
      </c>
      <c r="C1065" s="154">
        <v>1918</v>
      </c>
      <c r="D1065" s="77">
        <v>2009</v>
      </c>
      <c r="E1065" s="88" t="s">
        <v>39</v>
      </c>
      <c r="F1065" s="152">
        <v>2</v>
      </c>
      <c r="G1065" s="152">
        <v>2</v>
      </c>
      <c r="H1065" s="51">
        <v>254</v>
      </c>
      <c r="I1065" s="51">
        <v>230.3</v>
      </c>
      <c r="J1065" s="51">
        <v>230.3</v>
      </c>
      <c r="K1065" s="155">
        <v>15</v>
      </c>
      <c r="L1065" s="58">
        <v>367400</v>
      </c>
      <c r="M1065" s="96">
        <v>0</v>
      </c>
      <c r="N1065" s="96">
        <v>0</v>
      </c>
      <c r="O1065" s="96">
        <v>0</v>
      </c>
      <c r="P1065" s="96">
        <v>367400</v>
      </c>
      <c r="Q1065" s="58">
        <f t="shared" si="101"/>
        <v>1595.3104646113763</v>
      </c>
      <c r="R1065" s="51">
        <v>2444</v>
      </c>
      <c r="S1065" s="170" t="s">
        <v>1037</v>
      </c>
      <c r="T1065" s="143"/>
      <c r="U1065" s="143"/>
      <c r="V1065" s="143"/>
    </row>
    <row r="1066" spans="1:22" ht="25.5">
      <c r="A1066" s="154">
        <v>100</v>
      </c>
      <c r="B1066" s="101" t="s">
        <v>844</v>
      </c>
      <c r="C1066" s="154">
        <v>1918</v>
      </c>
      <c r="D1066" s="77">
        <v>2008</v>
      </c>
      <c r="E1066" s="88" t="s">
        <v>39</v>
      </c>
      <c r="F1066" s="152">
        <v>2</v>
      </c>
      <c r="G1066" s="152">
        <v>1</v>
      </c>
      <c r="H1066" s="51">
        <v>231</v>
      </c>
      <c r="I1066" s="51">
        <v>168.02</v>
      </c>
      <c r="J1066" s="51">
        <v>168.02</v>
      </c>
      <c r="K1066" s="155">
        <v>10</v>
      </c>
      <c r="L1066" s="58">
        <v>339000</v>
      </c>
      <c r="M1066" s="96">
        <v>0</v>
      </c>
      <c r="N1066" s="96">
        <v>0</v>
      </c>
      <c r="O1066" s="96">
        <v>0</v>
      </c>
      <c r="P1066" s="96">
        <v>339000</v>
      </c>
      <c r="Q1066" s="58">
        <f t="shared" si="101"/>
        <v>2017.616950363052</v>
      </c>
      <c r="R1066" s="51">
        <v>3352</v>
      </c>
      <c r="S1066" s="170" t="s">
        <v>1037</v>
      </c>
      <c r="T1066" s="143"/>
      <c r="U1066" s="143"/>
      <c r="V1066" s="143"/>
    </row>
    <row r="1067" spans="1:22" ht="25.5">
      <c r="A1067" s="154">
        <v>101</v>
      </c>
      <c r="B1067" s="101" t="s">
        <v>845</v>
      </c>
      <c r="C1067" s="154">
        <v>1954</v>
      </c>
      <c r="D1067" s="77">
        <v>2009</v>
      </c>
      <c r="E1067" s="88" t="s">
        <v>39</v>
      </c>
      <c r="F1067" s="152">
        <v>2</v>
      </c>
      <c r="G1067" s="152">
        <v>2</v>
      </c>
      <c r="H1067" s="51">
        <v>421</v>
      </c>
      <c r="I1067" s="51">
        <v>362.7</v>
      </c>
      <c r="J1067" s="51">
        <v>362.7</v>
      </c>
      <c r="K1067" s="155">
        <v>28</v>
      </c>
      <c r="L1067" s="58">
        <v>1004240</v>
      </c>
      <c r="M1067" s="96">
        <v>0</v>
      </c>
      <c r="N1067" s="96">
        <v>0</v>
      </c>
      <c r="O1067" s="96">
        <v>0</v>
      </c>
      <c r="P1067" s="96">
        <v>1004240</v>
      </c>
      <c r="Q1067" s="58">
        <f t="shared" si="101"/>
        <v>2768.7896333057624</v>
      </c>
      <c r="R1067" s="51">
        <v>4452</v>
      </c>
      <c r="S1067" s="170" t="s">
        <v>1037</v>
      </c>
      <c r="T1067" s="143"/>
      <c r="U1067" s="143"/>
      <c r="V1067" s="143"/>
    </row>
    <row r="1068" spans="1:22" ht="25.5">
      <c r="A1068" s="154">
        <v>102</v>
      </c>
      <c r="B1068" s="101" t="s">
        <v>846</v>
      </c>
      <c r="C1068" s="154">
        <v>1918</v>
      </c>
      <c r="D1068" s="77">
        <v>2009</v>
      </c>
      <c r="E1068" s="88" t="s">
        <v>39</v>
      </c>
      <c r="F1068" s="152">
        <v>1</v>
      </c>
      <c r="G1068" s="152">
        <v>2</v>
      </c>
      <c r="H1068" s="51">
        <v>352</v>
      </c>
      <c r="I1068" s="51">
        <v>156.9</v>
      </c>
      <c r="J1068" s="51">
        <v>156.9</v>
      </c>
      <c r="K1068" s="155">
        <v>5</v>
      </c>
      <c r="L1068" s="58">
        <v>94290</v>
      </c>
      <c r="M1068" s="96">
        <v>0</v>
      </c>
      <c r="N1068" s="96">
        <v>0</v>
      </c>
      <c r="O1068" s="96">
        <v>0</v>
      </c>
      <c r="P1068" s="96">
        <v>94290</v>
      </c>
      <c r="Q1068" s="58">
        <f t="shared" si="101"/>
        <v>600.95602294455068</v>
      </c>
      <c r="R1068" s="51">
        <v>1241</v>
      </c>
      <c r="S1068" s="170" t="s">
        <v>1037</v>
      </c>
      <c r="T1068" s="143"/>
      <c r="U1068" s="143"/>
      <c r="V1068" s="143"/>
    </row>
    <row r="1069" spans="1:22" ht="25.5">
      <c r="A1069" s="154">
        <v>103</v>
      </c>
      <c r="B1069" s="101" t="s">
        <v>847</v>
      </c>
      <c r="C1069" s="154">
        <v>1918</v>
      </c>
      <c r="D1069" s="77">
        <v>2009</v>
      </c>
      <c r="E1069" s="88" t="s">
        <v>39</v>
      </c>
      <c r="F1069" s="152">
        <v>2</v>
      </c>
      <c r="G1069" s="152">
        <v>1</v>
      </c>
      <c r="H1069" s="51">
        <v>431</v>
      </c>
      <c r="I1069" s="51">
        <v>291</v>
      </c>
      <c r="J1069" s="51">
        <v>291</v>
      </c>
      <c r="K1069" s="155">
        <v>8</v>
      </c>
      <c r="L1069" s="58">
        <v>184360</v>
      </c>
      <c r="M1069" s="96">
        <v>0</v>
      </c>
      <c r="N1069" s="96">
        <v>0</v>
      </c>
      <c r="O1069" s="96">
        <v>0</v>
      </c>
      <c r="P1069" s="96">
        <v>184360</v>
      </c>
      <c r="Q1069" s="58">
        <f t="shared" si="101"/>
        <v>633.53951890034364</v>
      </c>
      <c r="R1069" s="51">
        <v>1490</v>
      </c>
      <c r="S1069" s="170" t="s">
        <v>1037</v>
      </c>
      <c r="T1069" s="143"/>
      <c r="U1069" s="143"/>
      <c r="V1069" s="143"/>
    </row>
    <row r="1070" spans="1:22" ht="25.5">
      <c r="A1070" s="154">
        <v>104</v>
      </c>
      <c r="B1070" s="101" t="s">
        <v>848</v>
      </c>
      <c r="C1070" s="154">
        <v>1918</v>
      </c>
      <c r="D1070" s="77">
        <v>2009</v>
      </c>
      <c r="E1070" s="88" t="s">
        <v>39</v>
      </c>
      <c r="F1070" s="152">
        <v>2</v>
      </c>
      <c r="G1070" s="152">
        <v>4</v>
      </c>
      <c r="H1070" s="51">
        <v>564.63</v>
      </c>
      <c r="I1070" s="51">
        <v>513.29999999999995</v>
      </c>
      <c r="J1070" s="51">
        <v>513.29999999999995</v>
      </c>
      <c r="K1070" s="155">
        <v>25</v>
      </c>
      <c r="L1070" s="58">
        <v>1073500</v>
      </c>
      <c r="M1070" s="96">
        <v>0</v>
      </c>
      <c r="N1070" s="96">
        <v>0</v>
      </c>
      <c r="O1070" s="96">
        <v>0</v>
      </c>
      <c r="P1070" s="96">
        <v>1073500</v>
      </c>
      <c r="Q1070" s="58">
        <f t="shared" si="101"/>
        <v>2091.3695694525622</v>
      </c>
      <c r="R1070" s="51">
        <v>3601</v>
      </c>
      <c r="S1070" s="170" t="s">
        <v>1037</v>
      </c>
      <c r="T1070" s="143"/>
      <c r="U1070" s="143"/>
      <c r="V1070" s="143"/>
    </row>
    <row r="1071" spans="1:22" ht="25.5">
      <c r="A1071" s="154">
        <v>105</v>
      </c>
      <c r="B1071" s="101" t="s">
        <v>849</v>
      </c>
      <c r="C1071" s="154">
        <v>1918</v>
      </c>
      <c r="D1071" s="77">
        <v>2009</v>
      </c>
      <c r="E1071" s="88" t="s">
        <v>39</v>
      </c>
      <c r="F1071" s="152">
        <v>2</v>
      </c>
      <c r="G1071" s="152">
        <v>3</v>
      </c>
      <c r="H1071" s="51">
        <v>409.97</v>
      </c>
      <c r="I1071" s="51">
        <v>372.7</v>
      </c>
      <c r="J1071" s="51">
        <v>372.7</v>
      </c>
      <c r="K1071" s="155">
        <v>16</v>
      </c>
      <c r="L1071" s="58">
        <v>241800</v>
      </c>
      <c r="M1071" s="96">
        <v>0</v>
      </c>
      <c r="N1071" s="96">
        <v>0</v>
      </c>
      <c r="O1071" s="96">
        <v>0</v>
      </c>
      <c r="P1071" s="96">
        <v>241800</v>
      </c>
      <c r="Q1071" s="58">
        <f t="shared" si="101"/>
        <v>648.7791789643145</v>
      </c>
      <c r="R1071" s="51">
        <v>2055</v>
      </c>
      <c r="S1071" s="170" t="s">
        <v>1037</v>
      </c>
      <c r="T1071" s="143"/>
      <c r="U1071" s="143"/>
      <c r="V1071" s="143"/>
    </row>
    <row r="1072" spans="1:22" ht="25.5">
      <c r="A1072" s="154">
        <v>106</v>
      </c>
      <c r="B1072" s="101" t="s">
        <v>850</v>
      </c>
      <c r="C1072" s="154">
        <v>1918</v>
      </c>
      <c r="D1072" s="77">
        <v>2009</v>
      </c>
      <c r="E1072" s="88" t="s">
        <v>39</v>
      </c>
      <c r="F1072" s="152">
        <v>2</v>
      </c>
      <c r="G1072" s="152">
        <v>1</v>
      </c>
      <c r="H1072" s="51">
        <v>325</v>
      </c>
      <c r="I1072" s="51">
        <v>255</v>
      </c>
      <c r="J1072" s="51">
        <v>255</v>
      </c>
      <c r="K1072" s="155">
        <v>14</v>
      </c>
      <c r="L1072" s="58">
        <v>79050</v>
      </c>
      <c r="M1072" s="96">
        <v>0</v>
      </c>
      <c r="N1072" s="96">
        <v>0</v>
      </c>
      <c r="O1072" s="96">
        <v>0</v>
      </c>
      <c r="P1072" s="96">
        <v>79050</v>
      </c>
      <c r="Q1072" s="58">
        <f t="shared" si="101"/>
        <v>310</v>
      </c>
      <c r="R1072" s="51">
        <v>1241</v>
      </c>
      <c r="S1072" s="170" t="s">
        <v>1037</v>
      </c>
      <c r="T1072" s="143"/>
      <c r="U1072" s="143"/>
      <c r="V1072" s="143"/>
    </row>
    <row r="1073" spans="1:22" ht="25.5">
      <c r="A1073" s="154">
        <v>107</v>
      </c>
      <c r="B1073" s="101" t="s">
        <v>851</v>
      </c>
      <c r="C1073" s="154">
        <v>1918</v>
      </c>
      <c r="D1073" s="77">
        <v>2009</v>
      </c>
      <c r="E1073" s="88" t="s">
        <v>39</v>
      </c>
      <c r="F1073" s="152">
        <v>1</v>
      </c>
      <c r="G1073" s="152">
        <v>3</v>
      </c>
      <c r="H1073" s="51">
        <v>331</v>
      </c>
      <c r="I1073" s="51">
        <v>272.3</v>
      </c>
      <c r="J1073" s="51">
        <v>272.3</v>
      </c>
      <c r="K1073" s="155">
        <v>17</v>
      </c>
      <c r="L1073" s="58">
        <v>321160</v>
      </c>
      <c r="M1073" s="96">
        <v>0</v>
      </c>
      <c r="N1073" s="96">
        <v>0</v>
      </c>
      <c r="O1073" s="96">
        <v>0</v>
      </c>
      <c r="P1073" s="96">
        <v>321160</v>
      </c>
      <c r="Q1073" s="58">
        <f t="shared" si="101"/>
        <v>1179.4344473007711</v>
      </c>
      <c r="R1073" s="51">
        <v>2055</v>
      </c>
      <c r="S1073" s="170" t="s">
        <v>1037</v>
      </c>
      <c r="T1073" s="143"/>
      <c r="U1073" s="143"/>
      <c r="V1073" s="143"/>
    </row>
    <row r="1074" spans="1:22" ht="25.5">
      <c r="A1074" s="154">
        <v>108</v>
      </c>
      <c r="B1074" s="101" t="s">
        <v>852</v>
      </c>
      <c r="C1074" s="154">
        <v>1918</v>
      </c>
      <c r="D1074" s="77">
        <v>2009</v>
      </c>
      <c r="E1074" s="88" t="s">
        <v>39</v>
      </c>
      <c r="F1074" s="152">
        <v>2</v>
      </c>
      <c r="G1074" s="152">
        <v>2</v>
      </c>
      <c r="H1074" s="51">
        <v>336</v>
      </c>
      <c r="I1074" s="51">
        <v>284.7</v>
      </c>
      <c r="J1074" s="51">
        <v>284.7</v>
      </c>
      <c r="K1074" s="155">
        <v>14</v>
      </c>
      <c r="L1074" s="58">
        <v>134643</v>
      </c>
      <c r="M1074" s="96">
        <v>0</v>
      </c>
      <c r="N1074" s="96">
        <v>0</v>
      </c>
      <c r="O1074" s="96">
        <v>0</v>
      </c>
      <c r="P1074" s="96">
        <v>134643</v>
      </c>
      <c r="Q1074" s="58">
        <f t="shared" si="101"/>
        <v>472.92939936775554</v>
      </c>
      <c r="R1074" s="51">
        <v>1241</v>
      </c>
      <c r="S1074" s="170" t="s">
        <v>1037</v>
      </c>
      <c r="T1074" s="143"/>
      <c r="U1074" s="143"/>
      <c r="V1074" s="143"/>
    </row>
    <row r="1075" spans="1:22" ht="25.5">
      <c r="A1075" s="154">
        <v>109</v>
      </c>
      <c r="B1075" s="101" t="s">
        <v>853</v>
      </c>
      <c r="C1075" s="154">
        <v>1918</v>
      </c>
      <c r="D1075" s="77">
        <v>2009</v>
      </c>
      <c r="E1075" s="88" t="s">
        <v>39</v>
      </c>
      <c r="F1075" s="152">
        <v>2</v>
      </c>
      <c r="G1075" s="154">
        <v>1</v>
      </c>
      <c r="H1075" s="51">
        <v>548</v>
      </c>
      <c r="I1075" s="51">
        <v>342.5</v>
      </c>
      <c r="J1075" s="51">
        <v>342.5</v>
      </c>
      <c r="K1075" s="155">
        <v>15</v>
      </c>
      <c r="L1075" s="58">
        <v>530903</v>
      </c>
      <c r="M1075" s="96">
        <v>0</v>
      </c>
      <c r="N1075" s="96">
        <v>0</v>
      </c>
      <c r="O1075" s="96">
        <v>0</v>
      </c>
      <c r="P1075" s="96">
        <v>530903</v>
      </c>
      <c r="Q1075" s="58">
        <f t="shared" si="101"/>
        <v>1550.0817518248175</v>
      </c>
      <c r="R1075" s="51">
        <v>2444</v>
      </c>
      <c r="S1075" s="170" t="s">
        <v>1037</v>
      </c>
      <c r="T1075" s="143"/>
      <c r="U1075" s="143"/>
      <c r="V1075" s="143"/>
    </row>
    <row r="1076" spans="1:22">
      <c r="A1076" s="168" t="s">
        <v>321</v>
      </c>
      <c r="B1076" s="161"/>
      <c r="C1076" s="60" t="s">
        <v>37</v>
      </c>
      <c r="D1076" s="60" t="s">
        <v>37</v>
      </c>
      <c r="E1076" s="60" t="s">
        <v>37</v>
      </c>
      <c r="F1076" s="60" t="s">
        <v>37</v>
      </c>
      <c r="G1076" s="60" t="s">
        <v>37</v>
      </c>
      <c r="H1076" s="156">
        <f>SUM(H1077:H1079)</f>
        <v>1537.63</v>
      </c>
      <c r="I1076" s="156">
        <f t="shared" ref="I1076:P1076" si="102">SUM(I1077:I1079)</f>
        <v>1371.4</v>
      </c>
      <c r="J1076" s="156">
        <f t="shared" si="102"/>
        <v>1371.4</v>
      </c>
      <c r="K1076" s="157">
        <f t="shared" si="102"/>
        <v>58</v>
      </c>
      <c r="L1076" s="156">
        <f t="shared" si="102"/>
        <v>1333196</v>
      </c>
      <c r="M1076" s="156">
        <f t="shared" si="102"/>
        <v>0</v>
      </c>
      <c r="N1076" s="156">
        <f t="shared" si="102"/>
        <v>0</v>
      </c>
      <c r="O1076" s="156">
        <f t="shared" si="102"/>
        <v>0</v>
      </c>
      <c r="P1076" s="156">
        <f t="shared" si="102"/>
        <v>1333196</v>
      </c>
      <c r="Q1076" s="59">
        <f>L1076/I1076</f>
        <v>972.14233629867283</v>
      </c>
      <c r="R1076" s="156">
        <f>MAX(R1077:R1079)</f>
        <v>1241</v>
      </c>
      <c r="S1076" s="164" t="s">
        <v>37</v>
      </c>
      <c r="T1076" s="143"/>
      <c r="U1076" s="143"/>
      <c r="V1076" s="143"/>
    </row>
    <row r="1077" spans="1:22" ht="25.5">
      <c r="A1077" s="154">
        <v>110</v>
      </c>
      <c r="B1077" s="20" t="s">
        <v>854</v>
      </c>
      <c r="C1077" s="71">
        <v>1961</v>
      </c>
      <c r="D1077" s="159">
        <v>2013</v>
      </c>
      <c r="E1077" s="88" t="s">
        <v>39</v>
      </c>
      <c r="F1077" s="62">
        <v>2</v>
      </c>
      <c r="G1077" s="152">
        <v>1</v>
      </c>
      <c r="H1077" s="51">
        <v>424.93000000000006</v>
      </c>
      <c r="I1077" s="51">
        <v>386.3</v>
      </c>
      <c r="J1077" s="51">
        <v>386.3</v>
      </c>
      <c r="K1077" s="155">
        <v>14</v>
      </c>
      <c r="L1077" s="58">
        <v>365074</v>
      </c>
      <c r="M1077" s="96">
        <v>0</v>
      </c>
      <c r="N1077" s="96">
        <v>0</v>
      </c>
      <c r="O1077" s="96">
        <v>0</v>
      </c>
      <c r="P1077" s="96">
        <v>365074</v>
      </c>
      <c r="Q1077" s="58">
        <f t="shared" ref="Q1077:Q1079" si="103">L1077/I1077</f>
        <v>945.05306756406935</v>
      </c>
      <c r="R1077" s="51">
        <v>1241</v>
      </c>
      <c r="S1077" s="172" t="s">
        <v>1037</v>
      </c>
      <c r="T1077" s="143"/>
      <c r="U1077" s="143"/>
      <c r="V1077" s="143"/>
    </row>
    <row r="1078" spans="1:22" ht="25.5">
      <c r="A1078" s="154">
        <v>111</v>
      </c>
      <c r="B1078" s="20" t="s">
        <v>855</v>
      </c>
      <c r="C1078" s="71">
        <v>1962</v>
      </c>
      <c r="D1078" s="77">
        <v>2013</v>
      </c>
      <c r="E1078" s="88" t="s">
        <v>39</v>
      </c>
      <c r="F1078" s="152">
        <v>2</v>
      </c>
      <c r="G1078" s="152">
        <v>1</v>
      </c>
      <c r="H1078" s="51">
        <v>391.1</v>
      </c>
      <c r="I1078" s="51">
        <v>329.1</v>
      </c>
      <c r="J1078" s="51">
        <v>329.1</v>
      </c>
      <c r="K1078" s="155">
        <v>13</v>
      </c>
      <c r="L1078" s="58">
        <v>347011</v>
      </c>
      <c r="M1078" s="96">
        <v>0</v>
      </c>
      <c r="N1078" s="96">
        <v>0</v>
      </c>
      <c r="O1078" s="96">
        <v>0</v>
      </c>
      <c r="P1078" s="96">
        <v>347011</v>
      </c>
      <c r="Q1078" s="58">
        <f t="shared" si="103"/>
        <v>1054.4241871771496</v>
      </c>
      <c r="R1078" s="51">
        <v>1241</v>
      </c>
      <c r="S1078" s="172" t="s">
        <v>1037</v>
      </c>
      <c r="T1078" s="143"/>
      <c r="U1078" s="143"/>
      <c r="V1078" s="143"/>
    </row>
    <row r="1079" spans="1:22" ht="25.5">
      <c r="A1079" s="154">
        <v>112</v>
      </c>
      <c r="B1079" s="20" t="s">
        <v>856</v>
      </c>
      <c r="C1079" s="71">
        <v>1961</v>
      </c>
      <c r="D1079" s="77">
        <v>2013</v>
      </c>
      <c r="E1079" s="88" t="s">
        <v>39</v>
      </c>
      <c r="F1079" s="152">
        <v>2</v>
      </c>
      <c r="G1079" s="152">
        <v>2</v>
      </c>
      <c r="H1079" s="51">
        <v>721.6</v>
      </c>
      <c r="I1079" s="51">
        <v>656</v>
      </c>
      <c r="J1079" s="51">
        <v>656</v>
      </c>
      <c r="K1079" s="155">
        <v>31</v>
      </c>
      <c r="L1079" s="58">
        <v>621111</v>
      </c>
      <c r="M1079" s="96">
        <v>0</v>
      </c>
      <c r="N1079" s="96">
        <v>0</v>
      </c>
      <c r="O1079" s="96">
        <v>0</v>
      </c>
      <c r="P1079" s="96">
        <v>621111</v>
      </c>
      <c r="Q1079" s="58">
        <f t="shared" si="103"/>
        <v>946.8155487804878</v>
      </c>
      <c r="R1079" s="51">
        <v>1241</v>
      </c>
      <c r="S1079" s="172" t="s">
        <v>1037</v>
      </c>
      <c r="T1079" s="143"/>
      <c r="U1079" s="143"/>
      <c r="V1079" s="143"/>
    </row>
    <row r="1080" spans="1:22">
      <c r="A1080" s="168" t="s">
        <v>322</v>
      </c>
      <c r="B1080" s="161"/>
      <c r="C1080" s="60" t="s">
        <v>37</v>
      </c>
      <c r="D1080" s="60" t="s">
        <v>37</v>
      </c>
      <c r="E1080" s="60" t="s">
        <v>37</v>
      </c>
      <c r="F1080" s="60" t="s">
        <v>37</v>
      </c>
      <c r="G1080" s="60" t="s">
        <v>37</v>
      </c>
      <c r="H1080" s="156">
        <f>SUM(H1081:H1089)</f>
        <v>6318.9800000000005</v>
      </c>
      <c r="I1080" s="156">
        <f t="shared" ref="I1080:P1080" si="104">SUM(I1081:I1089)</f>
        <v>5133.7999999999993</v>
      </c>
      <c r="J1080" s="156">
        <f t="shared" si="104"/>
        <v>5133.7999999999993</v>
      </c>
      <c r="K1080" s="157">
        <f t="shared" si="104"/>
        <v>169</v>
      </c>
      <c r="L1080" s="156">
        <f t="shared" si="104"/>
        <v>4911287.3499999996</v>
      </c>
      <c r="M1080" s="156">
        <f t="shared" si="104"/>
        <v>0</v>
      </c>
      <c r="N1080" s="156">
        <f t="shared" si="104"/>
        <v>0</v>
      </c>
      <c r="O1080" s="156">
        <f t="shared" si="104"/>
        <v>0</v>
      </c>
      <c r="P1080" s="156">
        <f t="shared" si="104"/>
        <v>4911287.3499999996</v>
      </c>
      <c r="Q1080" s="59">
        <f>L1080/I1080</f>
        <v>956.65732011375599</v>
      </c>
      <c r="R1080" s="156">
        <f>MAX(R1081:R1089)</f>
        <v>6380</v>
      </c>
      <c r="S1080" s="164" t="s">
        <v>37</v>
      </c>
      <c r="T1080" s="143"/>
      <c r="U1080" s="143"/>
      <c r="V1080" s="143"/>
    </row>
    <row r="1081" spans="1:22" ht="25.5">
      <c r="A1081" s="154">
        <v>113</v>
      </c>
      <c r="B1081" s="45" t="s">
        <v>857</v>
      </c>
      <c r="C1081" s="154">
        <v>1917</v>
      </c>
      <c r="D1081" s="77"/>
      <c r="E1081" s="88" t="s">
        <v>39</v>
      </c>
      <c r="F1081" s="152">
        <v>2</v>
      </c>
      <c r="G1081" s="152">
        <v>2</v>
      </c>
      <c r="H1081" s="51">
        <v>213.29000000000002</v>
      </c>
      <c r="I1081" s="51">
        <v>193.9</v>
      </c>
      <c r="J1081" s="51">
        <v>193.9</v>
      </c>
      <c r="K1081" s="155">
        <v>6</v>
      </c>
      <c r="L1081" s="58">
        <v>729555.62999999989</v>
      </c>
      <c r="M1081" s="96">
        <v>0</v>
      </c>
      <c r="N1081" s="96">
        <v>0</v>
      </c>
      <c r="O1081" s="96">
        <v>0</v>
      </c>
      <c r="P1081" s="96">
        <v>729555.62999999989</v>
      </c>
      <c r="Q1081" s="58">
        <f t="shared" ref="Q1081:Q1089" si="105">L1081/I1081</f>
        <v>3762.5354822073227</v>
      </c>
      <c r="R1081" s="51">
        <v>6380</v>
      </c>
      <c r="S1081" s="172" t="s">
        <v>1037</v>
      </c>
      <c r="T1081" s="143"/>
      <c r="U1081" s="143"/>
      <c r="V1081" s="143"/>
    </row>
    <row r="1082" spans="1:22" ht="25.5">
      <c r="A1082" s="154">
        <v>114</v>
      </c>
      <c r="B1082" s="20" t="s">
        <v>858</v>
      </c>
      <c r="C1082" s="154">
        <v>1949</v>
      </c>
      <c r="D1082" s="77"/>
      <c r="E1082" s="88" t="s">
        <v>39</v>
      </c>
      <c r="F1082" s="152">
        <v>2</v>
      </c>
      <c r="G1082" s="152">
        <v>1</v>
      </c>
      <c r="H1082" s="51">
        <v>404.91000000000008</v>
      </c>
      <c r="I1082" s="51">
        <v>368.1</v>
      </c>
      <c r="J1082" s="51">
        <v>368.1</v>
      </c>
      <c r="K1082" s="155">
        <v>13</v>
      </c>
      <c r="L1082" s="58">
        <v>51970.98</v>
      </c>
      <c r="M1082" s="96">
        <v>0</v>
      </c>
      <c r="N1082" s="96">
        <v>0</v>
      </c>
      <c r="O1082" s="96">
        <v>0</v>
      </c>
      <c r="P1082" s="96">
        <v>51970.98</v>
      </c>
      <c r="Q1082" s="58">
        <f t="shared" si="105"/>
        <v>141.18712306438468</v>
      </c>
      <c r="R1082" s="51">
        <v>905</v>
      </c>
      <c r="S1082" s="172" t="s">
        <v>1037</v>
      </c>
      <c r="T1082" s="143"/>
      <c r="U1082" s="143"/>
      <c r="V1082" s="143"/>
    </row>
    <row r="1083" spans="1:22" ht="25.5">
      <c r="A1083" s="154">
        <v>115</v>
      </c>
      <c r="B1083" s="20" t="s">
        <v>859</v>
      </c>
      <c r="C1083" s="154">
        <v>1960</v>
      </c>
      <c r="D1083" s="77"/>
      <c r="E1083" s="88" t="s">
        <v>39</v>
      </c>
      <c r="F1083" s="152">
        <v>1</v>
      </c>
      <c r="G1083" s="152">
        <v>1</v>
      </c>
      <c r="H1083" s="51">
        <v>192.28000000000003</v>
      </c>
      <c r="I1083" s="51">
        <v>174.8</v>
      </c>
      <c r="J1083" s="51">
        <v>174.8</v>
      </c>
      <c r="K1083" s="155">
        <v>9</v>
      </c>
      <c r="L1083" s="58">
        <v>246416.47</v>
      </c>
      <c r="M1083" s="96">
        <v>0</v>
      </c>
      <c r="N1083" s="96">
        <v>0</v>
      </c>
      <c r="O1083" s="96">
        <v>0</v>
      </c>
      <c r="P1083" s="96">
        <v>246416.47</v>
      </c>
      <c r="Q1083" s="58">
        <f t="shared" si="105"/>
        <v>1409.7052059496566</v>
      </c>
      <c r="R1083" s="51">
        <v>2159</v>
      </c>
      <c r="S1083" s="172" t="s">
        <v>1037</v>
      </c>
      <c r="T1083" s="143"/>
      <c r="U1083" s="143"/>
      <c r="V1083" s="143"/>
    </row>
    <row r="1084" spans="1:22" ht="25.5">
      <c r="A1084" s="154">
        <v>116</v>
      </c>
      <c r="B1084" s="20" t="s">
        <v>860</v>
      </c>
      <c r="C1084" s="154">
        <v>1951</v>
      </c>
      <c r="D1084" s="77"/>
      <c r="E1084" s="88" t="s">
        <v>39</v>
      </c>
      <c r="F1084" s="152">
        <v>2</v>
      </c>
      <c r="G1084" s="152">
        <v>2</v>
      </c>
      <c r="H1084" s="51">
        <v>389.07</v>
      </c>
      <c r="I1084" s="51">
        <v>353.7</v>
      </c>
      <c r="J1084" s="51">
        <v>353.7</v>
      </c>
      <c r="K1084" s="155">
        <v>10</v>
      </c>
      <c r="L1084" s="58">
        <v>588403.01</v>
      </c>
      <c r="M1084" s="96">
        <v>0</v>
      </c>
      <c r="N1084" s="96">
        <v>0</v>
      </c>
      <c r="O1084" s="96">
        <v>0</v>
      </c>
      <c r="P1084" s="96">
        <v>588403.01</v>
      </c>
      <c r="Q1084" s="58">
        <f t="shared" si="105"/>
        <v>1663.5651964942042</v>
      </c>
      <c r="R1084" s="51">
        <v>3067</v>
      </c>
      <c r="S1084" s="172" t="s">
        <v>1037</v>
      </c>
      <c r="T1084" s="143"/>
      <c r="U1084" s="143"/>
      <c r="V1084" s="143"/>
    </row>
    <row r="1085" spans="1:22" ht="25.5">
      <c r="A1085" s="154">
        <v>117</v>
      </c>
      <c r="B1085" s="20" t="s">
        <v>861</v>
      </c>
      <c r="C1085" s="154">
        <v>1954</v>
      </c>
      <c r="D1085" s="77"/>
      <c r="E1085" s="88" t="s">
        <v>39</v>
      </c>
      <c r="F1085" s="152">
        <v>2</v>
      </c>
      <c r="G1085" s="152">
        <v>2</v>
      </c>
      <c r="H1085" s="51">
        <v>684.5</v>
      </c>
      <c r="I1085" s="51">
        <v>648.5</v>
      </c>
      <c r="J1085" s="51">
        <v>648.5</v>
      </c>
      <c r="K1085" s="155">
        <v>15</v>
      </c>
      <c r="L1085" s="58">
        <v>914193.85</v>
      </c>
      <c r="M1085" s="96">
        <v>0</v>
      </c>
      <c r="N1085" s="96">
        <v>0</v>
      </c>
      <c r="O1085" s="96">
        <v>0</v>
      </c>
      <c r="P1085" s="96">
        <v>914193.85</v>
      </c>
      <c r="Q1085" s="58">
        <f t="shared" si="105"/>
        <v>1409.7052428681573</v>
      </c>
      <c r="R1085" s="51">
        <v>2159</v>
      </c>
      <c r="S1085" s="172" t="s">
        <v>1037</v>
      </c>
      <c r="T1085" s="143"/>
      <c r="U1085" s="143"/>
      <c r="V1085" s="143"/>
    </row>
    <row r="1086" spans="1:22" ht="25.5">
      <c r="A1086" s="154">
        <v>118</v>
      </c>
      <c r="B1086" s="20" t="s">
        <v>862</v>
      </c>
      <c r="C1086" s="154">
        <v>1956</v>
      </c>
      <c r="D1086" s="77"/>
      <c r="E1086" s="88" t="s">
        <v>39</v>
      </c>
      <c r="F1086" s="152">
        <v>2</v>
      </c>
      <c r="G1086" s="152">
        <v>2</v>
      </c>
      <c r="H1086" s="51">
        <v>402.27000000000004</v>
      </c>
      <c r="I1086" s="51">
        <v>365.7</v>
      </c>
      <c r="J1086" s="51">
        <v>365.7</v>
      </c>
      <c r="K1086" s="155">
        <v>18</v>
      </c>
      <c r="L1086" s="58">
        <v>806112.81</v>
      </c>
      <c r="M1086" s="96">
        <v>0</v>
      </c>
      <c r="N1086" s="96">
        <v>0</v>
      </c>
      <c r="O1086" s="96">
        <v>0</v>
      </c>
      <c r="P1086" s="96">
        <v>806112.81</v>
      </c>
      <c r="Q1086" s="58">
        <f t="shared" si="105"/>
        <v>2204.3008203445447</v>
      </c>
      <c r="R1086" s="51">
        <v>3621</v>
      </c>
      <c r="S1086" s="172" t="s">
        <v>1037</v>
      </c>
      <c r="T1086" s="143"/>
      <c r="U1086" s="143"/>
      <c r="V1086" s="143"/>
    </row>
    <row r="1087" spans="1:22" ht="25.5">
      <c r="A1087" s="154">
        <v>119</v>
      </c>
      <c r="B1087" s="20" t="s">
        <v>863</v>
      </c>
      <c r="C1087" s="154">
        <v>1959</v>
      </c>
      <c r="D1087" s="77"/>
      <c r="E1087" s="88" t="s">
        <v>39</v>
      </c>
      <c r="F1087" s="152">
        <v>1</v>
      </c>
      <c r="G1087" s="152">
        <v>2</v>
      </c>
      <c r="H1087" s="51">
        <v>207.46</v>
      </c>
      <c r="I1087" s="51">
        <v>188.6</v>
      </c>
      <c r="J1087" s="51">
        <v>188.6</v>
      </c>
      <c r="K1087" s="155">
        <v>9</v>
      </c>
      <c r="L1087" s="58">
        <v>305264.22000000003</v>
      </c>
      <c r="M1087" s="96">
        <v>0</v>
      </c>
      <c r="N1087" s="96">
        <v>0</v>
      </c>
      <c r="O1087" s="96">
        <v>0</v>
      </c>
      <c r="P1087" s="96">
        <v>305264.22000000003</v>
      </c>
      <c r="Q1087" s="58">
        <f t="shared" si="105"/>
        <v>1618.5801696712622</v>
      </c>
      <c r="R1087" s="51">
        <v>3067</v>
      </c>
      <c r="S1087" s="172" t="s">
        <v>1037</v>
      </c>
      <c r="T1087" s="143"/>
      <c r="U1087" s="143"/>
      <c r="V1087" s="143"/>
    </row>
    <row r="1088" spans="1:22" ht="25.5">
      <c r="A1088" s="154">
        <v>120</v>
      </c>
      <c r="B1088" s="20" t="s">
        <v>864</v>
      </c>
      <c r="C1088" s="154">
        <v>1965</v>
      </c>
      <c r="D1088" s="77">
        <v>2000</v>
      </c>
      <c r="E1088" s="88" t="s">
        <v>39</v>
      </c>
      <c r="F1088" s="152">
        <v>2</v>
      </c>
      <c r="G1088" s="152">
        <v>3</v>
      </c>
      <c r="H1088" s="51">
        <v>894.7</v>
      </c>
      <c r="I1088" s="51">
        <v>855</v>
      </c>
      <c r="J1088" s="51">
        <v>855</v>
      </c>
      <c r="K1088" s="155">
        <v>41</v>
      </c>
      <c r="L1088" s="58">
        <v>306403.38</v>
      </c>
      <c r="M1088" s="96">
        <v>0</v>
      </c>
      <c r="N1088" s="96">
        <v>0</v>
      </c>
      <c r="O1088" s="96">
        <v>0</v>
      </c>
      <c r="P1088" s="96">
        <v>306403.38</v>
      </c>
      <c r="Q1088" s="58">
        <f t="shared" si="105"/>
        <v>358.36652631578949</v>
      </c>
      <c r="R1088" s="51">
        <v>1288</v>
      </c>
      <c r="S1088" s="172" t="s">
        <v>1037</v>
      </c>
      <c r="T1088" s="143"/>
      <c r="U1088" s="143"/>
      <c r="V1088" s="143"/>
    </row>
    <row r="1089" spans="1:22" ht="25.5">
      <c r="A1089" s="154">
        <v>121</v>
      </c>
      <c r="B1089" s="15" t="s">
        <v>1046</v>
      </c>
      <c r="C1089" s="71">
        <v>2009</v>
      </c>
      <c r="D1089" s="77"/>
      <c r="E1089" s="88" t="s">
        <v>39</v>
      </c>
      <c r="F1089" s="71">
        <v>5</v>
      </c>
      <c r="G1089" s="71">
        <v>3</v>
      </c>
      <c r="H1089" s="72">
        <v>2930.5</v>
      </c>
      <c r="I1089" s="58">
        <v>1985.5</v>
      </c>
      <c r="J1089" s="58">
        <v>1985.5</v>
      </c>
      <c r="K1089" s="131">
        <v>48</v>
      </c>
      <c r="L1089" s="58">
        <v>962967</v>
      </c>
      <c r="M1089" s="96">
        <v>0</v>
      </c>
      <c r="N1089" s="96">
        <v>0</v>
      </c>
      <c r="O1089" s="96">
        <v>0</v>
      </c>
      <c r="P1089" s="96">
        <v>962967</v>
      </c>
      <c r="Q1089" s="58">
        <f t="shared" si="105"/>
        <v>484.9997481742634</v>
      </c>
      <c r="R1089" s="58">
        <v>485</v>
      </c>
      <c r="S1089" s="114" t="s">
        <v>1037</v>
      </c>
      <c r="T1089" s="143"/>
      <c r="U1089" s="143"/>
      <c r="V1089" s="143"/>
    </row>
    <row r="1090" spans="1:22">
      <c r="A1090" s="168" t="s">
        <v>323</v>
      </c>
      <c r="B1090" s="161"/>
      <c r="C1090" s="60" t="s">
        <v>37</v>
      </c>
      <c r="D1090" s="60" t="s">
        <v>37</v>
      </c>
      <c r="E1090" s="60" t="s">
        <v>37</v>
      </c>
      <c r="F1090" s="60" t="s">
        <v>37</v>
      </c>
      <c r="G1090" s="60" t="s">
        <v>37</v>
      </c>
      <c r="H1090" s="156">
        <f>SUM(H1091:H1093)</f>
        <v>1210.67</v>
      </c>
      <c r="I1090" s="156">
        <f t="shared" ref="I1090:P1090" si="106">SUM(I1091:I1093)</f>
        <v>1098.2</v>
      </c>
      <c r="J1090" s="156">
        <f t="shared" si="106"/>
        <v>1098.2</v>
      </c>
      <c r="K1090" s="157">
        <f t="shared" si="106"/>
        <v>45</v>
      </c>
      <c r="L1090" s="156">
        <f t="shared" si="106"/>
        <v>2209219.41</v>
      </c>
      <c r="M1090" s="156">
        <f t="shared" si="106"/>
        <v>0</v>
      </c>
      <c r="N1090" s="156">
        <f t="shared" si="106"/>
        <v>0</v>
      </c>
      <c r="O1090" s="156">
        <f t="shared" si="106"/>
        <v>0</v>
      </c>
      <c r="P1090" s="156">
        <f t="shared" si="106"/>
        <v>2209219.41</v>
      </c>
      <c r="Q1090" s="59">
        <f>L1090/I1090</f>
        <v>2011.6731105445274</v>
      </c>
      <c r="R1090" s="156">
        <f>MAX(R1091:R1093)</f>
        <v>4175</v>
      </c>
      <c r="S1090" s="164" t="s">
        <v>37</v>
      </c>
      <c r="T1090" s="143"/>
      <c r="U1090" s="143"/>
      <c r="V1090" s="143"/>
    </row>
    <row r="1091" spans="1:22" ht="25.5">
      <c r="A1091" s="154">
        <v>122</v>
      </c>
      <c r="B1091" s="103" t="s">
        <v>865</v>
      </c>
      <c r="C1091" s="154">
        <v>1974</v>
      </c>
      <c r="D1091" s="77"/>
      <c r="E1091" s="88" t="s">
        <v>39</v>
      </c>
      <c r="F1091" s="152">
        <v>2</v>
      </c>
      <c r="G1091" s="152">
        <v>1</v>
      </c>
      <c r="H1091" s="51">
        <v>407.55</v>
      </c>
      <c r="I1091" s="51">
        <v>370.5</v>
      </c>
      <c r="J1091" s="51">
        <v>370.5</v>
      </c>
      <c r="K1091" s="155">
        <v>15</v>
      </c>
      <c r="L1091" s="58">
        <v>731736.66999999993</v>
      </c>
      <c r="M1091" s="96">
        <v>0</v>
      </c>
      <c r="N1091" s="96">
        <v>0</v>
      </c>
      <c r="O1091" s="96">
        <v>0</v>
      </c>
      <c r="P1091" s="96">
        <v>731736.66999999993</v>
      </c>
      <c r="Q1091" s="58">
        <f t="shared" ref="Q1091:Q1093" si="107">L1091/I1091</f>
        <v>1974.9977597840755</v>
      </c>
      <c r="R1091" s="51">
        <v>4175</v>
      </c>
      <c r="S1091" s="172" t="s">
        <v>1037</v>
      </c>
      <c r="T1091" s="143"/>
      <c r="U1091" s="143"/>
      <c r="V1091" s="143"/>
    </row>
    <row r="1092" spans="1:22" ht="25.5">
      <c r="A1092" s="154">
        <v>123</v>
      </c>
      <c r="B1092" s="103" t="s">
        <v>866</v>
      </c>
      <c r="C1092" s="154">
        <v>1979</v>
      </c>
      <c r="D1092" s="159"/>
      <c r="E1092" s="88" t="s">
        <v>39</v>
      </c>
      <c r="F1092" s="62">
        <v>2</v>
      </c>
      <c r="G1092" s="62">
        <v>1</v>
      </c>
      <c r="H1092" s="72">
        <v>391.5</v>
      </c>
      <c r="I1092" s="72">
        <v>353.5</v>
      </c>
      <c r="J1092" s="72">
        <v>353.5</v>
      </c>
      <c r="K1092" s="131">
        <v>13</v>
      </c>
      <c r="L1092" s="58">
        <v>717727.29</v>
      </c>
      <c r="M1092" s="96">
        <v>0</v>
      </c>
      <c r="N1092" s="96">
        <v>0</v>
      </c>
      <c r="O1092" s="96">
        <v>0</v>
      </c>
      <c r="P1092" s="96">
        <v>717727.29</v>
      </c>
      <c r="Q1092" s="58">
        <f t="shared" si="107"/>
        <v>2030.3459405940596</v>
      </c>
      <c r="R1092" s="51">
        <v>4175</v>
      </c>
      <c r="S1092" s="172" t="s">
        <v>1037</v>
      </c>
      <c r="T1092" s="143"/>
      <c r="U1092" s="143"/>
      <c r="V1092" s="143"/>
    </row>
    <row r="1093" spans="1:22" ht="25.5">
      <c r="A1093" s="154">
        <v>124</v>
      </c>
      <c r="B1093" s="103" t="s">
        <v>867</v>
      </c>
      <c r="C1093" s="154">
        <v>1979</v>
      </c>
      <c r="D1093" s="77"/>
      <c r="E1093" s="88" t="s">
        <v>39</v>
      </c>
      <c r="F1093" s="152">
        <v>2</v>
      </c>
      <c r="G1093" s="152">
        <v>1</v>
      </c>
      <c r="H1093" s="51">
        <v>411.62</v>
      </c>
      <c r="I1093" s="51">
        <v>374.2</v>
      </c>
      <c r="J1093" s="51">
        <v>374.2</v>
      </c>
      <c r="K1093" s="155">
        <v>17</v>
      </c>
      <c r="L1093" s="58">
        <v>759755.45000000007</v>
      </c>
      <c r="M1093" s="96">
        <v>0</v>
      </c>
      <c r="N1093" s="96">
        <v>0</v>
      </c>
      <c r="O1093" s="96">
        <v>0</v>
      </c>
      <c r="P1093" s="96">
        <v>759755.45000000007</v>
      </c>
      <c r="Q1093" s="58">
        <f t="shared" si="107"/>
        <v>2030.3459380010693</v>
      </c>
      <c r="R1093" s="51">
        <v>4175</v>
      </c>
      <c r="S1093" s="172" t="s">
        <v>1037</v>
      </c>
      <c r="T1093" s="143"/>
      <c r="U1093" s="143"/>
      <c r="V1093" s="143"/>
    </row>
    <row r="1094" spans="1:22">
      <c r="A1094" s="168" t="s">
        <v>324</v>
      </c>
      <c r="B1094" s="161"/>
      <c r="C1094" s="60" t="s">
        <v>37</v>
      </c>
      <c r="D1094" s="60" t="s">
        <v>37</v>
      </c>
      <c r="E1094" s="60" t="s">
        <v>37</v>
      </c>
      <c r="F1094" s="60" t="s">
        <v>37</v>
      </c>
      <c r="G1094" s="60" t="s">
        <v>37</v>
      </c>
      <c r="H1094" s="156">
        <f>SUM(H1095:H1098)</f>
        <v>1717.7600000000002</v>
      </c>
      <c r="I1094" s="156">
        <f t="shared" ref="I1094:P1094" si="108">SUM(I1095:I1098)</f>
        <v>1561.6</v>
      </c>
      <c r="J1094" s="156">
        <f t="shared" si="108"/>
        <v>1561.6</v>
      </c>
      <c r="K1094" s="157">
        <f t="shared" si="108"/>
        <v>80</v>
      </c>
      <c r="L1094" s="156">
        <f t="shared" si="108"/>
        <v>2258057.69</v>
      </c>
      <c r="M1094" s="156">
        <f t="shared" si="108"/>
        <v>0</v>
      </c>
      <c r="N1094" s="156">
        <f t="shared" si="108"/>
        <v>0</v>
      </c>
      <c r="O1094" s="156">
        <f t="shared" si="108"/>
        <v>0</v>
      </c>
      <c r="P1094" s="156">
        <f t="shared" si="108"/>
        <v>2258057.69</v>
      </c>
      <c r="Q1094" s="59">
        <f>L1094/I1094</f>
        <v>1445.9898117315574</v>
      </c>
      <c r="R1094" s="156">
        <f>MAX(R1095:R1098)</f>
        <v>6794</v>
      </c>
      <c r="S1094" s="164" t="s">
        <v>37</v>
      </c>
      <c r="T1094" s="143"/>
      <c r="U1094" s="143"/>
      <c r="V1094" s="143"/>
    </row>
    <row r="1095" spans="1:22" ht="25.5">
      <c r="A1095" s="154">
        <v>125</v>
      </c>
      <c r="B1095" s="20" t="s">
        <v>868</v>
      </c>
      <c r="C1095" s="154">
        <v>1974</v>
      </c>
      <c r="D1095" s="159">
        <v>2014</v>
      </c>
      <c r="E1095" s="88" t="s">
        <v>39</v>
      </c>
      <c r="F1095" s="62">
        <v>2</v>
      </c>
      <c r="G1095" s="152">
        <v>1</v>
      </c>
      <c r="H1095" s="51">
        <v>383.24</v>
      </c>
      <c r="I1095" s="51">
        <v>348.4</v>
      </c>
      <c r="J1095" s="51">
        <v>348.4</v>
      </c>
      <c r="K1095" s="155">
        <v>35</v>
      </c>
      <c r="L1095" s="58">
        <v>655623.68999999994</v>
      </c>
      <c r="M1095" s="96">
        <v>0</v>
      </c>
      <c r="N1095" s="96">
        <v>0</v>
      </c>
      <c r="O1095" s="96">
        <v>0</v>
      </c>
      <c r="P1095" s="96">
        <v>655623.68999999994</v>
      </c>
      <c r="Q1095" s="58">
        <f t="shared" ref="Q1095:Q1098" si="109">L1095/I1095</f>
        <v>1881.8131171067737</v>
      </c>
      <c r="R1095" s="51">
        <v>4269</v>
      </c>
      <c r="S1095" s="172" t="s">
        <v>1037</v>
      </c>
      <c r="T1095" s="143"/>
      <c r="U1095" s="143"/>
      <c r="V1095" s="143"/>
    </row>
    <row r="1096" spans="1:22" ht="25.5">
      <c r="A1096" s="154">
        <v>126</v>
      </c>
      <c r="B1096" s="20" t="s">
        <v>869</v>
      </c>
      <c r="C1096" s="154">
        <v>1974</v>
      </c>
      <c r="D1096" s="159">
        <v>2007</v>
      </c>
      <c r="E1096" s="88" t="s">
        <v>39</v>
      </c>
      <c r="F1096" s="62">
        <v>2</v>
      </c>
      <c r="G1096" s="152">
        <v>2</v>
      </c>
      <c r="H1096" s="51">
        <v>624.03</v>
      </c>
      <c r="I1096" s="51">
        <v>567.29999999999995</v>
      </c>
      <c r="J1096" s="51">
        <v>567.29999999999995</v>
      </c>
      <c r="K1096" s="155">
        <v>23</v>
      </c>
      <c r="L1096" s="58">
        <v>798841.64</v>
      </c>
      <c r="M1096" s="96">
        <v>0</v>
      </c>
      <c r="N1096" s="96">
        <v>0</v>
      </c>
      <c r="O1096" s="96">
        <v>0</v>
      </c>
      <c r="P1096" s="96">
        <v>798841.64</v>
      </c>
      <c r="Q1096" s="58">
        <f t="shared" si="109"/>
        <v>1408.1467301251544</v>
      </c>
      <c r="R1096" s="51">
        <v>3886</v>
      </c>
      <c r="S1096" s="172" t="s">
        <v>1037</v>
      </c>
      <c r="T1096" s="143"/>
      <c r="U1096" s="143"/>
      <c r="V1096" s="143"/>
    </row>
    <row r="1097" spans="1:22" ht="25.5">
      <c r="A1097" s="154">
        <v>127</v>
      </c>
      <c r="B1097" s="20" t="s">
        <v>870</v>
      </c>
      <c r="C1097" s="154">
        <v>1974</v>
      </c>
      <c r="D1097" s="159"/>
      <c r="E1097" s="88" t="s">
        <v>39</v>
      </c>
      <c r="F1097" s="62">
        <v>2</v>
      </c>
      <c r="G1097" s="152">
        <v>4</v>
      </c>
      <c r="H1097" s="51">
        <v>279.40000000000003</v>
      </c>
      <c r="I1097" s="51">
        <v>254</v>
      </c>
      <c r="J1097" s="51">
        <v>254</v>
      </c>
      <c r="K1097" s="155">
        <v>6</v>
      </c>
      <c r="L1097" s="58">
        <v>725662.34000000008</v>
      </c>
      <c r="M1097" s="96">
        <v>0</v>
      </c>
      <c r="N1097" s="96">
        <v>0</v>
      </c>
      <c r="O1097" s="96">
        <v>0</v>
      </c>
      <c r="P1097" s="96">
        <v>725662.34000000008</v>
      </c>
      <c r="Q1097" s="58">
        <f t="shared" si="109"/>
        <v>2856.9383464566931</v>
      </c>
      <c r="R1097" s="51">
        <v>6794</v>
      </c>
      <c r="S1097" s="172" t="s">
        <v>1037</v>
      </c>
      <c r="T1097" s="143"/>
      <c r="U1097" s="143"/>
      <c r="V1097" s="143"/>
    </row>
    <row r="1098" spans="1:22" ht="25.5">
      <c r="A1098" s="154">
        <v>128</v>
      </c>
      <c r="B1098" s="20" t="s">
        <v>113</v>
      </c>
      <c r="C1098" s="154">
        <v>1968</v>
      </c>
      <c r="D1098" s="159">
        <v>2014</v>
      </c>
      <c r="E1098" s="88" t="s">
        <v>39</v>
      </c>
      <c r="F1098" s="62">
        <v>2</v>
      </c>
      <c r="G1098" s="152">
        <v>2</v>
      </c>
      <c r="H1098" s="51">
        <v>431.09000000000003</v>
      </c>
      <c r="I1098" s="51">
        <v>391.9</v>
      </c>
      <c r="J1098" s="51">
        <v>391.9</v>
      </c>
      <c r="K1098" s="155">
        <v>16</v>
      </c>
      <c r="L1098" s="58">
        <v>77930.02</v>
      </c>
      <c r="M1098" s="96">
        <v>0</v>
      </c>
      <c r="N1098" s="96">
        <v>0</v>
      </c>
      <c r="O1098" s="96">
        <v>0</v>
      </c>
      <c r="P1098" s="96">
        <v>77930.02</v>
      </c>
      <c r="Q1098" s="58">
        <f t="shared" si="109"/>
        <v>198.85179892829805</v>
      </c>
      <c r="R1098" s="51">
        <v>593</v>
      </c>
      <c r="S1098" s="172" t="s">
        <v>1037</v>
      </c>
      <c r="T1098" s="143"/>
      <c r="U1098" s="143"/>
      <c r="V1098" s="143"/>
    </row>
    <row r="1099" spans="1:22">
      <c r="A1099" s="160" t="s">
        <v>325</v>
      </c>
      <c r="B1099" s="161"/>
      <c r="C1099" s="60" t="s">
        <v>37</v>
      </c>
      <c r="D1099" s="60" t="s">
        <v>37</v>
      </c>
      <c r="E1099" s="60" t="s">
        <v>37</v>
      </c>
      <c r="F1099" s="60" t="s">
        <v>37</v>
      </c>
      <c r="G1099" s="60" t="s">
        <v>37</v>
      </c>
      <c r="H1099" s="156">
        <f>SUM(H1100:H1122)</f>
        <v>19753.389736000001</v>
      </c>
      <c r="I1099" s="156">
        <f t="shared" ref="I1099:P1099" si="110">SUM(I1100:I1122)</f>
        <v>17366.02</v>
      </c>
      <c r="J1099" s="156">
        <f t="shared" si="110"/>
        <v>17366.02</v>
      </c>
      <c r="K1099" s="157">
        <f t="shared" si="110"/>
        <v>625</v>
      </c>
      <c r="L1099" s="156">
        <f t="shared" si="110"/>
        <v>22247099.07</v>
      </c>
      <c r="M1099" s="156">
        <f t="shared" si="110"/>
        <v>0</v>
      </c>
      <c r="N1099" s="156">
        <f t="shared" si="110"/>
        <v>0</v>
      </c>
      <c r="O1099" s="156">
        <f t="shared" si="110"/>
        <v>0</v>
      </c>
      <c r="P1099" s="156">
        <f t="shared" si="110"/>
        <v>22247099.07</v>
      </c>
      <c r="Q1099" s="59">
        <f>L1099/I1099</f>
        <v>1281.0706811347677</v>
      </c>
      <c r="R1099" s="156">
        <f>MAX(R1100:R1122)</f>
        <v>5880</v>
      </c>
      <c r="S1099" s="164" t="s">
        <v>37</v>
      </c>
      <c r="T1099" s="143"/>
      <c r="U1099" s="143"/>
      <c r="V1099" s="143"/>
    </row>
    <row r="1100" spans="1:22" ht="25.5">
      <c r="A1100" s="154">
        <v>129</v>
      </c>
      <c r="B1100" s="20" t="s">
        <v>118</v>
      </c>
      <c r="C1100" s="71">
        <v>1964</v>
      </c>
      <c r="D1100" s="77"/>
      <c r="E1100" s="88" t="s">
        <v>39</v>
      </c>
      <c r="F1100" s="152">
        <v>2</v>
      </c>
      <c r="G1100" s="71">
        <v>2</v>
      </c>
      <c r="H1100" s="72">
        <v>468.49</v>
      </c>
      <c r="I1100" s="51">
        <v>425.9</v>
      </c>
      <c r="J1100" s="51">
        <v>425.9</v>
      </c>
      <c r="K1100" s="131">
        <v>28</v>
      </c>
      <c r="L1100" s="58">
        <v>854998</v>
      </c>
      <c r="M1100" s="96">
        <v>0</v>
      </c>
      <c r="N1100" s="96">
        <v>0</v>
      </c>
      <c r="O1100" s="96">
        <v>0</v>
      </c>
      <c r="P1100" s="96">
        <v>854998</v>
      </c>
      <c r="Q1100" s="58">
        <f t="shared" ref="Q1100:Q1122" si="111">L1100/I1100</f>
        <v>2007.5088048837756</v>
      </c>
      <c r="R1100" s="51">
        <v>2963</v>
      </c>
      <c r="S1100" s="170" t="s">
        <v>1037</v>
      </c>
      <c r="T1100" s="143"/>
      <c r="U1100" s="143"/>
      <c r="V1100" s="143"/>
    </row>
    <row r="1101" spans="1:22" ht="25.5">
      <c r="A1101" s="154">
        <v>130</v>
      </c>
      <c r="B1101" s="20" t="s">
        <v>871</v>
      </c>
      <c r="C1101" s="71">
        <v>1961</v>
      </c>
      <c r="D1101" s="77"/>
      <c r="E1101" s="88" t="s">
        <v>39</v>
      </c>
      <c r="F1101" s="152">
        <v>2</v>
      </c>
      <c r="G1101" s="71">
        <v>1</v>
      </c>
      <c r="H1101" s="72">
        <v>437.47</v>
      </c>
      <c r="I1101" s="51">
        <v>397.7</v>
      </c>
      <c r="J1101" s="51">
        <v>397.7</v>
      </c>
      <c r="K1101" s="131">
        <v>7</v>
      </c>
      <c r="L1101" s="58">
        <v>1051069.3700000001</v>
      </c>
      <c r="M1101" s="96">
        <v>0</v>
      </c>
      <c r="N1101" s="96">
        <v>0</v>
      </c>
      <c r="O1101" s="96">
        <v>0</v>
      </c>
      <c r="P1101" s="96">
        <v>1051069.3700000001</v>
      </c>
      <c r="Q1101" s="58">
        <f t="shared" si="111"/>
        <v>2642.8699270807147</v>
      </c>
      <c r="R1101" s="51">
        <v>5880</v>
      </c>
      <c r="S1101" s="170" t="s">
        <v>1037</v>
      </c>
      <c r="T1101" s="143"/>
      <c r="U1101" s="143"/>
      <c r="V1101" s="143"/>
    </row>
    <row r="1102" spans="1:22" ht="25.5">
      <c r="A1102" s="154">
        <v>131</v>
      </c>
      <c r="B1102" s="20" t="s">
        <v>872</v>
      </c>
      <c r="C1102" s="71">
        <v>1962</v>
      </c>
      <c r="D1102" s="77">
        <v>2015</v>
      </c>
      <c r="E1102" s="88" t="s">
        <v>39</v>
      </c>
      <c r="F1102" s="152">
        <v>2</v>
      </c>
      <c r="G1102" s="71">
        <v>2</v>
      </c>
      <c r="H1102" s="72">
        <v>686.94987900000012</v>
      </c>
      <c r="I1102" s="51">
        <v>624.5</v>
      </c>
      <c r="J1102" s="51">
        <v>624.5</v>
      </c>
      <c r="K1102" s="131">
        <v>26</v>
      </c>
      <c r="L1102" s="58">
        <v>166962</v>
      </c>
      <c r="M1102" s="96">
        <v>0</v>
      </c>
      <c r="N1102" s="96">
        <v>0</v>
      </c>
      <c r="O1102" s="96">
        <v>0</v>
      </c>
      <c r="P1102" s="96">
        <v>166962</v>
      </c>
      <c r="Q1102" s="58">
        <f t="shared" si="111"/>
        <v>267.35308246597276</v>
      </c>
      <c r="R1102" s="51">
        <v>2038</v>
      </c>
      <c r="S1102" s="170" t="s">
        <v>1037</v>
      </c>
      <c r="T1102" s="143"/>
      <c r="U1102" s="143"/>
      <c r="V1102" s="143"/>
    </row>
    <row r="1103" spans="1:22" ht="25.5">
      <c r="A1103" s="154">
        <v>132</v>
      </c>
      <c r="B1103" s="20" t="s">
        <v>873</v>
      </c>
      <c r="C1103" s="71">
        <v>1961</v>
      </c>
      <c r="D1103" s="77">
        <v>2015</v>
      </c>
      <c r="E1103" s="88" t="s">
        <v>39</v>
      </c>
      <c r="F1103" s="152">
        <v>2</v>
      </c>
      <c r="G1103" s="71">
        <v>1</v>
      </c>
      <c r="H1103" s="72">
        <v>317.35000000000002</v>
      </c>
      <c r="I1103" s="51">
        <v>288.5</v>
      </c>
      <c r="J1103" s="51">
        <v>288.5</v>
      </c>
      <c r="K1103" s="131">
        <v>17</v>
      </c>
      <c r="L1103" s="58">
        <v>135882.6</v>
      </c>
      <c r="M1103" s="96">
        <v>0</v>
      </c>
      <c r="N1103" s="96">
        <v>0</v>
      </c>
      <c r="O1103" s="96">
        <v>0</v>
      </c>
      <c r="P1103" s="96">
        <v>135882.6</v>
      </c>
      <c r="Q1103" s="58">
        <f t="shared" si="111"/>
        <v>470.99688041594459</v>
      </c>
      <c r="R1103" s="51">
        <v>2038</v>
      </c>
      <c r="S1103" s="170" t="s">
        <v>1037</v>
      </c>
      <c r="T1103" s="143"/>
      <c r="U1103" s="143"/>
      <c r="V1103" s="143"/>
    </row>
    <row r="1104" spans="1:22" ht="25.5">
      <c r="A1104" s="154">
        <v>133</v>
      </c>
      <c r="B1104" s="20" t="s">
        <v>114</v>
      </c>
      <c r="C1104" s="71">
        <v>1928</v>
      </c>
      <c r="D1104" s="77"/>
      <c r="E1104" s="88" t="s">
        <v>39</v>
      </c>
      <c r="F1104" s="152">
        <v>2</v>
      </c>
      <c r="G1104" s="71">
        <v>1</v>
      </c>
      <c r="H1104" s="72">
        <v>420</v>
      </c>
      <c r="I1104" s="51">
        <v>378</v>
      </c>
      <c r="J1104" s="51">
        <v>378</v>
      </c>
      <c r="K1104" s="131">
        <v>24</v>
      </c>
      <c r="L1104" s="58">
        <v>144204</v>
      </c>
      <c r="M1104" s="96">
        <v>0</v>
      </c>
      <c r="N1104" s="96">
        <v>0</v>
      </c>
      <c r="O1104" s="96">
        <v>0</v>
      </c>
      <c r="P1104" s="96">
        <v>144204</v>
      </c>
      <c r="Q1104" s="58">
        <f t="shared" si="111"/>
        <v>381.49206349206349</v>
      </c>
      <c r="R1104" s="51">
        <v>1241</v>
      </c>
      <c r="S1104" s="170" t="s">
        <v>1037</v>
      </c>
      <c r="T1104" s="143"/>
      <c r="U1104" s="143"/>
      <c r="V1104" s="143"/>
    </row>
    <row r="1105" spans="1:22" ht="25.5">
      <c r="A1105" s="154">
        <v>134</v>
      </c>
      <c r="B1105" s="20" t="s">
        <v>347</v>
      </c>
      <c r="C1105" s="71">
        <v>1965</v>
      </c>
      <c r="D1105" s="77">
        <v>2011</v>
      </c>
      <c r="E1105" s="88" t="s">
        <v>39</v>
      </c>
      <c r="F1105" s="152">
        <v>2</v>
      </c>
      <c r="G1105" s="71">
        <v>3</v>
      </c>
      <c r="H1105" s="72">
        <v>1562.3</v>
      </c>
      <c r="I1105" s="51">
        <v>996.6</v>
      </c>
      <c r="J1105" s="51">
        <v>996.6</v>
      </c>
      <c r="K1105" s="131">
        <v>23</v>
      </c>
      <c r="L1105" s="58">
        <v>645090</v>
      </c>
      <c r="M1105" s="96">
        <v>0</v>
      </c>
      <c r="N1105" s="96">
        <v>0</v>
      </c>
      <c r="O1105" s="96">
        <v>0</v>
      </c>
      <c r="P1105" s="96">
        <v>645090</v>
      </c>
      <c r="Q1105" s="58">
        <f t="shared" si="111"/>
        <v>647.29078868151714</v>
      </c>
      <c r="R1105" s="51">
        <v>2038</v>
      </c>
      <c r="S1105" s="170" t="s">
        <v>1037</v>
      </c>
      <c r="T1105" s="143"/>
      <c r="U1105" s="143"/>
      <c r="V1105" s="143"/>
    </row>
    <row r="1106" spans="1:22" ht="25.5">
      <c r="A1106" s="154">
        <v>135</v>
      </c>
      <c r="B1106" s="101" t="s">
        <v>874</v>
      </c>
      <c r="C1106" s="71">
        <v>1964</v>
      </c>
      <c r="D1106" s="77"/>
      <c r="E1106" s="88" t="s">
        <v>39</v>
      </c>
      <c r="F1106" s="152">
        <v>2</v>
      </c>
      <c r="G1106" s="71">
        <v>2</v>
      </c>
      <c r="H1106" s="72">
        <v>379.1</v>
      </c>
      <c r="I1106" s="51">
        <v>341.19</v>
      </c>
      <c r="J1106" s="51">
        <v>341.19</v>
      </c>
      <c r="K1106" s="131">
        <v>27</v>
      </c>
      <c r="L1106" s="58">
        <v>853727.61</v>
      </c>
      <c r="M1106" s="96">
        <v>0</v>
      </c>
      <c r="N1106" s="96">
        <v>0</v>
      </c>
      <c r="O1106" s="96">
        <v>0</v>
      </c>
      <c r="P1106" s="96">
        <v>853727.61</v>
      </c>
      <c r="Q1106" s="58">
        <f t="shared" si="111"/>
        <v>2502.2058383891672</v>
      </c>
      <c r="R1106" s="51">
        <v>4158</v>
      </c>
      <c r="S1106" s="170" t="s">
        <v>1037</v>
      </c>
      <c r="T1106" s="143"/>
      <c r="U1106" s="143"/>
      <c r="V1106" s="143"/>
    </row>
    <row r="1107" spans="1:22" ht="25.5">
      <c r="A1107" s="154">
        <v>136</v>
      </c>
      <c r="B1107" s="101" t="s">
        <v>875</v>
      </c>
      <c r="C1107" s="71">
        <v>1964</v>
      </c>
      <c r="D1107" s="77"/>
      <c r="E1107" s="88" t="s">
        <v>39</v>
      </c>
      <c r="F1107" s="152">
        <v>2</v>
      </c>
      <c r="G1107" s="71">
        <v>2</v>
      </c>
      <c r="H1107" s="72">
        <v>421.29991200000001</v>
      </c>
      <c r="I1107" s="51">
        <v>383</v>
      </c>
      <c r="J1107" s="51">
        <v>383</v>
      </c>
      <c r="K1107" s="131">
        <v>14</v>
      </c>
      <c r="L1107" s="58">
        <v>958344.64</v>
      </c>
      <c r="M1107" s="96">
        <v>0</v>
      </c>
      <c r="N1107" s="96">
        <v>0</v>
      </c>
      <c r="O1107" s="96">
        <v>0</v>
      </c>
      <c r="P1107" s="96">
        <v>958344.64</v>
      </c>
      <c r="Q1107" s="58">
        <f t="shared" si="111"/>
        <v>2502.2053263707571</v>
      </c>
      <c r="R1107" s="51">
        <v>4158</v>
      </c>
      <c r="S1107" s="170" t="s">
        <v>1037</v>
      </c>
      <c r="T1107" s="143"/>
      <c r="U1107" s="143"/>
      <c r="V1107" s="143"/>
    </row>
    <row r="1108" spans="1:22" ht="25.5">
      <c r="A1108" s="154">
        <v>137</v>
      </c>
      <c r="B1108" s="101" t="s">
        <v>876</v>
      </c>
      <c r="C1108" s="71">
        <v>1964</v>
      </c>
      <c r="D1108" s="77"/>
      <c r="E1108" s="88" t="s">
        <v>39</v>
      </c>
      <c r="F1108" s="152">
        <v>2</v>
      </c>
      <c r="G1108" s="71">
        <v>2</v>
      </c>
      <c r="H1108" s="72">
        <v>698.61001099999987</v>
      </c>
      <c r="I1108" s="51">
        <v>635.1</v>
      </c>
      <c r="J1108" s="51">
        <v>635.1</v>
      </c>
      <c r="K1108" s="131">
        <v>37</v>
      </c>
      <c r="L1108" s="58">
        <v>1287116.93</v>
      </c>
      <c r="M1108" s="96">
        <v>0</v>
      </c>
      <c r="N1108" s="96">
        <v>0</v>
      </c>
      <c r="O1108" s="96">
        <v>0</v>
      </c>
      <c r="P1108" s="96">
        <v>1287116.93</v>
      </c>
      <c r="Q1108" s="58">
        <f t="shared" si="111"/>
        <v>2026.6366398992284</v>
      </c>
      <c r="R1108" s="51">
        <v>3361</v>
      </c>
      <c r="S1108" s="170" t="s">
        <v>1037</v>
      </c>
      <c r="T1108" s="143"/>
      <c r="U1108" s="143"/>
      <c r="V1108" s="143"/>
    </row>
    <row r="1109" spans="1:22" ht="25.5">
      <c r="A1109" s="154">
        <v>138</v>
      </c>
      <c r="B1109" s="101" t="s">
        <v>877</v>
      </c>
      <c r="C1109" s="71">
        <v>1964</v>
      </c>
      <c r="D1109" s="77"/>
      <c r="E1109" s="88" t="s">
        <v>39</v>
      </c>
      <c r="F1109" s="152">
        <v>2</v>
      </c>
      <c r="G1109" s="71">
        <v>2</v>
      </c>
      <c r="H1109" s="72">
        <v>712.68993400000011</v>
      </c>
      <c r="I1109" s="51">
        <v>647.9</v>
      </c>
      <c r="J1109" s="51">
        <v>647.9</v>
      </c>
      <c r="K1109" s="131">
        <v>41</v>
      </c>
      <c r="L1109" s="58">
        <v>1313057.7400000002</v>
      </c>
      <c r="M1109" s="96">
        <v>0</v>
      </c>
      <c r="N1109" s="96">
        <v>0</v>
      </c>
      <c r="O1109" s="96">
        <v>0</v>
      </c>
      <c r="P1109" s="96">
        <v>1313057.7400000002</v>
      </c>
      <c r="Q1109" s="58">
        <f t="shared" si="111"/>
        <v>2026.6364253742865</v>
      </c>
      <c r="R1109" s="51">
        <v>3361</v>
      </c>
      <c r="S1109" s="170" t="s">
        <v>1037</v>
      </c>
      <c r="T1109" s="143"/>
      <c r="U1109" s="143"/>
      <c r="V1109" s="143"/>
    </row>
    <row r="1110" spans="1:22" ht="25.5">
      <c r="A1110" s="154">
        <v>139</v>
      </c>
      <c r="B1110" s="101" t="s">
        <v>878</v>
      </c>
      <c r="C1110" s="71">
        <v>1964</v>
      </c>
      <c r="D1110" s="77"/>
      <c r="E1110" s="88" t="s">
        <v>39</v>
      </c>
      <c r="F1110" s="152">
        <v>2</v>
      </c>
      <c r="G1110" s="71">
        <v>2</v>
      </c>
      <c r="H1110" s="72">
        <v>694.2</v>
      </c>
      <c r="I1110" s="51">
        <v>648.79999999999995</v>
      </c>
      <c r="J1110" s="51">
        <v>648.79999999999995</v>
      </c>
      <c r="K1110" s="131">
        <v>26</v>
      </c>
      <c r="L1110" s="58">
        <v>1314881.8299999998</v>
      </c>
      <c r="M1110" s="96">
        <v>0</v>
      </c>
      <c r="N1110" s="96">
        <v>0</v>
      </c>
      <c r="O1110" s="96">
        <v>0</v>
      </c>
      <c r="P1110" s="96">
        <v>1314881.8299999998</v>
      </c>
      <c r="Q1110" s="58">
        <f t="shared" si="111"/>
        <v>2026.6366060419234</v>
      </c>
      <c r="R1110" s="51">
        <v>3361</v>
      </c>
      <c r="S1110" s="170" t="s">
        <v>1037</v>
      </c>
      <c r="T1110" s="143"/>
      <c r="U1110" s="143"/>
      <c r="V1110" s="143"/>
    </row>
    <row r="1111" spans="1:22" ht="25.5">
      <c r="A1111" s="154">
        <v>140</v>
      </c>
      <c r="B1111" s="101" t="s">
        <v>879</v>
      </c>
      <c r="C1111" s="71">
        <v>1964</v>
      </c>
      <c r="D1111" s="77"/>
      <c r="E1111" s="88" t="s">
        <v>39</v>
      </c>
      <c r="F1111" s="152">
        <v>2</v>
      </c>
      <c r="G1111" s="71">
        <v>2</v>
      </c>
      <c r="H1111" s="72">
        <v>416.68000000000006</v>
      </c>
      <c r="I1111" s="51">
        <v>378.8</v>
      </c>
      <c r="J1111" s="51">
        <v>378.8</v>
      </c>
      <c r="K1111" s="131">
        <v>16</v>
      </c>
      <c r="L1111" s="58">
        <v>767689.84000000008</v>
      </c>
      <c r="M1111" s="96">
        <v>0</v>
      </c>
      <c r="N1111" s="96">
        <v>0</v>
      </c>
      <c r="O1111" s="96">
        <v>0</v>
      </c>
      <c r="P1111" s="96">
        <v>767689.84000000008</v>
      </c>
      <c r="Q1111" s="58">
        <f t="shared" si="111"/>
        <v>2026.6363252375925</v>
      </c>
      <c r="R1111" s="51">
        <v>3361</v>
      </c>
      <c r="S1111" s="170" t="s">
        <v>1037</v>
      </c>
      <c r="T1111" s="143"/>
      <c r="U1111" s="143"/>
      <c r="V1111" s="143"/>
    </row>
    <row r="1112" spans="1:22" ht="25.5">
      <c r="A1112" s="154">
        <v>141</v>
      </c>
      <c r="B1112" s="101" t="s">
        <v>880</v>
      </c>
      <c r="C1112" s="71">
        <v>1964</v>
      </c>
      <c r="D1112" s="77"/>
      <c r="E1112" s="88" t="s">
        <v>39</v>
      </c>
      <c r="F1112" s="152">
        <v>2</v>
      </c>
      <c r="G1112" s="71">
        <v>2</v>
      </c>
      <c r="H1112" s="72">
        <v>357.7</v>
      </c>
      <c r="I1112" s="51">
        <v>321.93</v>
      </c>
      <c r="J1112" s="51">
        <v>321.93</v>
      </c>
      <c r="K1112" s="131">
        <v>26</v>
      </c>
      <c r="L1112" s="58">
        <v>268084.09999999998</v>
      </c>
      <c r="M1112" s="96">
        <v>0</v>
      </c>
      <c r="N1112" s="96">
        <v>0</v>
      </c>
      <c r="O1112" s="96">
        <v>0</v>
      </c>
      <c r="P1112" s="96">
        <v>268084.09999999998</v>
      </c>
      <c r="Q1112" s="58">
        <f t="shared" si="111"/>
        <v>832.74034728046456</v>
      </c>
      <c r="R1112" s="51">
        <v>1787</v>
      </c>
      <c r="S1112" s="170" t="s">
        <v>1037</v>
      </c>
      <c r="T1112" s="143"/>
      <c r="U1112" s="143"/>
      <c r="V1112" s="143"/>
    </row>
    <row r="1113" spans="1:22" ht="25.5">
      <c r="A1113" s="154">
        <v>142</v>
      </c>
      <c r="B1113" s="101" t="s">
        <v>881</v>
      </c>
      <c r="C1113" s="71">
        <v>1965</v>
      </c>
      <c r="D1113" s="77"/>
      <c r="E1113" s="88" t="s">
        <v>39</v>
      </c>
      <c r="F1113" s="152">
        <v>2</v>
      </c>
      <c r="G1113" s="71">
        <v>2</v>
      </c>
      <c r="H1113" s="72">
        <v>610.9</v>
      </c>
      <c r="I1113" s="51">
        <v>530.5</v>
      </c>
      <c r="J1113" s="51">
        <v>530.5</v>
      </c>
      <c r="K1113" s="131">
        <v>33</v>
      </c>
      <c r="L1113" s="58">
        <v>1075130.6099999999</v>
      </c>
      <c r="M1113" s="96">
        <v>0</v>
      </c>
      <c r="N1113" s="96">
        <v>0</v>
      </c>
      <c r="O1113" s="96">
        <v>0</v>
      </c>
      <c r="P1113" s="96">
        <v>1075130.6099999999</v>
      </c>
      <c r="Q1113" s="58">
        <f t="shared" si="111"/>
        <v>2026.636399622997</v>
      </c>
      <c r="R1113" s="51">
        <v>3361</v>
      </c>
      <c r="S1113" s="170" t="s">
        <v>1037</v>
      </c>
      <c r="T1113" s="143"/>
      <c r="U1113" s="143"/>
      <c r="V1113" s="143"/>
    </row>
    <row r="1114" spans="1:22" ht="25.5">
      <c r="A1114" s="154">
        <v>143</v>
      </c>
      <c r="B1114" s="101" t="s">
        <v>882</v>
      </c>
      <c r="C1114" s="71">
        <v>1965</v>
      </c>
      <c r="D1114" s="77"/>
      <c r="E1114" s="88" t="s">
        <v>39</v>
      </c>
      <c r="F1114" s="71">
        <v>2</v>
      </c>
      <c r="G1114" s="154">
        <v>2</v>
      </c>
      <c r="H1114" s="51">
        <v>545</v>
      </c>
      <c r="I1114" s="51">
        <v>490.5</v>
      </c>
      <c r="J1114" s="51">
        <v>490.5</v>
      </c>
      <c r="K1114" s="155">
        <v>31</v>
      </c>
      <c r="L1114" s="58">
        <v>994065.27</v>
      </c>
      <c r="M1114" s="96">
        <v>0</v>
      </c>
      <c r="N1114" s="96">
        <v>0</v>
      </c>
      <c r="O1114" s="96">
        <v>0</v>
      </c>
      <c r="P1114" s="96">
        <v>994065.27</v>
      </c>
      <c r="Q1114" s="58">
        <f t="shared" si="111"/>
        <v>2026.6366360856271</v>
      </c>
      <c r="R1114" s="51">
        <v>3361</v>
      </c>
      <c r="S1114" s="170" t="s">
        <v>1037</v>
      </c>
      <c r="T1114" s="143"/>
      <c r="U1114" s="143"/>
      <c r="V1114" s="143"/>
    </row>
    <row r="1115" spans="1:22" ht="25.5">
      <c r="A1115" s="154">
        <v>144</v>
      </c>
      <c r="B1115" s="101" t="s">
        <v>883</v>
      </c>
      <c r="C1115" s="71">
        <v>1964</v>
      </c>
      <c r="D1115" s="77"/>
      <c r="E1115" s="88" t="s">
        <v>39</v>
      </c>
      <c r="F1115" s="152">
        <v>2</v>
      </c>
      <c r="G1115" s="71">
        <v>2</v>
      </c>
      <c r="H1115" s="72">
        <v>367.9</v>
      </c>
      <c r="I1115" s="51">
        <v>327</v>
      </c>
      <c r="J1115" s="51">
        <v>327</v>
      </c>
      <c r="K1115" s="131">
        <v>13</v>
      </c>
      <c r="L1115" s="58">
        <v>662710.17000000004</v>
      </c>
      <c r="M1115" s="96">
        <v>0</v>
      </c>
      <c r="N1115" s="96">
        <v>0</v>
      </c>
      <c r="O1115" s="96">
        <v>0</v>
      </c>
      <c r="P1115" s="96">
        <v>662710.17000000004</v>
      </c>
      <c r="Q1115" s="58">
        <f t="shared" si="111"/>
        <v>2026.6366055045874</v>
      </c>
      <c r="R1115" s="51">
        <v>3361</v>
      </c>
      <c r="S1115" s="170" t="s">
        <v>1037</v>
      </c>
      <c r="T1115" s="143"/>
      <c r="U1115" s="143"/>
      <c r="V1115" s="143"/>
    </row>
    <row r="1116" spans="1:22" ht="25.5">
      <c r="A1116" s="154">
        <v>145</v>
      </c>
      <c r="B1116" s="101" t="s">
        <v>884</v>
      </c>
      <c r="C1116" s="71">
        <v>1964</v>
      </c>
      <c r="D1116" s="77"/>
      <c r="E1116" s="88" t="s">
        <v>39</v>
      </c>
      <c r="F1116" s="152">
        <v>2</v>
      </c>
      <c r="G1116" s="71">
        <v>2</v>
      </c>
      <c r="H1116" s="72">
        <v>372.1</v>
      </c>
      <c r="I1116" s="51">
        <v>278.2</v>
      </c>
      <c r="J1116" s="51">
        <v>278.2</v>
      </c>
      <c r="K1116" s="131">
        <v>13</v>
      </c>
      <c r="L1116" s="58">
        <v>563810.29999999993</v>
      </c>
      <c r="M1116" s="96">
        <v>0</v>
      </c>
      <c r="N1116" s="96">
        <v>0</v>
      </c>
      <c r="O1116" s="96">
        <v>0</v>
      </c>
      <c r="P1116" s="96">
        <v>563810.29999999993</v>
      </c>
      <c r="Q1116" s="58">
        <f t="shared" si="111"/>
        <v>2026.6365923795829</v>
      </c>
      <c r="R1116" s="51">
        <v>3361</v>
      </c>
      <c r="S1116" s="170" t="s">
        <v>1037</v>
      </c>
      <c r="T1116" s="143"/>
      <c r="U1116" s="143"/>
      <c r="V1116" s="143"/>
    </row>
    <row r="1117" spans="1:22" ht="25.5">
      <c r="A1117" s="154">
        <v>146</v>
      </c>
      <c r="B1117" s="101" t="s">
        <v>885</v>
      </c>
      <c r="C1117" s="71">
        <v>1964</v>
      </c>
      <c r="D1117" s="77">
        <v>2012</v>
      </c>
      <c r="E1117" s="88" t="s">
        <v>39</v>
      </c>
      <c r="F1117" s="152">
        <v>2</v>
      </c>
      <c r="G1117" s="71">
        <v>2</v>
      </c>
      <c r="H1117" s="72">
        <v>369</v>
      </c>
      <c r="I1117" s="51">
        <v>322.2</v>
      </c>
      <c r="J1117" s="51">
        <v>322.2</v>
      </c>
      <c r="K1117" s="131">
        <v>15</v>
      </c>
      <c r="L1117" s="58">
        <v>524608.73</v>
      </c>
      <c r="M1117" s="96">
        <v>0</v>
      </c>
      <c r="N1117" s="96">
        <v>0</v>
      </c>
      <c r="O1117" s="96">
        <v>0</v>
      </c>
      <c r="P1117" s="96">
        <v>524608.73</v>
      </c>
      <c r="Q1117" s="58">
        <f t="shared" si="111"/>
        <v>1628.208348851645</v>
      </c>
      <c r="R1117" s="51">
        <v>2972</v>
      </c>
      <c r="S1117" s="170" t="s">
        <v>1037</v>
      </c>
      <c r="T1117" s="143"/>
      <c r="U1117" s="143"/>
      <c r="V1117" s="143"/>
    </row>
    <row r="1118" spans="1:22" ht="25.5">
      <c r="A1118" s="154">
        <v>147</v>
      </c>
      <c r="B1118" s="101" t="s">
        <v>886</v>
      </c>
      <c r="C1118" s="71">
        <v>1964</v>
      </c>
      <c r="D1118" s="77"/>
      <c r="E1118" s="88" t="s">
        <v>39</v>
      </c>
      <c r="F1118" s="152">
        <v>2</v>
      </c>
      <c r="G1118" s="71">
        <v>2</v>
      </c>
      <c r="H1118" s="72">
        <v>403.15000000000003</v>
      </c>
      <c r="I1118" s="51">
        <v>366.5</v>
      </c>
      <c r="J1118" s="51">
        <v>366.5</v>
      </c>
      <c r="K1118" s="131">
        <v>12</v>
      </c>
      <c r="L1118" s="58">
        <v>742762.33000000007</v>
      </c>
      <c r="M1118" s="96">
        <v>0</v>
      </c>
      <c r="N1118" s="96">
        <v>0</v>
      </c>
      <c r="O1118" s="96">
        <v>0</v>
      </c>
      <c r="P1118" s="96">
        <v>742762.33000000007</v>
      </c>
      <c r="Q1118" s="58">
        <f t="shared" si="111"/>
        <v>2026.6366439290589</v>
      </c>
      <c r="R1118" s="51">
        <v>3361</v>
      </c>
      <c r="S1118" s="170" t="s">
        <v>1037</v>
      </c>
      <c r="T1118" s="143"/>
      <c r="U1118" s="143"/>
      <c r="V1118" s="143"/>
    </row>
    <row r="1119" spans="1:22" ht="25.5">
      <c r="A1119" s="154">
        <v>148</v>
      </c>
      <c r="B1119" s="14" t="s">
        <v>1042</v>
      </c>
      <c r="C1119" s="71">
        <v>1981</v>
      </c>
      <c r="D1119" s="77">
        <v>2009</v>
      </c>
      <c r="E1119" s="88" t="s">
        <v>39</v>
      </c>
      <c r="F1119" s="71">
        <v>2</v>
      </c>
      <c r="G1119" s="71">
        <v>3</v>
      </c>
      <c r="H1119" s="72">
        <v>1002.2100000000002</v>
      </c>
      <c r="I1119" s="58">
        <v>911.1</v>
      </c>
      <c r="J1119" s="58">
        <v>911.1</v>
      </c>
      <c r="K1119" s="131">
        <v>11</v>
      </c>
      <c r="L1119" s="58">
        <v>1923332</v>
      </c>
      <c r="M1119" s="96">
        <v>0</v>
      </c>
      <c r="N1119" s="96">
        <v>0</v>
      </c>
      <c r="O1119" s="96">
        <v>0</v>
      </c>
      <c r="P1119" s="96">
        <v>1923332</v>
      </c>
      <c r="Q1119" s="58">
        <f t="shared" si="111"/>
        <v>2110.9998902425641</v>
      </c>
      <c r="R1119" s="51">
        <v>2111</v>
      </c>
      <c r="S1119" s="170" t="s">
        <v>1037</v>
      </c>
      <c r="T1119" s="143"/>
      <c r="U1119" s="143"/>
      <c r="V1119" s="143"/>
    </row>
    <row r="1120" spans="1:22" ht="25.5">
      <c r="A1120" s="154">
        <v>149</v>
      </c>
      <c r="B1120" s="20" t="s">
        <v>1039</v>
      </c>
      <c r="C1120" s="71">
        <v>1985</v>
      </c>
      <c r="D1120" s="151"/>
      <c r="E1120" s="88" t="s">
        <v>39</v>
      </c>
      <c r="F1120" s="152">
        <v>5</v>
      </c>
      <c r="G1120" s="71">
        <v>4</v>
      </c>
      <c r="H1120" s="72">
        <v>4053.2800000000007</v>
      </c>
      <c r="I1120" s="51">
        <v>3698</v>
      </c>
      <c r="J1120" s="51">
        <v>3698</v>
      </c>
      <c r="K1120" s="131">
        <v>65</v>
      </c>
      <c r="L1120" s="58">
        <v>2418492</v>
      </c>
      <c r="M1120" s="96">
        <v>0</v>
      </c>
      <c r="N1120" s="96">
        <v>0</v>
      </c>
      <c r="O1120" s="96">
        <v>0</v>
      </c>
      <c r="P1120" s="96">
        <v>2418492</v>
      </c>
      <c r="Q1120" s="58">
        <f t="shared" si="111"/>
        <v>654</v>
      </c>
      <c r="R1120" s="51">
        <v>654</v>
      </c>
      <c r="S1120" s="170" t="s">
        <v>1037</v>
      </c>
      <c r="T1120" s="143"/>
      <c r="U1120" s="143"/>
      <c r="V1120" s="143"/>
    </row>
    <row r="1121" spans="1:22" ht="25.5">
      <c r="A1121" s="154">
        <v>150</v>
      </c>
      <c r="B1121" s="20" t="s">
        <v>1041</v>
      </c>
      <c r="C1121" s="71">
        <v>1979</v>
      </c>
      <c r="D1121" s="151"/>
      <c r="E1121" s="88" t="s">
        <v>39</v>
      </c>
      <c r="F1121" s="152">
        <v>5</v>
      </c>
      <c r="G1121" s="71">
        <v>4</v>
      </c>
      <c r="H1121" s="72">
        <v>3630.11</v>
      </c>
      <c r="I1121" s="51">
        <v>3300.1</v>
      </c>
      <c r="J1121" s="51">
        <v>3300.1</v>
      </c>
      <c r="K1121" s="131">
        <v>68</v>
      </c>
      <c r="L1121" s="58">
        <v>2158265</v>
      </c>
      <c r="M1121" s="96">
        <v>0</v>
      </c>
      <c r="N1121" s="96">
        <v>0</v>
      </c>
      <c r="O1121" s="96">
        <v>0</v>
      </c>
      <c r="P1121" s="96">
        <v>2158265</v>
      </c>
      <c r="Q1121" s="58">
        <f t="shared" si="111"/>
        <v>653.99987879155174</v>
      </c>
      <c r="R1121" s="51">
        <v>654</v>
      </c>
      <c r="S1121" s="170" t="s">
        <v>1037</v>
      </c>
      <c r="T1121" s="143"/>
      <c r="U1121" s="143"/>
      <c r="V1121" s="143"/>
    </row>
    <row r="1122" spans="1:22" ht="25.5">
      <c r="A1122" s="154">
        <v>151</v>
      </c>
      <c r="B1122" s="20" t="s">
        <v>1043</v>
      </c>
      <c r="C1122" s="71">
        <v>1982</v>
      </c>
      <c r="D1122" s="151"/>
      <c r="E1122" s="88" t="s">
        <v>39</v>
      </c>
      <c r="F1122" s="152">
        <v>3</v>
      </c>
      <c r="G1122" s="71">
        <v>2</v>
      </c>
      <c r="H1122" s="72">
        <v>826.9</v>
      </c>
      <c r="I1122" s="51">
        <v>674</v>
      </c>
      <c r="J1122" s="51">
        <v>674</v>
      </c>
      <c r="K1122" s="131">
        <v>52</v>
      </c>
      <c r="L1122" s="58">
        <v>1422814</v>
      </c>
      <c r="M1122" s="96">
        <v>0</v>
      </c>
      <c r="N1122" s="96">
        <v>0</v>
      </c>
      <c r="O1122" s="96">
        <v>0</v>
      </c>
      <c r="P1122" s="96">
        <v>1422814</v>
      </c>
      <c r="Q1122" s="58">
        <f t="shared" si="111"/>
        <v>2111</v>
      </c>
      <c r="R1122" s="51">
        <v>2111</v>
      </c>
      <c r="S1122" s="170" t="s">
        <v>1037</v>
      </c>
      <c r="T1122" s="143"/>
      <c r="U1122" s="143"/>
      <c r="V1122" s="143"/>
    </row>
    <row r="1123" spans="1:22">
      <c r="A1123" s="168" t="s">
        <v>326</v>
      </c>
      <c r="B1123" s="161"/>
      <c r="C1123" s="60" t="s">
        <v>37</v>
      </c>
      <c r="D1123" s="60" t="s">
        <v>37</v>
      </c>
      <c r="E1123" s="60" t="s">
        <v>37</v>
      </c>
      <c r="F1123" s="60" t="s">
        <v>37</v>
      </c>
      <c r="G1123" s="60" t="s">
        <v>37</v>
      </c>
      <c r="H1123" s="156">
        <f>SUM(H1124:H1128)</f>
        <v>1758.21</v>
      </c>
      <c r="I1123" s="156">
        <f t="shared" ref="I1123:P1123" si="112">SUM(I1124:I1128)</f>
        <v>1606.2</v>
      </c>
      <c r="J1123" s="156">
        <f t="shared" si="112"/>
        <v>1606.2</v>
      </c>
      <c r="K1123" s="157">
        <f t="shared" si="112"/>
        <v>77</v>
      </c>
      <c r="L1123" s="156">
        <f t="shared" si="112"/>
        <v>3754061.91</v>
      </c>
      <c r="M1123" s="156">
        <f t="shared" si="112"/>
        <v>0</v>
      </c>
      <c r="N1123" s="156">
        <f t="shared" si="112"/>
        <v>0</v>
      </c>
      <c r="O1123" s="156">
        <f t="shared" si="112"/>
        <v>0</v>
      </c>
      <c r="P1123" s="156">
        <f t="shared" si="112"/>
        <v>3754061.91</v>
      </c>
      <c r="Q1123" s="59">
        <f>L1123/I1123</f>
        <v>2337.2319200597685</v>
      </c>
      <c r="R1123" s="156">
        <f>MAX(R1124:R1128)</f>
        <v>5986</v>
      </c>
      <c r="S1123" s="164" t="s">
        <v>37</v>
      </c>
      <c r="T1123" s="143"/>
      <c r="U1123" s="143"/>
      <c r="V1123" s="143"/>
    </row>
    <row r="1124" spans="1:22" ht="25.5">
      <c r="A1124" s="21">
        <v>152</v>
      </c>
      <c r="B1124" s="14" t="s">
        <v>123</v>
      </c>
      <c r="C1124" s="154">
        <v>1904</v>
      </c>
      <c r="D1124" s="159"/>
      <c r="E1124" s="88" t="s">
        <v>39</v>
      </c>
      <c r="F1124" s="62">
        <v>1</v>
      </c>
      <c r="G1124" s="62">
        <v>3</v>
      </c>
      <c r="H1124" s="72">
        <v>338.8</v>
      </c>
      <c r="I1124" s="51">
        <v>308</v>
      </c>
      <c r="J1124" s="51">
        <v>308</v>
      </c>
      <c r="K1124" s="131">
        <v>19</v>
      </c>
      <c r="L1124" s="58">
        <v>1457232</v>
      </c>
      <c r="M1124" s="96">
        <v>0</v>
      </c>
      <c r="N1124" s="96">
        <v>0</v>
      </c>
      <c r="O1124" s="96">
        <v>0</v>
      </c>
      <c r="P1124" s="96">
        <v>1457232</v>
      </c>
      <c r="Q1124" s="58">
        <f t="shared" ref="Q1124:Q1128" si="113">L1124/I1124</f>
        <v>4731.272727272727</v>
      </c>
      <c r="R1124" s="51">
        <v>5870</v>
      </c>
      <c r="S1124" s="172" t="s">
        <v>1037</v>
      </c>
      <c r="T1124" s="143"/>
      <c r="U1124" s="143"/>
      <c r="V1124" s="143"/>
    </row>
    <row r="1125" spans="1:22" ht="25.5">
      <c r="A1125" s="154">
        <v>153</v>
      </c>
      <c r="B1125" s="20" t="s">
        <v>887</v>
      </c>
      <c r="C1125" s="154">
        <v>1890</v>
      </c>
      <c r="D1125" s="159"/>
      <c r="E1125" s="88" t="s">
        <v>39</v>
      </c>
      <c r="F1125" s="62">
        <v>1</v>
      </c>
      <c r="G1125" s="62">
        <v>1</v>
      </c>
      <c r="H1125" s="72">
        <v>147.4</v>
      </c>
      <c r="I1125" s="51">
        <v>134</v>
      </c>
      <c r="J1125" s="51">
        <v>134</v>
      </c>
      <c r="K1125" s="131">
        <v>7</v>
      </c>
      <c r="L1125" s="58">
        <v>632229.16</v>
      </c>
      <c r="M1125" s="96">
        <v>0</v>
      </c>
      <c r="N1125" s="96">
        <v>0</v>
      </c>
      <c r="O1125" s="96">
        <v>0</v>
      </c>
      <c r="P1125" s="96">
        <v>632229.16</v>
      </c>
      <c r="Q1125" s="58">
        <f t="shared" si="113"/>
        <v>4718.1280597014929</v>
      </c>
      <c r="R1125" s="51">
        <v>5986</v>
      </c>
      <c r="S1125" s="172" t="s">
        <v>1037</v>
      </c>
      <c r="T1125" s="143"/>
      <c r="U1125" s="143"/>
      <c r="V1125" s="143"/>
    </row>
    <row r="1126" spans="1:22" ht="25.5">
      <c r="A1126" s="21">
        <v>154</v>
      </c>
      <c r="B1126" s="20" t="s">
        <v>888</v>
      </c>
      <c r="C1126" s="154">
        <v>1904</v>
      </c>
      <c r="D1126" s="159">
        <v>2010</v>
      </c>
      <c r="E1126" s="88" t="s">
        <v>39</v>
      </c>
      <c r="F1126" s="62">
        <v>1</v>
      </c>
      <c r="G1126" s="62">
        <v>1</v>
      </c>
      <c r="H1126" s="72">
        <v>198.11</v>
      </c>
      <c r="I1126" s="51">
        <v>180.1</v>
      </c>
      <c r="J1126" s="51">
        <v>180.1</v>
      </c>
      <c r="K1126" s="131">
        <v>10</v>
      </c>
      <c r="L1126" s="58">
        <v>76779.11</v>
      </c>
      <c r="M1126" s="96">
        <v>0</v>
      </c>
      <c r="N1126" s="96">
        <v>0</v>
      </c>
      <c r="O1126" s="96">
        <v>0</v>
      </c>
      <c r="P1126" s="96">
        <v>76779.11</v>
      </c>
      <c r="Q1126" s="58">
        <f t="shared" si="113"/>
        <v>426.31377012770685</v>
      </c>
      <c r="R1126" s="51">
        <v>1904</v>
      </c>
      <c r="S1126" s="172" t="s">
        <v>1037</v>
      </c>
      <c r="T1126" s="143"/>
      <c r="U1126" s="143"/>
      <c r="V1126" s="143"/>
    </row>
    <row r="1127" spans="1:22" ht="25.5">
      <c r="A1127" s="154">
        <v>155</v>
      </c>
      <c r="B1127" s="20" t="s">
        <v>889</v>
      </c>
      <c r="C1127" s="154">
        <v>1971</v>
      </c>
      <c r="D1127" s="159"/>
      <c r="E1127" s="88" t="s">
        <v>39</v>
      </c>
      <c r="F1127" s="62">
        <v>2</v>
      </c>
      <c r="G1127" s="62">
        <v>2</v>
      </c>
      <c r="H1127" s="72">
        <v>781.3</v>
      </c>
      <c r="I1127" s="51">
        <v>719.9</v>
      </c>
      <c r="J1127" s="51">
        <v>719.9</v>
      </c>
      <c r="K1127" s="131">
        <v>24</v>
      </c>
      <c r="L1127" s="58">
        <v>348841.23</v>
      </c>
      <c r="M1127" s="96">
        <v>0</v>
      </c>
      <c r="N1127" s="96">
        <v>0</v>
      </c>
      <c r="O1127" s="96">
        <v>0</v>
      </c>
      <c r="P1127" s="96">
        <v>348841.23</v>
      </c>
      <c r="Q1127" s="58">
        <f t="shared" si="113"/>
        <v>484.56900958466451</v>
      </c>
      <c r="R1127" s="51">
        <v>1139</v>
      </c>
      <c r="S1127" s="172" t="s">
        <v>1037</v>
      </c>
      <c r="T1127" s="143"/>
      <c r="U1127" s="143"/>
      <c r="V1127" s="143"/>
    </row>
    <row r="1128" spans="1:22" ht="25.5">
      <c r="A1128" s="21">
        <v>156</v>
      </c>
      <c r="B1128" s="20" t="s">
        <v>890</v>
      </c>
      <c r="C1128" s="154">
        <v>1965</v>
      </c>
      <c r="D1128" s="159"/>
      <c r="E1128" s="88" t="s">
        <v>39</v>
      </c>
      <c r="F1128" s="62">
        <v>2</v>
      </c>
      <c r="G1128" s="62">
        <v>2</v>
      </c>
      <c r="H1128" s="72">
        <v>292.60000000000002</v>
      </c>
      <c r="I1128" s="51">
        <v>264.2</v>
      </c>
      <c r="J1128" s="51">
        <v>264.2</v>
      </c>
      <c r="K1128" s="131">
        <v>17</v>
      </c>
      <c r="L1128" s="58">
        <v>1238980.4099999999</v>
      </c>
      <c r="M1128" s="96">
        <v>0</v>
      </c>
      <c r="N1128" s="96">
        <v>0</v>
      </c>
      <c r="O1128" s="96">
        <v>0</v>
      </c>
      <c r="P1128" s="96">
        <v>1238980.4099999999</v>
      </c>
      <c r="Q1128" s="58">
        <f t="shared" si="113"/>
        <v>4689.5549205147618</v>
      </c>
      <c r="R1128" s="51">
        <v>5986</v>
      </c>
      <c r="S1128" s="172" t="s">
        <v>1037</v>
      </c>
      <c r="T1128" s="143"/>
      <c r="U1128" s="143"/>
      <c r="V1128" s="143"/>
    </row>
    <row r="1129" spans="1:22">
      <c r="A1129" s="160" t="s">
        <v>327</v>
      </c>
      <c r="B1129" s="161"/>
      <c r="C1129" s="60" t="s">
        <v>37</v>
      </c>
      <c r="D1129" s="60" t="s">
        <v>37</v>
      </c>
      <c r="E1129" s="60" t="s">
        <v>37</v>
      </c>
      <c r="F1129" s="60" t="s">
        <v>37</v>
      </c>
      <c r="G1129" s="60" t="s">
        <v>37</v>
      </c>
      <c r="H1129" s="156">
        <f>SUM(H1130:H1265)</f>
        <v>364707.95600000012</v>
      </c>
      <c r="I1129" s="156">
        <f t="shared" ref="I1129:P1129" si="114">SUM(I1130:I1265)</f>
        <v>325373.75000000012</v>
      </c>
      <c r="J1129" s="156">
        <f t="shared" si="114"/>
        <v>325373.75000000012</v>
      </c>
      <c r="K1129" s="157">
        <f t="shared" si="114"/>
        <v>16123</v>
      </c>
      <c r="L1129" s="156">
        <f t="shared" si="114"/>
        <v>674022488.09000015</v>
      </c>
      <c r="M1129" s="156">
        <f t="shared" si="114"/>
        <v>0</v>
      </c>
      <c r="N1129" s="156">
        <f t="shared" si="114"/>
        <v>0</v>
      </c>
      <c r="O1129" s="156">
        <f t="shared" si="114"/>
        <v>0</v>
      </c>
      <c r="P1129" s="156">
        <f t="shared" si="114"/>
        <v>674022488.09000015</v>
      </c>
      <c r="Q1129" s="59">
        <f>L1129/I1129</f>
        <v>2071.5330849215707</v>
      </c>
      <c r="R1129" s="156">
        <f>MAX(R1130:R1265)</f>
        <v>10839</v>
      </c>
      <c r="S1129" s="164" t="s">
        <v>37</v>
      </c>
      <c r="T1129" s="143"/>
      <c r="U1129" s="143"/>
      <c r="V1129" s="143"/>
    </row>
    <row r="1130" spans="1:22" ht="25.5">
      <c r="A1130" s="154">
        <v>157</v>
      </c>
      <c r="B1130" s="87" t="s">
        <v>451</v>
      </c>
      <c r="C1130" s="154">
        <v>1980</v>
      </c>
      <c r="D1130" s="77"/>
      <c r="E1130" s="88" t="s">
        <v>39</v>
      </c>
      <c r="F1130" s="71">
        <v>12</v>
      </c>
      <c r="G1130" s="71">
        <v>1</v>
      </c>
      <c r="H1130" s="72">
        <v>4504.1000000000004</v>
      </c>
      <c r="I1130" s="72">
        <v>3877.5</v>
      </c>
      <c r="J1130" s="72">
        <v>3877.5</v>
      </c>
      <c r="K1130" s="155">
        <v>191</v>
      </c>
      <c r="L1130" s="58">
        <v>3400000</v>
      </c>
      <c r="M1130" s="96">
        <v>0</v>
      </c>
      <c r="N1130" s="96">
        <v>0</v>
      </c>
      <c r="O1130" s="96">
        <v>0</v>
      </c>
      <c r="P1130" s="96">
        <v>3400000</v>
      </c>
      <c r="Q1130" s="58">
        <f t="shared" ref="Q1130:Q1193" si="115">L1130/I1130</f>
        <v>876.85364281108957</v>
      </c>
      <c r="R1130" s="51">
        <v>1058</v>
      </c>
      <c r="S1130" s="170" t="s">
        <v>1037</v>
      </c>
      <c r="T1130" s="143"/>
      <c r="U1130" s="143"/>
      <c r="V1130" s="143"/>
    </row>
    <row r="1131" spans="1:22">
      <c r="A1131" s="154">
        <v>158</v>
      </c>
      <c r="B1131" s="87" t="s">
        <v>450</v>
      </c>
      <c r="C1131" s="154">
        <v>1979</v>
      </c>
      <c r="D1131" s="77">
        <v>2006</v>
      </c>
      <c r="E1131" s="71" t="s">
        <v>90</v>
      </c>
      <c r="F1131" s="71">
        <v>9</v>
      </c>
      <c r="G1131" s="71">
        <v>3</v>
      </c>
      <c r="H1131" s="72">
        <v>6724</v>
      </c>
      <c r="I1131" s="72">
        <v>6147.9</v>
      </c>
      <c r="J1131" s="72">
        <v>6147.9</v>
      </c>
      <c r="K1131" s="155">
        <v>302</v>
      </c>
      <c r="L1131" s="58">
        <v>4800000</v>
      </c>
      <c r="M1131" s="96">
        <v>0</v>
      </c>
      <c r="N1131" s="96">
        <v>0</v>
      </c>
      <c r="O1131" s="96">
        <v>0</v>
      </c>
      <c r="P1131" s="96">
        <v>4800000</v>
      </c>
      <c r="Q1131" s="58">
        <f t="shared" si="115"/>
        <v>780.75440394280974</v>
      </c>
      <c r="R1131" s="51">
        <v>1058</v>
      </c>
      <c r="S1131" s="170" t="s">
        <v>1037</v>
      </c>
      <c r="T1131" s="143"/>
      <c r="U1131" s="143"/>
      <c r="V1131" s="143"/>
    </row>
    <row r="1132" spans="1:22">
      <c r="A1132" s="154">
        <v>159</v>
      </c>
      <c r="B1132" s="87" t="s">
        <v>449</v>
      </c>
      <c r="C1132" s="154">
        <v>1979</v>
      </c>
      <c r="D1132" s="77"/>
      <c r="E1132" s="71" t="s">
        <v>90</v>
      </c>
      <c r="F1132" s="71">
        <v>9</v>
      </c>
      <c r="G1132" s="71">
        <v>3</v>
      </c>
      <c r="H1132" s="72">
        <v>6689.43</v>
      </c>
      <c r="I1132" s="72">
        <v>6081.3</v>
      </c>
      <c r="J1132" s="72">
        <v>6081.3</v>
      </c>
      <c r="K1132" s="155">
        <v>305</v>
      </c>
      <c r="L1132" s="58">
        <v>4800000</v>
      </c>
      <c r="M1132" s="96">
        <v>0</v>
      </c>
      <c r="N1132" s="96">
        <v>0</v>
      </c>
      <c r="O1132" s="96">
        <v>0</v>
      </c>
      <c r="P1132" s="96">
        <v>4800000</v>
      </c>
      <c r="Q1132" s="58">
        <f t="shared" si="115"/>
        <v>789.30491835627254</v>
      </c>
      <c r="R1132" s="51">
        <v>1058</v>
      </c>
      <c r="S1132" s="170" t="s">
        <v>1037</v>
      </c>
      <c r="T1132" s="143"/>
      <c r="U1132" s="143"/>
      <c r="V1132" s="143"/>
    </row>
    <row r="1133" spans="1:22" ht="25.5">
      <c r="A1133" s="154">
        <v>160</v>
      </c>
      <c r="B1133" s="87" t="s">
        <v>448</v>
      </c>
      <c r="C1133" s="154">
        <v>1980</v>
      </c>
      <c r="D1133" s="77">
        <v>2015</v>
      </c>
      <c r="E1133" s="88" t="s">
        <v>39</v>
      </c>
      <c r="F1133" s="71">
        <v>9</v>
      </c>
      <c r="G1133" s="71">
        <v>2</v>
      </c>
      <c r="H1133" s="72">
        <v>4593.07</v>
      </c>
      <c r="I1133" s="72">
        <v>4041.9</v>
      </c>
      <c r="J1133" s="72">
        <v>4041.9</v>
      </c>
      <c r="K1133" s="155">
        <v>178</v>
      </c>
      <c r="L1133" s="58">
        <v>3200000</v>
      </c>
      <c r="M1133" s="96">
        <v>0</v>
      </c>
      <c r="N1133" s="96">
        <v>0</v>
      </c>
      <c r="O1133" s="96">
        <v>0</v>
      </c>
      <c r="P1133" s="96">
        <v>3200000</v>
      </c>
      <c r="Q1133" s="58">
        <f t="shared" si="115"/>
        <v>791.70687053118581</v>
      </c>
      <c r="R1133" s="51">
        <v>1058</v>
      </c>
      <c r="S1133" s="170" t="s">
        <v>1037</v>
      </c>
      <c r="T1133" s="143"/>
      <c r="U1133" s="143"/>
      <c r="V1133" s="143"/>
    </row>
    <row r="1134" spans="1:22" ht="25.5">
      <c r="A1134" s="154">
        <v>161</v>
      </c>
      <c r="B1134" s="87" t="s">
        <v>447</v>
      </c>
      <c r="C1134" s="154">
        <v>1979</v>
      </c>
      <c r="D1134" s="77"/>
      <c r="E1134" s="88" t="s">
        <v>39</v>
      </c>
      <c r="F1134" s="71">
        <v>12</v>
      </c>
      <c r="G1134" s="71">
        <v>1</v>
      </c>
      <c r="H1134" s="72">
        <v>5225.7</v>
      </c>
      <c r="I1134" s="72">
        <v>3857.3</v>
      </c>
      <c r="J1134" s="72">
        <v>3857.3</v>
      </c>
      <c r="K1134" s="155">
        <v>205</v>
      </c>
      <c r="L1134" s="58">
        <v>3400000</v>
      </c>
      <c r="M1134" s="96">
        <v>0</v>
      </c>
      <c r="N1134" s="96">
        <v>0</v>
      </c>
      <c r="O1134" s="96">
        <v>0</v>
      </c>
      <c r="P1134" s="96">
        <v>3400000</v>
      </c>
      <c r="Q1134" s="58">
        <f t="shared" si="115"/>
        <v>881.44557073600697</v>
      </c>
      <c r="R1134" s="51">
        <v>1058</v>
      </c>
      <c r="S1134" s="170" t="s">
        <v>1037</v>
      </c>
      <c r="T1134" s="143"/>
      <c r="U1134" s="143"/>
      <c r="V1134" s="143"/>
    </row>
    <row r="1135" spans="1:22" ht="25.5">
      <c r="A1135" s="154">
        <v>162</v>
      </c>
      <c r="B1135" s="87" t="s">
        <v>446</v>
      </c>
      <c r="C1135" s="154">
        <v>1980</v>
      </c>
      <c r="D1135" s="77"/>
      <c r="E1135" s="88" t="s">
        <v>39</v>
      </c>
      <c r="F1135" s="71">
        <v>12</v>
      </c>
      <c r="G1135" s="154">
        <v>1</v>
      </c>
      <c r="H1135" s="72">
        <v>5451.5</v>
      </c>
      <c r="I1135" s="72">
        <v>3961.9</v>
      </c>
      <c r="J1135" s="72">
        <v>3961.9</v>
      </c>
      <c r="K1135" s="155">
        <v>192</v>
      </c>
      <c r="L1135" s="58">
        <v>3400000</v>
      </c>
      <c r="M1135" s="96">
        <v>0</v>
      </c>
      <c r="N1135" s="96">
        <v>0</v>
      </c>
      <c r="O1135" s="96">
        <v>0</v>
      </c>
      <c r="P1135" s="96">
        <v>3400000</v>
      </c>
      <c r="Q1135" s="58">
        <f t="shared" si="115"/>
        <v>858.17410838234184</v>
      </c>
      <c r="R1135" s="51">
        <v>1058</v>
      </c>
      <c r="S1135" s="170" t="s">
        <v>1037</v>
      </c>
      <c r="T1135" s="143"/>
      <c r="U1135" s="143"/>
      <c r="V1135" s="143"/>
    </row>
    <row r="1136" spans="1:22">
      <c r="A1136" s="154">
        <v>163</v>
      </c>
      <c r="B1136" s="87" t="s">
        <v>445</v>
      </c>
      <c r="C1136" s="154">
        <v>1979</v>
      </c>
      <c r="D1136" s="77">
        <v>2002</v>
      </c>
      <c r="E1136" s="71" t="s">
        <v>90</v>
      </c>
      <c r="F1136" s="71">
        <v>9</v>
      </c>
      <c r="G1136" s="71">
        <v>2</v>
      </c>
      <c r="H1136" s="72">
        <v>4445.87</v>
      </c>
      <c r="I1136" s="72">
        <v>4041.7</v>
      </c>
      <c r="J1136" s="72">
        <v>4041.7</v>
      </c>
      <c r="K1136" s="155">
        <v>206</v>
      </c>
      <c r="L1136" s="58">
        <v>3200000</v>
      </c>
      <c r="M1136" s="96">
        <v>0</v>
      </c>
      <c r="N1136" s="96">
        <v>0</v>
      </c>
      <c r="O1136" s="96">
        <v>0</v>
      </c>
      <c r="P1136" s="96">
        <v>3200000</v>
      </c>
      <c r="Q1136" s="58">
        <f t="shared" si="115"/>
        <v>791.7460474552787</v>
      </c>
      <c r="R1136" s="51">
        <v>1058</v>
      </c>
      <c r="S1136" s="170" t="s">
        <v>1037</v>
      </c>
      <c r="T1136" s="143"/>
      <c r="U1136" s="143"/>
      <c r="V1136" s="143"/>
    </row>
    <row r="1137" spans="1:22" ht="25.5">
      <c r="A1137" s="154">
        <v>164</v>
      </c>
      <c r="B1137" s="87" t="s">
        <v>444</v>
      </c>
      <c r="C1137" s="154">
        <v>1980</v>
      </c>
      <c r="D1137" s="77">
        <v>2003</v>
      </c>
      <c r="E1137" s="88" t="s">
        <v>39</v>
      </c>
      <c r="F1137" s="71">
        <v>9</v>
      </c>
      <c r="G1137" s="71">
        <v>8</v>
      </c>
      <c r="H1137" s="72">
        <v>22293</v>
      </c>
      <c r="I1137" s="72">
        <v>15650.7</v>
      </c>
      <c r="J1137" s="72">
        <v>15650.7</v>
      </c>
      <c r="K1137" s="155">
        <v>780</v>
      </c>
      <c r="L1137" s="58">
        <v>12800000</v>
      </c>
      <c r="M1137" s="96">
        <v>0</v>
      </c>
      <c r="N1137" s="96">
        <v>0</v>
      </c>
      <c r="O1137" s="96">
        <v>0</v>
      </c>
      <c r="P1137" s="96">
        <v>12800000</v>
      </c>
      <c r="Q1137" s="58">
        <f t="shared" si="115"/>
        <v>817.85479243739894</v>
      </c>
      <c r="R1137" s="51">
        <v>1058</v>
      </c>
      <c r="S1137" s="170" t="s">
        <v>1037</v>
      </c>
      <c r="T1137" s="143"/>
      <c r="U1137" s="143"/>
      <c r="V1137" s="143"/>
    </row>
    <row r="1138" spans="1:22" ht="25.5">
      <c r="A1138" s="154">
        <v>165</v>
      </c>
      <c r="B1138" s="87" t="s">
        <v>443</v>
      </c>
      <c r="C1138" s="154">
        <v>1979</v>
      </c>
      <c r="D1138" s="77"/>
      <c r="E1138" s="88" t="s">
        <v>39</v>
      </c>
      <c r="F1138" s="71">
        <v>9</v>
      </c>
      <c r="G1138" s="71">
        <v>1</v>
      </c>
      <c r="H1138" s="72">
        <v>2027</v>
      </c>
      <c r="I1138" s="72">
        <v>1842.9</v>
      </c>
      <c r="J1138" s="72">
        <v>1842.9</v>
      </c>
      <c r="K1138" s="155">
        <v>91</v>
      </c>
      <c r="L1138" s="58">
        <v>1600000</v>
      </c>
      <c r="M1138" s="96">
        <v>0</v>
      </c>
      <c r="N1138" s="96">
        <v>0</v>
      </c>
      <c r="O1138" s="96">
        <v>0</v>
      </c>
      <c r="P1138" s="96">
        <v>1600000</v>
      </c>
      <c r="Q1138" s="58">
        <f t="shared" si="115"/>
        <v>868.19686363883011</v>
      </c>
      <c r="R1138" s="51">
        <v>1058</v>
      </c>
      <c r="S1138" s="170" t="s">
        <v>1037</v>
      </c>
      <c r="T1138" s="143"/>
      <c r="U1138" s="143"/>
      <c r="V1138" s="143"/>
    </row>
    <row r="1139" spans="1:22" ht="25.5">
      <c r="A1139" s="154">
        <v>166</v>
      </c>
      <c r="B1139" s="87" t="s">
        <v>442</v>
      </c>
      <c r="C1139" s="154">
        <v>1979</v>
      </c>
      <c r="D1139" s="77">
        <v>2007</v>
      </c>
      <c r="E1139" s="88" t="s">
        <v>39</v>
      </c>
      <c r="F1139" s="71">
        <v>9</v>
      </c>
      <c r="G1139" s="71">
        <v>3</v>
      </c>
      <c r="H1139" s="72">
        <v>6374</v>
      </c>
      <c r="I1139" s="72">
        <v>5794.33</v>
      </c>
      <c r="J1139" s="72">
        <v>5794.33</v>
      </c>
      <c r="K1139" s="155">
        <v>299</v>
      </c>
      <c r="L1139" s="58">
        <v>4800000</v>
      </c>
      <c r="M1139" s="96">
        <v>0</v>
      </c>
      <c r="N1139" s="96">
        <v>0</v>
      </c>
      <c r="O1139" s="96">
        <v>0</v>
      </c>
      <c r="P1139" s="96">
        <v>4800000</v>
      </c>
      <c r="Q1139" s="58">
        <f t="shared" si="115"/>
        <v>828.39603543464045</v>
      </c>
      <c r="R1139" s="51">
        <v>1058</v>
      </c>
      <c r="S1139" s="170" t="s">
        <v>1037</v>
      </c>
      <c r="T1139" s="143"/>
      <c r="U1139" s="143"/>
      <c r="V1139" s="143"/>
    </row>
    <row r="1140" spans="1:22" ht="25.5">
      <c r="A1140" s="154">
        <v>167</v>
      </c>
      <c r="B1140" s="87" t="s">
        <v>441</v>
      </c>
      <c r="C1140" s="154">
        <v>1980</v>
      </c>
      <c r="D1140" s="77">
        <v>2008</v>
      </c>
      <c r="E1140" s="88" t="s">
        <v>39</v>
      </c>
      <c r="F1140" s="71">
        <v>9</v>
      </c>
      <c r="G1140" s="71">
        <v>3</v>
      </c>
      <c r="H1140" s="72">
        <v>6401</v>
      </c>
      <c r="I1140" s="72">
        <v>5819.51</v>
      </c>
      <c r="J1140" s="72">
        <v>5819.51</v>
      </c>
      <c r="K1140" s="155">
        <v>290</v>
      </c>
      <c r="L1140" s="58">
        <v>4800000</v>
      </c>
      <c r="M1140" s="96">
        <v>0</v>
      </c>
      <c r="N1140" s="96">
        <v>0</v>
      </c>
      <c r="O1140" s="96">
        <v>0</v>
      </c>
      <c r="P1140" s="96">
        <v>4800000</v>
      </c>
      <c r="Q1140" s="58">
        <f t="shared" si="115"/>
        <v>824.81171095160926</v>
      </c>
      <c r="R1140" s="51">
        <v>1058</v>
      </c>
      <c r="S1140" s="170" t="s">
        <v>1037</v>
      </c>
      <c r="T1140" s="143"/>
      <c r="U1140" s="143"/>
      <c r="V1140" s="143"/>
    </row>
    <row r="1141" spans="1:22" ht="25.5">
      <c r="A1141" s="154">
        <v>168</v>
      </c>
      <c r="B1141" s="87" t="s">
        <v>440</v>
      </c>
      <c r="C1141" s="154">
        <v>1979</v>
      </c>
      <c r="D1141" s="77"/>
      <c r="E1141" s="88" t="s">
        <v>39</v>
      </c>
      <c r="F1141" s="71">
        <v>9</v>
      </c>
      <c r="G1141" s="71">
        <v>3</v>
      </c>
      <c r="H1141" s="72">
        <v>6364</v>
      </c>
      <c r="I1141" s="72">
        <v>5809.1</v>
      </c>
      <c r="J1141" s="72">
        <v>5809.1</v>
      </c>
      <c r="K1141" s="155">
        <v>308</v>
      </c>
      <c r="L1141" s="58">
        <v>4800000</v>
      </c>
      <c r="M1141" s="96">
        <v>0</v>
      </c>
      <c r="N1141" s="96">
        <v>0</v>
      </c>
      <c r="O1141" s="96">
        <v>0</v>
      </c>
      <c r="P1141" s="96">
        <v>4800000</v>
      </c>
      <c r="Q1141" s="58">
        <f t="shared" si="115"/>
        <v>826.28978671394873</v>
      </c>
      <c r="R1141" s="51">
        <v>1058</v>
      </c>
      <c r="S1141" s="170" t="s">
        <v>1037</v>
      </c>
      <c r="T1141" s="143"/>
      <c r="U1141" s="143"/>
      <c r="V1141" s="143"/>
    </row>
    <row r="1142" spans="1:22">
      <c r="A1142" s="154">
        <v>169</v>
      </c>
      <c r="B1142" s="87" t="s">
        <v>439</v>
      </c>
      <c r="C1142" s="154">
        <v>1979</v>
      </c>
      <c r="D1142" s="77"/>
      <c r="E1142" s="71" t="s">
        <v>90</v>
      </c>
      <c r="F1142" s="71">
        <v>9</v>
      </c>
      <c r="G1142" s="71">
        <v>4</v>
      </c>
      <c r="H1142" s="72">
        <v>8858</v>
      </c>
      <c r="I1142" s="72">
        <v>8084.1</v>
      </c>
      <c r="J1142" s="72">
        <v>8084.1</v>
      </c>
      <c r="K1142" s="155">
        <v>380</v>
      </c>
      <c r="L1142" s="58">
        <v>6400000</v>
      </c>
      <c r="M1142" s="96">
        <v>0</v>
      </c>
      <c r="N1142" s="96">
        <v>0</v>
      </c>
      <c r="O1142" s="96">
        <v>0</v>
      </c>
      <c r="P1142" s="96">
        <v>6400000</v>
      </c>
      <c r="Q1142" s="58">
        <f t="shared" si="115"/>
        <v>791.67749038235547</v>
      </c>
      <c r="R1142" s="51">
        <v>1058</v>
      </c>
      <c r="S1142" s="170" t="s">
        <v>1037</v>
      </c>
      <c r="T1142" s="143"/>
      <c r="U1142" s="143"/>
      <c r="V1142" s="143"/>
    </row>
    <row r="1143" spans="1:22">
      <c r="A1143" s="154">
        <v>170</v>
      </c>
      <c r="B1143" s="87" t="s">
        <v>438</v>
      </c>
      <c r="C1143" s="154">
        <v>1979</v>
      </c>
      <c r="D1143" s="77">
        <v>2007</v>
      </c>
      <c r="E1143" s="71" t="s">
        <v>90</v>
      </c>
      <c r="F1143" s="71">
        <v>9</v>
      </c>
      <c r="G1143" s="71">
        <v>4</v>
      </c>
      <c r="H1143" s="72">
        <v>8826</v>
      </c>
      <c r="I1143" s="72">
        <v>8023.4</v>
      </c>
      <c r="J1143" s="72">
        <v>8023.4</v>
      </c>
      <c r="K1143" s="155">
        <v>337</v>
      </c>
      <c r="L1143" s="58">
        <v>6400000</v>
      </c>
      <c r="M1143" s="96">
        <v>0</v>
      </c>
      <c r="N1143" s="96">
        <v>0</v>
      </c>
      <c r="O1143" s="96">
        <v>0</v>
      </c>
      <c r="P1143" s="96">
        <v>6400000</v>
      </c>
      <c r="Q1143" s="58">
        <f t="shared" si="115"/>
        <v>797.66682453822568</v>
      </c>
      <c r="R1143" s="51">
        <v>1058</v>
      </c>
      <c r="S1143" s="170" t="s">
        <v>1037</v>
      </c>
      <c r="T1143" s="143"/>
      <c r="U1143" s="143"/>
      <c r="V1143" s="143"/>
    </row>
    <row r="1144" spans="1:22">
      <c r="A1144" s="154">
        <v>171</v>
      </c>
      <c r="B1144" s="87" t="s">
        <v>437</v>
      </c>
      <c r="C1144" s="154">
        <v>1980</v>
      </c>
      <c r="D1144" s="77"/>
      <c r="E1144" s="71" t="s">
        <v>90</v>
      </c>
      <c r="F1144" s="71">
        <v>9</v>
      </c>
      <c r="G1144" s="154">
        <v>1</v>
      </c>
      <c r="H1144" s="51">
        <v>2026.5</v>
      </c>
      <c r="I1144" s="51">
        <v>1975.7</v>
      </c>
      <c r="J1144" s="51">
        <v>1975.7</v>
      </c>
      <c r="K1144" s="155">
        <v>82</v>
      </c>
      <c r="L1144" s="58">
        <v>1600000</v>
      </c>
      <c r="M1144" s="96">
        <v>0</v>
      </c>
      <c r="N1144" s="96">
        <v>0</v>
      </c>
      <c r="O1144" s="96">
        <v>0</v>
      </c>
      <c r="P1144" s="96">
        <v>1600000</v>
      </c>
      <c r="Q1144" s="58">
        <f t="shared" si="115"/>
        <v>809.83955053904947</v>
      </c>
      <c r="R1144" s="51">
        <v>1058</v>
      </c>
      <c r="S1144" s="170" t="s">
        <v>1037</v>
      </c>
      <c r="T1144" s="143"/>
      <c r="U1144" s="143"/>
      <c r="V1144" s="143"/>
    </row>
    <row r="1145" spans="1:22">
      <c r="A1145" s="154">
        <v>172</v>
      </c>
      <c r="B1145" s="87" t="s">
        <v>436</v>
      </c>
      <c r="C1145" s="154">
        <v>1980</v>
      </c>
      <c r="D1145" s="77">
        <v>2008</v>
      </c>
      <c r="E1145" s="71" t="s">
        <v>90</v>
      </c>
      <c r="F1145" s="71">
        <v>9</v>
      </c>
      <c r="G1145" s="71">
        <v>1</v>
      </c>
      <c r="H1145" s="72">
        <v>2206</v>
      </c>
      <c r="I1145" s="72">
        <v>2005.61</v>
      </c>
      <c r="J1145" s="72">
        <v>2005.61</v>
      </c>
      <c r="K1145" s="155">
        <v>94</v>
      </c>
      <c r="L1145" s="58">
        <v>1600000</v>
      </c>
      <c r="M1145" s="96">
        <v>0</v>
      </c>
      <c r="N1145" s="96">
        <v>0</v>
      </c>
      <c r="O1145" s="96">
        <v>0</v>
      </c>
      <c r="P1145" s="96">
        <v>1600000</v>
      </c>
      <c r="Q1145" s="58">
        <f t="shared" si="115"/>
        <v>797.76227681353805</v>
      </c>
      <c r="R1145" s="51">
        <v>1058</v>
      </c>
      <c r="S1145" s="170" t="s">
        <v>1037</v>
      </c>
      <c r="T1145" s="143"/>
      <c r="U1145" s="143"/>
      <c r="V1145" s="143"/>
    </row>
    <row r="1146" spans="1:22">
      <c r="A1146" s="154">
        <v>173</v>
      </c>
      <c r="B1146" s="87" t="s">
        <v>435</v>
      </c>
      <c r="C1146" s="154">
        <v>1980</v>
      </c>
      <c r="D1146" s="77">
        <v>2009</v>
      </c>
      <c r="E1146" s="71" t="s">
        <v>90</v>
      </c>
      <c r="F1146" s="71">
        <v>9</v>
      </c>
      <c r="G1146" s="71">
        <v>1</v>
      </c>
      <c r="H1146" s="72">
        <v>2248</v>
      </c>
      <c r="I1146" s="72">
        <v>2043.7</v>
      </c>
      <c r="J1146" s="72">
        <v>2043.7</v>
      </c>
      <c r="K1146" s="155">
        <v>90</v>
      </c>
      <c r="L1146" s="58">
        <v>1600000</v>
      </c>
      <c r="M1146" s="96">
        <v>0</v>
      </c>
      <c r="N1146" s="96">
        <v>0</v>
      </c>
      <c r="O1146" s="96">
        <v>0</v>
      </c>
      <c r="P1146" s="96">
        <v>1600000</v>
      </c>
      <c r="Q1146" s="58">
        <f t="shared" si="115"/>
        <v>782.89377110143369</v>
      </c>
      <c r="R1146" s="51">
        <v>1058</v>
      </c>
      <c r="S1146" s="170" t="s">
        <v>1037</v>
      </c>
      <c r="T1146" s="143"/>
      <c r="U1146" s="143"/>
      <c r="V1146" s="143"/>
    </row>
    <row r="1147" spans="1:22">
      <c r="A1147" s="154">
        <v>174</v>
      </c>
      <c r="B1147" s="87" t="s">
        <v>434</v>
      </c>
      <c r="C1147" s="154">
        <v>1980</v>
      </c>
      <c r="D1147" s="77"/>
      <c r="E1147" s="71" t="s">
        <v>90</v>
      </c>
      <c r="F1147" s="71">
        <v>9</v>
      </c>
      <c r="G1147" s="154">
        <v>1</v>
      </c>
      <c r="H1147" s="72">
        <v>2215</v>
      </c>
      <c r="I1147" s="72">
        <v>2013.71</v>
      </c>
      <c r="J1147" s="72">
        <v>2013.71</v>
      </c>
      <c r="K1147" s="155">
        <v>95</v>
      </c>
      <c r="L1147" s="58">
        <v>1600000</v>
      </c>
      <c r="M1147" s="96">
        <v>0</v>
      </c>
      <c r="N1147" s="96">
        <v>0</v>
      </c>
      <c r="O1147" s="96">
        <v>0</v>
      </c>
      <c r="P1147" s="96">
        <v>1600000</v>
      </c>
      <c r="Q1147" s="58">
        <f t="shared" si="115"/>
        <v>794.55333687571692</v>
      </c>
      <c r="R1147" s="51">
        <v>1058</v>
      </c>
      <c r="S1147" s="170" t="s">
        <v>1037</v>
      </c>
      <c r="T1147" s="143"/>
      <c r="U1147" s="143"/>
      <c r="V1147" s="143"/>
    </row>
    <row r="1148" spans="1:22" ht="25.5">
      <c r="A1148" s="154">
        <v>175</v>
      </c>
      <c r="B1148" s="87" t="s">
        <v>433</v>
      </c>
      <c r="C1148" s="154">
        <v>1979</v>
      </c>
      <c r="D1148" s="77">
        <v>2006</v>
      </c>
      <c r="E1148" s="88" t="s">
        <v>39</v>
      </c>
      <c r="F1148" s="71">
        <v>9</v>
      </c>
      <c r="G1148" s="71">
        <v>1</v>
      </c>
      <c r="H1148" s="72">
        <v>2076</v>
      </c>
      <c r="I1148" s="72">
        <v>1887.5</v>
      </c>
      <c r="J1148" s="72">
        <v>1887.5</v>
      </c>
      <c r="K1148" s="155">
        <v>92</v>
      </c>
      <c r="L1148" s="58">
        <v>1600000</v>
      </c>
      <c r="M1148" s="96">
        <v>0</v>
      </c>
      <c r="N1148" s="96">
        <v>0</v>
      </c>
      <c r="O1148" s="96">
        <v>0</v>
      </c>
      <c r="P1148" s="96">
        <v>1600000</v>
      </c>
      <c r="Q1148" s="58">
        <f t="shared" si="115"/>
        <v>847.68211920529802</v>
      </c>
      <c r="R1148" s="51">
        <v>1058</v>
      </c>
      <c r="S1148" s="170" t="s">
        <v>1037</v>
      </c>
      <c r="T1148" s="143"/>
      <c r="U1148" s="143"/>
      <c r="V1148" s="143"/>
    </row>
    <row r="1149" spans="1:22" ht="25.5">
      <c r="A1149" s="154">
        <v>176</v>
      </c>
      <c r="B1149" s="87" t="s">
        <v>432</v>
      </c>
      <c r="C1149" s="154">
        <v>1980</v>
      </c>
      <c r="D1149" s="77"/>
      <c r="E1149" s="88" t="s">
        <v>39</v>
      </c>
      <c r="F1149" s="71">
        <v>9</v>
      </c>
      <c r="G1149" s="154">
        <v>1</v>
      </c>
      <c r="H1149" s="72">
        <v>2585</v>
      </c>
      <c r="I1149" s="72">
        <v>2350.1</v>
      </c>
      <c r="J1149" s="72">
        <v>2350.1</v>
      </c>
      <c r="K1149" s="155">
        <v>106</v>
      </c>
      <c r="L1149" s="58">
        <v>1600000</v>
      </c>
      <c r="M1149" s="96">
        <v>0</v>
      </c>
      <c r="N1149" s="96">
        <v>0</v>
      </c>
      <c r="O1149" s="96">
        <v>0</v>
      </c>
      <c r="P1149" s="96">
        <v>1600000</v>
      </c>
      <c r="Q1149" s="58">
        <f t="shared" si="115"/>
        <v>680.82209267690735</v>
      </c>
      <c r="R1149" s="51">
        <v>1058</v>
      </c>
      <c r="S1149" s="170" t="s">
        <v>1037</v>
      </c>
      <c r="T1149" s="143"/>
      <c r="U1149" s="143"/>
      <c r="V1149" s="143"/>
    </row>
    <row r="1150" spans="1:22">
      <c r="A1150" s="154">
        <v>177</v>
      </c>
      <c r="B1150" s="85" t="s">
        <v>891</v>
      </c>
      <c r="C1150" s="154">
        <v>1977</v>
      </c>
      <c r="D1150" s="77"/>
      <c r="E1150" s="71" t="s">
        <v>90</v>
      </c>
      <c r="F1150" s="71">
        <v>9</v>
      </c>
      <c r="G1150" s="71">
        <v>1</v>
      </c>
      <c r="H1150" s="72">
        <v>2361.4</v>
      </c>
      <c r="I1150" s="72">
        <v>2012.2</v>
      </c>
      <c r="J1150" s="72">
        <v>2012.2</v>
      </c>
      <c r="K1150" s="155">
        <v>110</v>
      </c>
      <c r="L1150" s="58">
        <v>6148659.4100000001</v>
      </c>
      <c r="M1150" s="96">
        <v>0</v>
      </c>
      <c r="N1150" s="96">
        <v>0</v>
      </c>
      <c r="O1150" s="96">
        <v>0</v>
      </c>
      <c r="P1150" s="96">
        <v>6148659.4100000001</v>
      </c>
      <c r="Q1150" s="58">
        <f t="shared" si="115"/>
        <v>3055.6899960242522</v>
      </c>
      <c r="R1150" s="51">
        <v>5428</v>
      </c>
      <c r="S1150" s="170" t="s">
        <v>1037</v>
      </c>
      <c r="T1150" s="143"/>
      <c r="U1150" s="143"/>
      <c r="V1150" s="143"/>
    </row>
    <row r="1151" spans="1:22" ht="25.5">
      <c r="A1151" s="154">
        <v>178</v>
      </c>
      <c r="B1151" s="87" t="s">
        <v>892</v>
      </c>
      <c r="C1151" s="71">
        <v>1954</v>
      </c>
      <c r="D1151" s="159"/>
      <c r="E1151" s="88" t="s">
        <v>39</v>
      </c>
      <c r="F1151" s="71">
        <v>2</v>
      </c>
      <c r="G1151" s="71">
        <v>2</v>
      </c>
      <c r="H1151" s="72">
        <v>438.75700000000006</v>
      </c>
      <c r="I1151" s="181">
        <v>398.87</v>
      </c>
      <c r="J1151" s="181">
        <v>398.87</v>
      </c>
      <c r="K1151" s="131">
        <v>24</v>
      </c>
      <c r="L1151" s="58">
        <v>162299.94999999998</v>
      </c>
      <c r="M1151" s="96">
        <v>0</v>
      </c>
      <c r="N1151" s="96">
        <v>0</v>
      </c>
      <c r="O1151" s="96">
        <v>0</v>
      </c>
      <c r="P1151" s="96">
        <v>162299.94999999998</v>
      </c>
      <c r="Q1151" s="58">
        <f t="shared" si="115"/>
        <v>406.8993657081254</v>
      </c>
      <c r="R1151" s="51">
        <v>976</v>
      </c>
      <c r="S1151" s="170" t="s">
        <v>1037</v>
      </c>
      <c r="T1151" s="143"/>
      <c r="U1151" s="143"/>
      <c r="V1151" s="143"/>
    </row>
    <row r="1152" spans="1:22">
      <c r="A1152" s="154">
        <v>179</v>
      </c>
      <c r="B1152" s="87" t="s">
        <v>893</v>
      </c>
      <c r="C1152" s="154">
        <v>1962</v>
      </c>
      <c r="D1152" s="77">
        <v>2008</v>
      </c>
      <c r="E1152" s="71" t="s">
        <v>90</v>
      </c>
      <c r="F1152" s="71">
        <v>5</v>
      </c>
      <c r="G1152" s="86">
        <v>4</v>
      </c>
      <c r="H1152" s="72">
        <v>3513.62</v>
      </c>
      <c r="I1152" s="72">
        <v>3194.2</v>
      </c>
      <c r="J1152" s="72">
        <v>3194.2</v>
      </c>
      <c r="K1152" s="155">
        <v>156</v>
      </c>
      <c r="L1152" s="58">
        <v>7040186.2699999996</v>
      </c>
      <c r="M1152" s="96">
        <v>0</v>
      </c>
      <c r="N1152" s="96">
        <v>0</v>
      </c>
      <c r="O1152" s="96">
        <v>0</v>
      </c>
      <c r="P1152" s="96">
        <v>7040186.2699999996</v>
      </c>
      <c r="Q1152" s="58">
        <f t="shared" si="115"/>
        <v>2204.0530555381629</v>
      </c>
      <c r="R1152" s="51">
        <v>4402</v>
      </c>
      <c r="S1152" s="170" t="s">
        <v>1037</v>
      </c>
      <c r="T1152" s="143"/>
      <c r="U1152" s="143"/>
      <c r="V1152" s="143"/>
    </row>
    <row r="1153" spans="1:22" ht="25.5">
      <c r="A1153" s="154">
        <v>180</v>
      </c>
      <c r="B1153" s="87" t="s">
        <v>895</v>
      </c>
      <c r="C1153" s="154">
        <v>1963</v>
      </c>
      <c r="D1153" s="77">
        <v>2009</v>
      </c>
      <c r="E1153" s="88" t="s">
        <v>39</v>
      </c>
      <c r="F1153" s="71">
        <v>5</v>
      </c>
      <c r="G1153" s="86">
        <v>4</v>
      </c>
      <c r="H1153" s="72">
        <v>3406.26</v>
      </c>
      <c r="I1153" s="72">
        <v>3096.6</v>
      </c>
      <c r="J1153" s="72">
        <v>3096.6</v>
      </c>
      <c r="K1153" s="155">
        <v>134</v>
      </c>
      <c r="L1153" s="58">
        <v>6178841.2300000004</v>
      </c>
      <c r="M1153" s="96">
        <v>0</v>
      </c>
      <c r="N1153" s="96">
        <v>0</v>
      </c>
      <c r="O1153" s="96">
        <v>0</v>
      </c>
      <c r="P1153" s="96">
        <v>6178841.2300000004</v>
      </c>
      <c r="Q1153" s="58">
        <f t="shared" si="115"/>
        <v>1995.3630530258995</v>
      </c>
      <c r="R1153" s="51">
        <v>4402</v>
      </c>
      <c r="S1153" s="170" t="s">
        <v>1037</v>
      </c>
      <c r="T1153" s="143"/>
      <c r="U1153" s="143"/>
      <c r="V1153" s="143"/>
    </row>
    <row r="1154" spans="1:22" ht="25.5">
      <c r="A1154" s="154">
        <v>181</v>
      </c>
      <c r="B1154" s="87" t="s">
        <v>896</v>
      </c>
      <c r="C1154" s="154">
        <v>1963</v>
      </c>
      <c r="D1154" s="77">
        <v>2006</v>
      </c>
      <c r="E1154" s="88" t="s">
        <v>39</v>
      </c>
      <c r="F1154" s="71">
        <v>5</v>
      </c>
      <c r="G1154" s="86">
        <v>4</v>
      </c>
      <c r="H1154" s="72">
        <v>3173.6</v>
      </c>
      <c r="I1154" s="72">
        <v>3070.9</v>
      </c>
      <c r="J1154" s="72">
        <v>3070.9</v>
      </c>
      <c r="K1154" s="155">
        <v>149</v>
      </c>
      <c r="L1154" s="58">
        <v>10011394.790000001</v>
      </c>
      <c r="M1154" s="96">
        <v>0</v>
      </c>
      <c r="N1154" s="96">
        <v>0</v>
      </c>
      <c r="O1154" s="96">
        <v>0</v>
      </c>
      <c r="P1154" s="96">
        <v>10011394.790000001</v>
      </c>
      <c r="Q1154" s="58">
        <f t="shared" si="115"/>
        <v>3260.0849229867467</v>
      </c>
      <c r="R1154" s="51">
        <v>7620</v>
      </c>
      <c r="S1154" s="170" t="s">
        <v>1037</v>
      </c>
      <c r="T1154" s="143"/>
      <c r="U1154" s="143"/>
      <c r="V1154" s="143"/>
    </row>
    <row r="1155" spans="1:22" ht="25.5">
      <c r="A1155" s="154">
        <v>182</v>
      </c>
      <c r="B1155" s="87" t="s">
        <v>897</v>
      </c>
      <c r="C1155" s="154">
        <v>1963</v>
      </c>
      <c r="D1155" s="77"/>
      <c r="E1155" s="88" t="s">
        <v>39</v>
      </c>
      <c r="F1155" s="71">
        <v>5</v>
      </c>
      <c r="G1155" s="86">
        <v>2</v>
      </c>
      <c r="H1155" s="72">
        <v>1701.3700000000001</v>
      </c>
      <c r="I1155" s="72">
        <v>1546.7</v>
      </c>
      <c r="J1155" s="72">
        <v>1546.7</v>
      </c>
      <c r="K1155" s="155">
        <v>78</v>
      </c>
      <c r="L1155" s="58">
        <v>4785178.8099999987</v>
      </c>
      <c r="M1155" s="96">
        <v>0</v>
      </c>
      <c r="N1155" s="96">
        <v>0</v>
      </c>
      <c r="O1155" s="96">
        <v>0</v>
      </c>
      <c r="P1155" s="96">
        <v>4785178.8099999987</v>
      </c>
      <c r="Q1155" s="58">
        <f t="shared" si="115"/>
        <v>3093.7989332126454</v>
      </c>
      <c r="R1155" s="51">
        <v>7747</v>
      </c>
      <c r="S1155" s="170" t="s">
        <v>1037</v>
      </c>
      <c r="T1155" s="143"/>
      <c r="U1155" s="143"/>
      <c r="V1155" s="143"/>
    </row>
    <row r="1156" spans="1:22" ht="25.5">
      <c r="A1156" s="154">
        <v>183</v>
      </c>
      <c r="B1156" s="87" t="s">
        <v>898</v>
      </c>
      <c r="C1156" s="154">
        <v>1964</v>
      </c>
      <c r="D1156" s="77"/>
      <c r="E1156" s="88" t="s">
        <v>39</v>
      </c>
      <c r="F1156" s="71">
        <v>5</v>
      </c>
      <c r="G1156" s="86">
        <v>2</v>
      </c>
      <c r="H1156" s="72">
        <v>1569.4</v>
      </c>
      <c r="I1156" s="72">
        <v>1488</v>
      </c>
      <c r="J1156" s="72">
        <v>1488</v>
      </c>
      <c r="K1156" s="155">
        <v>82</v>
      </c>
      <c r="L1156" s="58">
        <v>4950807.6000000006</v>
      </c>
      <c r="M1156" s="96">
        <v>0</v>
      </c>
      <c r="N1156" s="96">
        <v>0</v>
      </c>
      <c r="O1156" s="96">
        <v>0</v>
      </c>
      <c r="P1156" s="96">
        <v>4950807.6000000006</v>
      </c>
      <c r="Q1156" s="58">
        <f t="shared" si="115"/>
        <v>3327.1556451612905</v>
      </c>
      <c r="R1156" s="51">
        <v>7620</v>
      </c>
      <c r="S1156" s="170" t="s">
        <v>1037</v>
      </c>
      <c r="T1156" s="143"/>
      <c r="U1156" s="143"/>
      <c r="V1156" s="143"/>
    </row>
    <row r="1157" spans="1:22" ht="25.5">
      <c r="A1157" s="154">
        <v>184</v>
      </c>
      <c r="B1157" s="87" t="s">
        <v>356</v>
      </c>
      <c r="C1157" s="154">
        <v>1963</v>
      </c>
      <c r="D1157" s="77">
        <v>2008</v>
      </c>
      <c r="E1157" s="88" t="s">
        <v>39</v>
      </c>
      <c r="F1157" s="71">
        <v>5</v>
      </c>
      <c r="G1157" s="86">
        <v>4</v>
      </c>
      <c r="H1157" s="72">
        <v>3469.7300000000005</v>
      </c>
      <c r="I1157" s="72">
        <v>3154.3</v>
      </c>
      <c r="J1157" s="72">
        <v>3154.3</v>
      </c>
      <c r="K1157" s="155">
        <v>183</v>
      </c>
      <c r="L1157" s="58">
        <v>506064.09</v>
      </c>
      <c r="M1157" s="96">
        <v>0</v>
      </c>
      <c r="N1157" s="96">
        <v>0</v>
      </c>
      <c r="O1157" s="96">
        <v>0</v>
      </c>
      <c r="P1157" s="96">
        <v>506064.09</v>
      </c>
      <c r="Q1157" s="58">
        <f t="shared" si="115"/>
        <v>160.43625844085852</v>
      </c>
      <c r="R1157" s="51">
        <v>721</v>
      </c>
      <c r="S1157" s="170" t="s">
        <v>1037</v>
      </c>
      <c r="T1157" s="143"/>
      <c r="U1157" s="143"/>
      <c r="V1157" s="143"/>
    </row>
    <row r="1158" spans="1:22" ht="25.5">
      <c r="A1158" s="154">
        <v>185</v>
      </c>
      <c r="B1158" s="87" t="s">
        <v>899</v>
      </c>
      <c r="C1158" s="154">
        <v>1963</v>
      </c>
      <c r="D1158" s="77"/>
      <c r="E1158" s="88" t="s">
        <v>39</v>
      </c>
      <c r="F1158" s="71">
        <v>5</v>
      </c>
      <c r="G1158" s="86">
        <v>4</v>
      </c>
      <c r="H1158" s="72">
        <v>3436.51</v>
      </c>
      <c r="I1158" s="72">
        <v>3124.1</v>
      </c>
      <c r="J1158" s="72">
        <v>3124.1</v>
      </c>
      <c r="K1158" s="155">
        <v>157</v>
      </c>
      <c r="L1158" s="58">
        <v>9862498.3300000001</v>
      </c>
      <c r="M1158" s="96">
        <v>0</v>
      </c>
      <c r="N1158" s="96">
        <v>0</v>
      </c>
      <c r="O1158" s="96">
        <v>0</v>
      </c>
      <c r="P1158" s="96">
        <v>9862498.3300000001</v>
      </c>
      <c r="Q1158" s="58">
        <f t="shared" si="115"/>
        <v>3156.9086552927242</v>
      </c>
      <c r="R1158" s="51">
        <v>7620</v>
      </c>
      <c r="S1158" s="170" t="s">
        <v>1037</v>
      </c>
      <c r="T1158" s="143"/>
      <c r="U1158" s="143"/>
      <c r="V1158" s="143"/>
    </row>
    <row r="1159" spans="1:22" ht="25.5">
      <c r="A1159" s="154">
        <v>186</v>
      </c>
      <c r="B1159" s="87" t="s">
        <v>900</v>
      </c>
      <c r="C1159" s="154">
        <v>1964</v>
      </c>
      <c r="D1159" s="77"/>
      <c r="E1159" s="88" t="s">
        <v>39</v>
      </c>
      <c r="F1159" s="71">
        <v>5</v>
      </c>
      <c r="G1159" s="86">
        <v>3</v>
      </c>
      <c r="H1159" s="72">
        <v>2709.1900000000005</v>
      </c>
      <c r="I1159" s="72">
        <v>2462.9</v>
      </c>
      <c r="J1159" s="72">
        <v>2462.9</v>
      </c>
      <c r="K1159" s="155">
        <v>127</v>
      </c>
      <c r="L1159" s="58">
        <v>7779209.5999999996</v>
      </c>
      <c r="M1159" s="96">
        <v>0</v>
      </c>
      <c r="N1159" s="96">
        <v>0</v>
      </c>
      <c r="O1159" s="96">
        <v>0</v>
      </c>
      <c r="P1159" s="96">
        <v>7779209.5999999996</v>
      </c>
      <c r="Q1159" s="58">
        <f t="shared" si="115"/>
        <v>3158.5568232571354</v>
      </c>
      <c r="R1159" s="51">
        <v>7620</v>
      </c>
      <c r="S1159" s="170" t="s">
        <v>1037</v>
      </c>
      <c r="T1159" s="143"/>
      <c r="U1159" s="143"/>
      <c r="V1159" s="143"/>
    </row>
    <row r="1160" spans="1:22">
      <c r="A1160" s="154">
        <v>187</v>
      </c>
      <c r="B1160" s="87" t="s">
        <v>901</v>
      </c>
      <c r="C1160" s="154">
        <v>1962</v>
      </c>
      <c r="D1160" s="77"/>
      <c r="E1160" s="71" t="s">
        <v>90</v>
      </c>
      <c r="F1160" s="71">
        <v>5</v>
      </c>
      <c r="G1160" s="86">
        <v>3</v>
      </c>
      <c r="H1160" s="72">
        <v>2592.6</v>
      </c>
      <c r="I1160" s="72">
        <v>2544.6</v>
      </c>
      <c r="J1160" s="72">
        <v>2544.6</v>
      </c>
      <c r="K1160" s="155">
        <v>122</v>
      </c>
      <c r="L1160" s="58">
        <v>8379072.3999999994</v>
      </c>
      <c r="M1160" s="96">
        <v>0</v>
      </c>
      <c r="N1160" s="96">
        <v>0</v>
      </c>
      <c r="O1160" s="96">
        <v>0</v>
      </c>
      <c r="P1160" s="96">
        <v>8379072.3999999994</v>
      </c>
      <c r="Q1160" s="58">
        <f t="shared" si="115"/>
        <v>3292.8839110272734</v>
      </c>
      <c r="R1160" s="51">
        <v>7747</v>
      </c>
      <c r="S1160" s="170" t="s">
        <v>1037</v>
      </c>
      <c r="T1160" s="143"/>
      <c r="U1160" s="143"/>
      <c r="V1160" s="143"/>
    </row>
    <row r="1161" spans="1:22">
      <c r="A1161" s="154">
        <v>188</v>
      </c>
      <c r="B1161" s="87" t="s">
        <v>902</v>
      </c>
      <c r="C1161" s="154">
        <v>1962</v>
      </c>
      <c r="D1161" s="77"/>
      <c r="E1161" s="71" t="s">
        <v>90</v>
      </c>
      <c r="F1161" s="71">
        <v>5</v>
      </c>
      <c r="G1161" s="86">
        <v>3</v>
      </c>
      <c r="H1161" s="72">
        <v>2839.4300000000003</v>
      </c>
      <c r="I1161" s="72">
        <v>2581.3000000000002</v>
      </c>
      <c r="J1161" s="72">
        <v>2581.3000000000002</v>
      </c>
      <c r="K1161" s="155">
        <v>132</v>
      </c>
      <c r="L1161" s="58">
        <v>8274035.0599999996</v>
      </c>
      <c r="M1161" s="96">
        <v>0</v>
      </c>
      <c r="N1161" s="96">
        <v>0</v>
      </c>
      <c r="O1161" s="96">
        <v>0</v>
      </c>
      <c r="P1161" s="96">
        <v>8274035.0599999996</v>
      </c>
      <c r="Q1161" s="58">
        <f t="shared" si="115"/>
        <v>3205.3752217874712</v>
      </c>
      <c r="R1161" s="51">
        <v>7747</v>
      </c>
      <c r="S1161" s="170" t="s">
        <v>1037</v>
      </c>
      <c r="T1161" s="143"/>
      <c r="U1161" s="143"/>
      <c r="V1161" s="143"/>
    </row>
    <row r="1162" spans="1:22">
      <c r="A1162" s="154">
        <v>189</v>
      </c>
      <c r="B1162" s="87" t="s">
        <v>903</v>
      </c>
      <c r="C1162" s="154">
        <v>1962</v>
      </c>
      <c r="D1162" s="77"/>
      <c r="E1162" s="71" t="s">
        <v>90</v>
      </c>
      <c r="F1162" s="71">
        <v>5</v>
      </c>
      <c r="G1162" s="86">
        <v>3</v>
      </c>
      <c r="H1162" s="72">
        <v>2825.9</v>
      </c>
      <c r="I1162" s="72">
        <v>2569</v>
      </c>
      <c r="J1162" s="72">
        <v>2569</v>
      </c>
      <c r="K1162" s="155">
        <v>132</v>
      </c>
      <c r="L1162" s="58">
        <v>8306677.4300000006</v>
      </c>
      <c r="M1162" s="96">
        <v>0</v>
      </c>
      <c r="N1162" s="96">
        <v>0</v>
      </c>
      <c r="O1162" s="96">
        <v>0</v>
      </c>
      <c r="P1162" s="96">
        <v>8306677.4300000006</v>
      </c>
      <c r="Q1162" s="58">
        <f t="shared" si="115"/>
        <v>3233.428349552355</v>
      </c>
      <c r="R1162" s="51">
        <v>7747</v>
      </c>
      <c r="S1162" s="170" t="s">
        <v>1037</v>
      </c>
      <c r="T1162" s="143"/>
      <c r="U1162" s="143"/>
      <c r="V1162" s="143"/>
    </row>
    <row r="1163" spans="1:22">
      <c r="A1163" s="154">
        <v>190</v>
      </c>
      <c r="B1163" s="87" t="s">
        <v>904</v>
      </c>
      <c r="C1163" s="154">
        <v>1962</v>
      </c>
      <c r="D1163" s="77">
        <v>2003</v>
      </c>
      <c r="E1163" s="71" t="s">
        <v>90</v>
      </c>
      <c r="F1163" s="71">
        <v>5</v>
      </c>
      <c r="G1163" s="86">
        <v>3</v>
      </c>
      <c r="H1163" s="72">
        <v>2589.8000000000002</v>
      </c>
      <c r="I1163" s="72">
        <v>2538.1</v>
      </c>
      <c r="J1163" s="72">
        <v>2538.1</v>
      </c>
      <c r="K1163" s="155">
        <v>134</v>
      </c>
      <c r="L1163" s="58">
        <v>8370023.0199999996</v>
      </c>
      <c r="M1163" s="96">
        <v>0</v>
      </c>
      <c r="N1163" s="96">
        <v>0</v>
      </c>
      <c r="O1163" s="96">
        <v>0</v>
      </c>
      <c r="P1163" s="96">
        <v>8370023.0199999996</v>
      </c>
      <c r="Q1163" s="58">
        <f t="shared" si="115"/>
        <v>3297.7514755131792</v>
      </c>
      <c r="R1163" s="51">
        <v>7747</v>
      </c>
      <c r="S1163" s="170" t="s">
        <v>1037</v>
      </c>
      <c r="T1163" s="143"/>
      <c r="U1163" s="143"/>
      <c r="V1163" s="143"/>
    </row>
    <row r="1164" spans="1:22">
      <c r="A1164" s="154">
        <v>191</v>
      </c>
      <c r="B1164" s="87" t="s">
        <v>905</v>
      </c>
      <c r="C1164" s="154">
        <v>1962</v>
      </c>
      <c r="D1164" s="77"/>
      <c r="E1164" s="71" t="s">
        <v>90</v>
      </c>
      <c r="F1164" s="71">
        <v>5</v>
      </c>
      <c r="G1164" s="86">
        <v>3</v>
      </c>
      <c r="H1164" s="72">
        <v>2855.05</v>
      </c>
      <c r="I1164" s="72">
        <v>2595.5</v>
      </c>
      <c r="J1164" s="72">
        <v>2595.5</v>
      </c>
      <c r="K1164" s="155">
        <v>121</v>
      </c>
      <c r="L1164" s="58">
        <v>8280822.0800000001</v>
      </c>
      <c r="M1164" s="96">
        <v>0</v>
      </c>
      <c r="N1164" s="96">
        <v>0</v>
      </c>
      <c r="O1164" s="96">
        <v>0</v>
      </c>
      <c r="P1164" s="96">
        <v>8280822.0800000001</v>
      </c>
      <c r="Q1164" s="58">
        <f t="shared" si="115"/>
        <v>3190.4535079946063</v>
      </c>
      <c r="R1164" s="51">
        <v>7747</v>
      </c>
      <c r="S1164" s="170" t="s">
        <v>1037</v>
      </c>
      <c r="T1164" s="143"/>
      <c r="U1164" s="143"/>
      <c r="V1164" s="143"/>
    </row>
    <row r="1165" spans="1:22" ht="25.5">
      <c r="A1165" s="154">
        <v>192</v>
      </c>
      <c r="B1165" s="85" t="s">
        <v>906</v>
      </c>
      <c r="C1165" s="154">
        <v>1955</v>
      </c>
      <c r="D1165" s="77"/>
      <c r="E1165" s="88" t="s">
        <v>39</v>
      </c>
      <c r="F1165" s="71">
        <v>3</v>
      </c>
      <c r="G1165" s="71">
        <v>2</v>
      </c>
      <c r="H1165" s="72">
        <v>1034.8800000000001</v>
      </c>
      <c r="I1165" s="72">
        <v>940.8</v>
      </c>
      <c r="J1165" s="72">
        <v>940.8</v>
      </c>
      <c r="K1165" s="131">
        <v>42</v>
      </c>
      <c r="L1165" s="58">
        <v>4410539.58</v>
      </c>
      <c r="M1165" s="96">
        <v>0</v>
      </c>
      <c r="N1165" s="96">
        <v>0</v>
      </c>
      <c r="O1165" s="96">
        <v>0</v>
      </c>
      <c r="P1165" s="96">
        <v>4410539.58</v>
      </c>
      <c r="Q1165" s="58">
        <f t="shared" si="115"/>
        <v>4688.0735331632659</v>
      </c>
      <c r="R1165" s="51">
        <v>9403</v>
      </c>
      <c r="S1165" s="170" t="s">
        <v>1037</v>
      </c>
      <c r="T1165" s="143"/>
      <c r="U1165" s="143"/>
      <c r="V1165" s="143"/>
    </row>
    <row r="1166" spans="1:22" ht="25.5">
      <c r="A1166" s="154">
        <v>193</v>
      </c>
      <c r="B1166" s="87" t="s">
        <v>907</v>
      </c>
      <c r="C1166" s="154">
        <v>1963</v>
      </c>
      <c r="D1166" s="77">
        <v>2003</v>
      </c>
      <c r="E1166" s="88" t="s">
        <v>39</v>
      </c>
      <c r="F1166" s="71">
        <v>4</v>
      </c>
      <c r="G1166" s="86">
        <v>4</v>
      </c>
      <c r="H1166" s="72">
        <v>2791.6900000000005</v>
      </c>
      <c r="I1166" s="72">
        <v>2537.9</v>
      </c>
      <c r="J1166" s="72">
        <v>2537.9</v>
      </c>
      <c r="K1166" s="155">
        <v>134</v>
      </c>
      <c r="L1166" s="58">
        <v>7628866.2699999996</v>
      </c>
      <c r="M1166" s="96">
        <v>0</v>
      </c>
      <c r="N1166" s="96">
        <v>0</v>
      </c>
      <c r="O1166" s="96">
        <v>0</v>
      </c>
      <c r="P1166" s="96">
        <v>7628866.2699999996</v>
      </c>
      <c r="Q1166" s="58">
        <f t="shared" si="115"/>
        <v>3005.9759131565465</v>
      </c>
      <c r="R1166" s="51">
        <v>7142</v>
      </c>
      <c r="S1166" s="170" t="s">
        <v>1037</v>
      </c>
      <c r="T1166" s="143"/>
      <c r="U1166" s="143"/>
      <c r="V1166" s="143"/>
    </row>
    <row r="1167" spans="1:22" ht="25.5">
      <c r="A1167" s="154">
        <v>194</v>
      </c>
      <c r="B1167" s="87" t="s">
        <v>908</v>
      </c>
      <c r="C1167" s="154">
        <v>1962</v>
      </c>
      <c r="D1167" s="77"/>
      <c r="E1167" s="88" t="s">
        <v>39</v>
      </c>
      <c r="F1167" s="71">
        <v>4</v>
      </c>
      <c r="G1167" s="86">
        <v>2</v>
      </c>
      <c r="H1167" s="72">
        <v>1387.8700000000001</v>
      </c>
      <c r="I1167" s="72">
        <v>1261.7</v>
      </c>
      <c r="J1167" s="72">
        <v>1261.7</v>
      </c>
      <c r="K1167" s="155">
        <v>59</v>
      </c>
      <c r="L1167" s="58">
        <v>3762324.21</v>
      </c>
      <c r="M1167" s="96">
        <v>0</v>
      </c>
      <c r="N1167" s="96">
        <v>0</v>
      </c>
      <c r="O1167" s="96">
        <v>0</v>
      </c>
      <c r="P1167" s="96">
        <v>3762324.21</v>
      </c>
      <c r="Q1167" s="58">
        <f t="shared" si="115"/>
        <v>2981.9483316160736</v>
      </c>
      <c r="R1167" s="51">
        <v>7142</v>
      </c>
      <c r="S1167" s="170" t="s">
        <v>1037</v>
      </c>
      <c r="T1167" s="143"/>
      <c r="U1167" s="143"/>
      <c r="V1167" s="143"/>
    </row>
    <row r="1168" spans="1:22" ht="25.5">
      <c r="A1168" s="154">
        <v>195</v>
      </c>
      <c r="B1168" s="87" t="s">
        <v>909</v>
      </c>
      <c r="C1168" s="71">
        <v>1955</v>
      </c>
      <c r="D1168" s="77"/>
      <c r="E1168" s="88" t="s">
        <v>39</v>
      </c>
      <c r="F1168" s="71">
        <v>2</v>
      </c>
      <c r="G1168" s="71">
        <v>1</v>
      </c>
      <c r="H1168" s="72">
        <v>461.34</v>
      </c>
      <c r="I1168" s="72">
        <v>419.4</v>
      </c>
      <c r="J1168" s="72">
        <v>419.4</v>
      </c>
      <c r="K1168" s="131">
        <v>19</v>
      </c>
      <c r="L1168" s="58">
        <v>177630.95</v>
      </c>
      <c r="M1168" s="96">
        <v>0</v>
      </c>
      <c r="N1168" s="96">
        <v>0</v>
      </c>
      <c r="O1168" s="96">
        <v>0</v>
      </c>
      <c r="P1168" s="96">
        <v>177630.95</v>
      </c>
      <c r="Q1168" s="58">
        <f t="shared" si="115"/>
        <v>423.53588459704343</v>
      </c>
      <c r="R1168" s="51">
        <v>976</v>
      </c>
      <c r="S1168" s="170" t="s">
        <v>1037</v>
      </c>
      <c r="T1168" s="143"/>
      <c r="U1168" s="143"/>
      <c r="V1168" s="143"/>
    </row>
    <row r="1169" spans="1:22" ht="25.5">
      <c r="A1169" s="154">
        <v>196</v>
      </c>
      <c r="B1169" s="87" t="s">
        <v>910</v>
      </c>
      <c r="C1169" s="71">
        <v>1962</v>
      </c>
      <c r="D1169" s="77">
        <v>2011</v>
      </c>
      <c r="E1169" s="88" t="s">
        <v>39</v>
      </c>
      <c r="F1169" s="71">
        <v>5</v>
      </c>
      <c r="G1169" s="71">
        <v>3</v>
      </c>
      <c r="H1169" s="72">
        <v>2877.82</v>
      </c>
      <c r="I1169" s="181">
        <v>2616.1999999999998</v>
      </c>
      <c r="J1169" s="181">
        <v>2616.1999999999998</v>
      </c>
      <c r="K1169" s="131">
        <v>164</v>
      </c>
      <c r="L1169" s="58">
        <v>602507.82999999996</v>
      </c>
      <c r="M1169" s="96">
        <v>0</v>
      </c>
      <c r="N1169" s="96">
        <v>0</v>
      </c>
      <c r="O1169" s="96">
        <v>0</v>
      </c>
      <c r="P1169" s="96">
        <v>602507.82999999996</v>
      </c>
      <c r="Q1169" s="58">
        <f t="shared" si="115"/>
        <v>230.29884183166425</v>
      </c>
      <c r="R1169" s="51">
        <v>2564</v>
      </c>
      <c r="S1169" s="170" t="s">
        <v>1037</v>
      </c>
      <c r="T1169" s="143"/>
      <c r="U1169" s="143"/>
      <c r="V1169" s="143"/>
    </row>
    <row r="1170" spans="1:22" ht="25.5">
      <c r="A1170" s="154">
        <v>197</v>
      </c>
      <c r="B1170" s="87" t="s">
        <v>911</v>
      </c>
      <c r="C1170" s="154">
        <v>1964</v>
      </c>
      <c r="D1170" s="77"/>
      <c r="E1170" s="88" t="s">
        <v>39</v>
      </c>
      <c r="F1170" s="71">
        <v>3</v>
      </c>
      <c r="G1170" s="86">
        <v>3</v>
      </c>
      <c r="H1170" s="72">
        <v>1192.8</v>
      </c>
      <c r="I1170" s="72">
        <v>1157.3</v>
      </c>
      <c r="J1170" s="72">
        <v>1157.3</v>
      </c>
      <c r="K1170" s="155">
        <v>71</v>
      </c>
      <c r="L1170" s="58">
        <v>3678141.75</v>
      </c>
      <c r="M1170" s="96">
        <v>0</v>
      </c>
      <c r="N1170" s="96">
        <v>0</v>
      </c>
      <c r="O1170" s="96">
        <v>0</v>
      </c>
      <c r="P1170" s="96">
        <v>3678141.75</v>
      </c>
      <c r="Q1170" s="58">
        <f t="shared" si="115"/>
        <v>3178.2094098332327</v>
      </c>
      <c r="R1170" s="51">
        <v>9403</v>
      </c>
      <c r="S1170" s="170" t="s">
        <v>1037</v>
      </c>
      <c r="T1170" s="143"/>
      <c r="U1170" s="143"/>
      <c r="V1170" s="143"/>
    </row>
    <row r="1171" spans="1:22" ht="25.5">
      <c r="A1171" s="154">
        <v>198</v>
      </c>
      <c r="B1171" s="87" t="s">
        <v>912</v>
      </c>
      <c r="C1171" s="154">
        <v>1962</v>
      </c>
      <c r="D1171" s="77"/>
      <c r="E1171" s="88" t="s">
        <v>39</v>
      </c>
      <c r="F1171" s="71">
        <v>3</v>
      </c>
      <c r="G1171" s="86">
        <v>2</v>
      </c>
      <c r="H1171" s="72">
        <v>1030.5900000000001</v>
      </c>
      <c r="I1171" s="72">
        <v>936.9</v>
      </c>
      <c r="J1171" s="72">
        <v>936.9</v>
      </c>
      <c r="K1171" s="155">
        <v>47</v>
      </c>
      <c r="L1171" s="58">
        <v>2968134.2500000005</v>
      </c>
      <c r="M1171" s="96">
        <v>0</v>
      </c>
      <c r="N1171" s="96">
        <v>0</v>
      </c>
      <c r="O1171" s="96">
        <v>0</v>
      </c>
      <c r="P1171" s="96">
        <v>2968134.2500000005</v>
      </c>
      <c r="Q1171" s="58">
        <f t="shared" si="115"/>
        <v>3168.0374106094573</v>
      </c>
      <c r="R1171" s="51">
        <v>9582</v>
      </c>
      <c r="S1171" s="170" t="s">
        <v>1037</v>
      </c>
      <c r="T1171" s="143"/>
      <c r="U1171" s="143"/>
      <c r="V1171" s="143"/>
    </row>
    <row r="1172" spans="1:22" ht="25.5">
      <c r="A1172" s="154">
        <v>199</v>
      </c>
      <c r="B1172" s="87" t="s">
        <v>913</v>
      </c>
      <c r="C1172" s="154">
        <v>1963</v>
      </c>
      <c r="D1172" s="77">
        <v>2006</v>
      </c>
      <c r="E1172" s="88" t="s">
        <v>39</v>
      </c>
      <c r="F1172" s="71">
        <v>3</v>
      </c>
      <c r="G1172" s="86">
        <v>3</v>
      </c>
      <c r="H1172" s="72">
        <v>1402.17</v>
      </c>
      <c r="I1172" s="72">
        <v>1274.7</v>
      </c>
      <c r="J1172" s="72">
        <v>1274.7</v>
      </c>
      <c r="K1172" s="155">
        <v>70</v>
      </c>
      <c r="L1172" s="58">
        <v>3942716.36</v>
      </c>
      <c r="M1172" s="96">
        <v>0</v>
      </c>
      <c r="N1172" s="96">
        <v>0</v>
      </c>
      <c r="O1172" s="96">
        <v>0</v>
      </c>
      <c r="P1172" s="96">
        <v>3942716.36</v>
      </c>
      <c r="Q1172" s="58">
        <f t="shared" si="115"/>
        <v>3093.0543343531808</v>
      </c>
      <c r="R1172" s="51">
        <v>9403</v>
      </c>
      <c r="S1172" s="170" t="s">
        <v>1037</v>
      </c>
      <c r="T1172" s="143"/>
      <c r="U1172" s="143"/>
      <c r="V1172" s="143"/>
    </row>
    <row r="1173" spans="1:22" ht="25.5">
      <c r="A1173" s="154">
        <v>200</v>
      </c>
      <c r="B1173" s="87" t="s">
        <v>914</v>
      </c>
      <c r="C1173" s="154">
        <v>1961</v>
      </c>
      <c r="D1173" s="77">
        <v>2007</v>
      </c>
      <c r="E1173" s="88" t="s">
        <v>39</v>
      </c>
      <c r="F1173" s="71">
        <v>2</v>
      </c>
      <c r="G1173" s="86">
        <v>1</v>
      </c>
      <c r="H1173" s="72">
        <v>296.12</v>
      </c>
      <c r="I1173" s="72">
        <v>269.2</v>
      </c>
      <c r="J1173" s="72">
        <v>269.2</v>
      </c>
      <c r="K1173" s="155">
        <v>25</v>
      </c>
      <c r="L1173" s="58">
        <v>759338.18</v>
      </c>
      <c r="M1173" s="96">
        <v>0</v>
      </c>
      <c r="N1173" s="96">
        <v>0</v>
      </c>
      <c r="O1173" s="96">
        <v>0</v>
      </c>
      <c r="P1173" s="96">
        <v>759338.18</v>
      </c>
      <c r="Q1173" s="58">
        <f t="shared" si="115"/>
        <v>2820.7213224368502</v>
      </c>
      <c r="R1173" s="51">
        <v>8606</v>
      </c>
      <c r="S1173" s="170" t="s">
        <v>1037</v>
      </c>
      <c r="T1173" s="143"/>
      <c r="U1173" s="143"/>
      <c r="V1173" s="143"/>
    </row>
    <row r="1174" spans="1:22" ht="25.5">
      <c r="A1174" s="154">
        <v>201</v>
      </c>
      <c r="B1174" s="87" t="s">
        <v>915</v>
      </c>
      <c r="C1174" s="154">
        <v>1962</v>
      </c>
      <c r="D1174" s="77"/>
      <c r="E1174" s="88" t="s">
        <v>39</v>
      </c>
      <c r="F1174" s="71">
        <v>2</v>
      </c>
      <c r="G1174" s="86">
        <v>1</v>
      </c>
      <c r="H1174" s="72">
        <v>296.67</v>
      </c>
      <c r="I1174" s="72">
        <v>269.7</v>
      </c>
      <c r="J1174" s="72">
        <v>269.7</v>
      </c>
      <c r="K1174" s="155">
        <v>18</v>
      </c>
      <c r="L1174" s="58">
        <v>852700.46000000008</v>
      </c>
      <c r="M1174" s="96">
        <v>0</v>
      </c>
      <c r="N1174" s="96">
        <v>0</v>
      </c>
      <c r="O1174" s="96">
        <v>0</v>
      </c>
      <c r="P1174" s="96">
        <v>852700.46000000008</v>
      </c>
      <c r="Q1174" s="58">
        <f t="shared" si="115"/>
        <v>3161.6628105302193</v>
      </c>
      <c r="R1174" s="51">
        <v>9981</v>
      </c>
      <c r="S1174" s="170" t="s">
        <v>1037</v>
      </c>
      <c r="T1174" s="143"/>
      <c r="U1174" s="143"/>
      <c r="V1174" s="143"/>
    </row>
    <row r="1175" spans="1:22">
      <c r="A1175" s="154">
        <v>202</v>
      </c>
      <c r="B1175" s="87" t="s">
        <v>916</v>
      </c>
      <c r="C1175" s="154">
        <v>1964</v>
      </c>
      <c r="D1175" s="77">
        <v>2003</v>
      </c>
      <c r="E1175" s="71" t="s">
        <v>90</v>
      </c>
      <c r="F1175" s="71">
        <v>5</v>
      </c>
      <c r="G1175" s="86">
        <v>4</v>
      </c>
      <c r="H1175" s="72">
        <v>2846.8</v>
      </c>
      <c r="I1175" s="72">
        <v>2588</v>
      </c>
      <c r="J1175" s="72">
        <v>2588</v>
      </c>
      <c r="K1175" s="155">
        <v>140</v>
      </c>
      <c r="L1175" s="58">
        <v>6049260.4400000004</v>
      </c>
      <c r="M1175" s="96">
        <v>0</v>
      </c>
      <c r="N1175" s="96">
        <v>0</v>
      </c>
      <c r="O1175" s="96">
        <v>0</v>
      </c>
      <c r="P1175" s="96">
        <v>6049260.4400000004</v>
      </c>
      <c r="Q1175" s="58">
        <f t="shared" si="115"/>
        <v>2337.4267542503867</v>
      </c>
      <c r="R1175" s="51">
        <v>5782</v>
      </c>
      <c r="S1175" s="170" t="s">
        <v>1037</v>
      </c>
      <c r="T1175" s="143"/>
      <c r="U1175" s="143"/>
      <c r="V1175" s="143"/>
    </row>
    <row r="1176" spans="1:22" ht="25.5">
      <c r="A1176" s="154">
        <v>203</v>
      </c>
      <c r="B1176" s="87" t="s">
        <v>917</v>
      </c>
      <c r="C1176" s="154">
        <v>1963</v>
      </c>
      <c r="D1176" s="77">
        <v>2006</v>
      </c>
      <c r="E1176" s="88" t="s">
        <v>39</v>
      </c>
      <c r="F1176" s="71">
        <v>5</v>
      </c>
      <c r="G1176" s="71">
        <v>4</v>
      </c>
      <c r="H1176" s="72">
        <v>3528.1400000000003</v>
      </c>
      <c r="I1176" s="72">
        <v>3207.4</v>
      </c>
      <c r="J1176" s="72">
        <v>3207.4</v>
      </c>
      <c r="K1176" s="155">
        <v>154</v>
      </c>
      <c r="L1176" s="58">
        <v>10124328.99</v>
      </c>
      <c r="M1176" s="96">
        <v>0</v>
      </c>
      <c r="N1176" s="96">
        <v>0</v>
      </c>
      <c r="O1176" s="96">
        <v>0</v>
      </c>
      <c r="P1176" s="96">
        <v>10124328.99</v>
      </c>
      <c r="Q1176" s="58">
        <f t="shared" si="115"/>
        <v>3156.5532799151961</v>
      </c>
      <c r="R1176" s="51">
        <v>7620</v>
      </c>
      <c r="S1176" s="170" t="s">
        <v>1037</v>
      </c>
      <c r="T1176" s="143"/>
      <c r="U1176" s="143"/>
      <c r="V1176" s="143"/>
    </row>
    <row r="1177" spans="1:22" ht="25.5">
      <c r="A1177" s="154">
        <v>204</v>
      </c>
      <c r="B1177" s="87" t="s">
        <v>918</v>
      </c>
      <c r="C1177" s="154">
        <v>1963</v>
      </c>
      <c r="D1177" s="77">
        <v>2003</v>
      </c>
      <c r="E1177" s="88" t="s">
        <v>39</v>
      </c>
      <c r="F1177" s="71">
        <v>5</v>
      </c>
      <c r="G1177" s="86">
        <v>4</v>
      </c>
      <c r="H1177" s="72">
        <v>3546.07</v>
      </c>
      <c r="I1177" s="72">
        <v>3223.7</v>
      </c>
      <c r="J1177" s="72">
        <v>3223.7</v>
      </c>
      <c r="K1177" s="155">
        <v>148</v>
      </c>
      <c r="L1177" s="58">
        <v>10176695.109999999</v>
      </c>
      <c r="M1177" s="96">
        <v>0</v>
      </c>
      <c r="N1177" s="96">
        <v>0</v>
      </c>
      <c r="O1177" s="96">
        <v>0</v>
      </c>
      <c r="P1177" s="96">
        <v>10176695.109999999</v>
      </c>
      <c r="Q1177" s="58">
        <f t="shared" si="115"/>
        <v>3156.8368985947823</v>
      </c>
      <c r="R1177" s="51">
        <v>7620</v>
      </c>
      <c r="S1177" s="170" t="s">
        <v>1037</v>
      </c>
      <c r="T1177" s="143"/>
      <c r="U1177" s="143"/>
      <c r="V1177" s="143"/>
    </row>
    <row r="1178" spans="1:22" ht="25.5">
      <c r="A1178" s="154">
        <v>205</v>
      </c>
      <c r="B1178" s="87" t="s">
        <v>919</v>
      </c>
      <c r="C1178" s="154">
        <v>1963</v>
      </c>
      <c r="D1178" s="77">
        <v>2003</v>
      </c>
      <c r="E1178" s="88" t="s">
        <v>39</v>
      </c>
      <c r="F1178" s="71">
        <v>5</v>
      </c>
      <c r="G1178" s="86">
        <v>3</v>
      </c>
      <c r="H1178" s="72">
        <v>2996.51</v>
      </c>
      <c r="I1178" s="72">
        <v>2724.1</v>
      </c>
      <c r="J1178" s="72">
        <v>2724.1</v>
      </c>
      <c r="K1178" s="155">
        <v>134</v>
      </c>
      <c r="L1178" s="58">
        <v>8041986.6299999999</v>
      </c>
      <c r="M1178" s="96">
        <v>0</v>
      </c>
      <c r="N1178" s="96">
        <v>0</v>
      </c>
      <c r="O1178" s="96">
        <v>0</v>
      </c>
      <c r="P1178" s="96">
        <v>8041986.6299999999</v>
      </c>
      <c r="Q1178" s="58">
        <f t="shared" si="115"/>
        <v>2952.162780367828</v>
      </c>
      <c r="R1178" s="51">
        <v>7620</v>
      </c>
      <c r="S1178" s="170" t="s">
        <v>1037</v>
      </c>
      <c r="T1178" s="143"/>
      <c r="U1178" s="143"/>
      <c r="V1178" s="143"/>
    </row>
    <row r="1179" spans="1:22" ht="25.5">
      <c r="A1179" s="154">
        <v>206</v>
      </c>
      <c r="B1179" s="87" t="s">
        <v>920</v>
      </c>
      <c r="C1179" s="154">
        <v>1964</v>
      </c>
      <c r="D1179" s="77"/>
      <c r="E1179" s="88" t="s">
        <v>39</v>
      </c>
      <c r="F1179" s="71">
        <v>5</v>
      </c>
      <c r="G1179" s="86">
        <v>4</v>
      </c>
      <c r="H1179" s="72">
        <v>3558.7</v>
      </c>
      <c r="I1179" s="72">
        <v>3498.8</v>
      </c>
      <c r="J1179" s="72">
        <v>3498.8</v>
      </c>
      <c r="K1179" s="155">
        <v>174</v>
      </c>
      <c r="L1179" s="58">
        <v>11226225.950000001</v>
      </c>
      <c r="M1179" s="96">
        <v>0</v>
      </c>
      <c r="N1179" s="96">
        <v>0</v>
      </c>
      <c r="O1179" s="96">
        <v>0</v>
      </c>
      <c r="P1179" s="96">
        <v>11226225.950000001</v>
      </c>
      <c r="Q1179" s="58">
        <f t="shared" si="115"/>
        <v>3208.5932176746314</v>
      </c>
      <c r="R1179" s="51">
        <v>7620</v>
      </c>
      <c r="S1179" s="170" t="s">
        <v>1037</v>
      </c>
      <c r="T1179" s="143"/>
      <c r="U1179" s="143"/>
      <c r="V1179" s="143"/>
    </row>
    <row r="1180" spans="1:22" ht="25.5">
      <c r="A1180" s="154">
        <v>207</v>
      </c>
      <c r="B1180" s="87" t="s">
        <v>921</v>
      </c>
      <c r="C1180" s="154">
        <v>1964</v>
      </c>
      <c r="D1180" s="77">
        <v>2013</v>
      </c>
      <c r="E1180" s="88" t="s">
        <v>39</v>
      </c>
      <c r="F1180" s="71">
        <v>5</v>
      </c>
      <c r="G1180" s="86">
        <v>4</v>
      </c>
      <c r="H1180" s="72">
        <v>3853.52</v>
      </c>
      <c r="I1180" s="72">
        <v>3503.2</v>
      </c>
      <c r="J1180" s="72">
        <v>3503.2</v>
      </c>
      <c r="K1180" s="155">
        <v>162</v>
      </c>
      <c r="L1180" s="58">
        <v>8202159.2699999996</v>
      </c>
      <c r="M1180" s="96">
        <v>0</v>
      </c>
      <c r="N1180" s="96">
        <v>0</v>
      </c>
      <c r="O1180" s="96">
        <v>0</v>
      </c>
      <c r="P1180" s="96">
        <v>8202159.2699999996</v>
      </c>
      <c r="Q1180" s="58">
        <f t="shared" si="115"/>
        <v>2341.3334294359443</v>
      </c>
      <c r="R1180" s="51">
        <v>5526</v>
      </c>
      <c r="S1180" s="170" t="s">
        <v>1037</v>
      </c>
      <c r="T1180" s="143"/>
      <c r="U1180" s="143"/>
      <c r="V1180" s="143"/>
    </row>
    <row r="1181" spans="1:22" ht="25.5">
      <c r="A1181" s="154">
        <v>208</v>
      </c>
      <c r="B1181" s="87" t="s">
        <v>922</v>
      </c>
      <c r="C1181" s="154">
        <v>1963</v>
      </c>
      <c r="D1181" s="77"/>
      <c r="E1181" s="88" t="s">
        <v>39</v>
      </c>
      <c r="F1181" s="71">
        <v>5</v>
      </c>
      <c r="G1181" s="86">
        <v>4</v>
      </c>
      <c r="H1181" s="72">
        <v>3926.01</v>
      </c>
      <c r="I1181" s="72">
        <v>3569.1</v>
      </c>
      <c r="J1181" s="72">
        <v>3569.1</v>
      </c>
      <c r="K1181" s="155">
        <v>167</v>
      </c>
      <c r="L1181" s="58">
        <v>11261872.77</v>
      </c>
      <c r="M1181" s="96">
        <v>0</v>
      </c>
      <c r="N1181" s="96">
        <v>0</v>
      </c>
      <c r="O1181" s="96">
        <v>0</v>
      </c>
      <c r="P1181" s="96">
        <v>11261872.77</v>
      </c>
      <c r="Q1181" s="58">
        <f t="shared" si="115"/>
        <v>3155.3816844582666</v>
      </c>
      <c r="R1181" s="51">
        <v>7620</v>
      </c>
      <c r="S1181" s="170" t="s">
        <v>1037</v>
      </c>
      <c r="T1181" s="143"/>
      <c r="U1181" s="143"/>
      <c r="V1181" s="143"/>
    </row>
    <row r="1182" spans="1:22" ht="25.5">
      <c r="A1182" s="154">
        <v>209</v>
      </c>
      <c r="B1182" s="87" t="s">
        <v>923</v>
      </c>
      <c r="C1182" s="154">
        <v>1963</v>
      </c>
      <c r="D1182" s="77"/>
      <c r="E1182" s="88" t="s">
        <v>39</v>
      </c>
      <c r="F1182" s="71">
        <v>5</v>
      </c>
      <c r="G1182" s="86">
        <v>4</v>
      </c>
      <c r="H1182" s="72">
        <v>3586.2</v>
      </c>
      <c r="I1182" s="72">
        <v>3526.5</v>
      </c>
      <c r="J1182" s="72">
        <v>3526.5</v>
      </c>
      <c r="K1182" s="155">
        <v>195</v>
      </c>
      <c r="L1182" s="58">
        <v>11312977.060000001</v>
      </c>
      <c r="M1182" s="96">
        <v>0</v>
      </c>
      <c r="N1182" s="96">
        <v>0</v>
      </c>
      <c r="O1182" s="96">
        <v>0</v>
      </c>
      <c r="P1182" s="96">
        <v>11312977.060000001</v>
      </c>
      <c r="Q1182" s="58">
        <f t="shared" si="115"/>
        <v>3207.9900921593648</v>
      </c>
      <c r="R1182" s="51">
        <v>7620</v>
      </c>
      <c r="S1182" s="170" t="s">
        <v>1037</v>
      </c>
      <c r="T1182" s="143"/>
      <c r="U1182" s="143"/>
      <c r="V1182" s="143"/>
    </row>
    <row r="1183" spans="1:22" ht="25.5">
      <c r="A1183" s="154">
        <v>210</v>
      </c>
      <c r="B1183" s="87" t="s">
        <v>924</v>
      </c>
      <c r="C1183" s="154">
        <v>1963</v>
      </c>
      <c r="D1183" s="77"/>
      <c r="E1183" s="88" t="s">
        <v>39</v>
      </c>
      <c r="F1183" s="71">
        <v>5</v>
      </c>
      <c r="G1183" s="86">
        <v>3</v>
      </c>
      <c r="H1183" s="72">
        <v>2617</v>
      </c>
      <c r="I1183" s="72">
        <v>2566.5</v>
      </c>
      <c r="J1183" s="72">
        <v>2566.5</v>
      </c>
      <c r="K1183" s="155">
        <v>126</v>
      </c>
      <c r="L1183" s="58">
        <v>8255552.0899999999</v>
      </c>
      <c r="M1183" s="96">
        <v>0</v>
      </c>
      <c r="N1183" s="96">
        <v>0</v>
      </c>
      <c r="O1183" s="96">
        <v>0</v>
      </c>
      <c r="P1183" s="96">
        <v>8255552.0899999999</v>
      </c>
      <c r="Q1183" s="58">
        <f t="shared" si="115"/>
        <v>3216.6577401129944</v>
      </c>
      <c r="R1183" s="51">
        <v>7620</v>
      </c>
      <c r="S1183" s="170" t="s">
        <v>1037</v>
      </c>
      <c r="T1183" s="143"/>
      <c r="U1183" s="143"/>
      <c r="V1183" s="143"/>
    </row>
    <row r="1184" spans="1:22" ht="25.5">
      <c r="A1184" s="154">
        <v>211</v>
      </c>
      <c r="B1184" s="87" t="s">
        <v>925</v>
      </c>
      <c r="C1184" s="154">
        <v>1963</v>
      </c>
      <c r="D1184" s="77">
        <v>2005</v>
      </c>
      <c r="E1184" s="88" t="s">
        <v>39</v>
      </c>
      <c r="F1184" s="71">
        <v>5</v>
      </c>
      <c r="G1184" s="86">
        <v>3</v>
      </c>
      <c r="H1184" s="72">
        <v>2845.7000000000003</v>
      </c>
      <c r="I1184" s="72">
        <v>2587</v>
      </c>
      <c r="J1184" s="72">
        <v>2587</v>
      </c>
      <c r="K1184" s="155">
        <v>132</v>
      </c>
      <c r="L1184" s="58">
        <v>5822372.0600000005</v>
      </c>
      <c r="M1184" s="96">
        <v>0</v>
      </c>
      <c r="N1184" s="96">
        <v>0</v>
      </c>
      <c r="O1184" s="96">
        <v>0</v>
      </c>
      <c r="P1184" s="96">
        <v>5822372.0600000005</v>
      </c>
      <c r="Q1184" s="58">
        <f t="shared" si="115"/>
        <v>2250.6270042520296</v>
      </c>
      <c r="R1184" s="51">
        <v>5171</v>
      </c>
      <c r="S1184" s="170" t="s">
        <v>1037</v>
      </c>
      <c r="T1184" s="143"/>
      <c r="U1184" s="143"/>
      <c r="V1184" s="143"/>
    </row>
    <row r="1185" spans="1:22" ht="25.5">
      <c r="A1185" s="154">
        <v>212</v>
      </c>
      <c r="B1185" s="87" t="s">
        <v>926</v>
      </c>
      <c r="C1185" s="154">
        <v>1963</v>
      </c>
      <c r="D1185" s="77">
        <v>2006</v>
      </c>
      <c r="E1185" s="88" t="s">
        <v>39</v>
      </c>
      <c r="F1185" s="71">
        <v>4</v>
      </c>
      <c r="G1185" s="86">
        <v>3</v>
      </c>
      <c r="H1185" s="72">
        <v>1692.9</v>
      </c>
      <c r="I1185" s="72">
        <v>1539</v>
      </c>
      <c r="J1185" s="72">
        <v>1539</v>
      </c>
      <c r="K1185" s="155">
        <v>170</v>
      </c>
      <c r="L1185" s="58">
        <v>3371611.66</v>
      </c>
      <c r="M1185" s="96">
        <v>0</v>
      </c>
      <c r="N1185" s="96">
        <v>0</v>
      </c>
      <c r="O1185" s="96">
        <v>0</v>
      </c>
      <c r="P1185" s="96">
        <v>3371611.66</v>
      </c>
      <c r="Q1185" s="58">
        <f t="shared" si="115"/>
        <v>2190.7808057179986</v>
      </c>
      <c r="R1185" s="51">
        <v>6630</v>
      </c>
      <c r="S1185" s="170" t="s">
        <v>1037</v>
      </c>
      <c r="T1185" s="143"/>
      <c r="U1185" s="143"/>
      <c r="V1185" s="143"/>
    </row>
    <row r="1186" spans="1:22" ht="25.5">
      <c r="A1186" s="154">
        <v>213</v>
      </c>
      <c r="B1186" s="87" t="s">
        <v>418</v>
      </c>
      <c r="C1186" s="154">
        <v>1964</v>
      </c>
      <c r="D1186" s="77"/>
      <c r="E1186" s="88" t="s">
        <v>39</v>
      </c>
      <c r="F1186" s="71">
        <v>5</v>
      </c>
      <c r="G1186" s="86">
        <v>4</v>
      </c>
      <c r="H1186" s="72">
        <v>3512.96</v>
      </c>
      <c r="I1186" s="72">
        <v>3193.6</v>
      </c>
      <c r="J1186" s="72">
        <v>3193.6</v>
      </c>
      <c r="K1186" s="155">
        <v>172</v>
      </c>
      <c r="L1186" s="58">
        <v>2899644.93</v>
      </c>
      <c r="M1186" s="96">
        <v>0</v>
      </c>
      <c r="N1186" s="96">
        <v>0</v>
      </c>
      <c r="O1186" s="96">
        <v>0</v>
      </c>
      <c r="P1186" s="96">
        <v>2899644.93</v>
      </c>
      <c r="Q1186" s="58">
        <f t="shared" si="115"/>
        <v>907.95495052605213</v>
      </c>
      <c r="R1186" s="51">
        <v>1838</v>
      </c>
      <c r="S1186" s="170" t="s">
        <v>1037</v>
      </c>
      <c r="T1186" s="143"/>
      <c r="U1186" s="143"/>
      <c r="V1186" s="143"/>
    </row>
    <row r="1187" spans="1:22" ht="25.5">
      <c r="A1187" s="154">
        <v>214</v>
      </c>
      <c r="B1187" s="87" t="s">
        <v>927</v>
      </c>
      <c r="C1187" s="154">
        <v>1954</v>
      </c>
      <c r="D1187" s="77">
        <v>2005</v>
      </c>
      <c r="E1187" s="88" t="s">
        <v>39</v>
      </c>
      <c r="F1187" s="71">
        <v>4</v>
      </c>
      <c r="G1187" s="86">
        <v>3</v>
      </c>
      <c r="H1187" s="72">
        <v>2286.8200000000002</v>
      </c>
      <c r="I1187" s="72">
        <v>2012.4</v>
      </c>
      <c r="J1187" s="72">
        <v>2012.4</v>
      </c>
      <c r="K1187" s="155">
        <v>102</v>
      </c>
      <c r="L1187" s="58">
        <v>852323.85</v>
      </c>
      <c r="M1187" s="96">
        <v>0</v>
      </c>
      <c r="N1187" s="96">
        <v>0</v>
      </c>
      <c r="O1187" s="96">
        <v>0</v>
      </c>
      <c r="P1187" s="96">
        <v>852323.85</v>
      </c>
      <c r="Q1187" s="58">
        <f t="shared" si="115"/>
        <v>423.53600178890872</v>
      </c>
      <c r="R1187" s="51">
        <v>844</v>
      </c>
      <c r="S1187" s="170" t="s">
        <v>1037</v>
      </c>
      <c r="T1187" s="143"/>
      <c r="U1187" s="143"/>
      <c r="V1187" s="143"/>
    </row>
    <row r="1188" spans="1:22" ht="25.5">
      <c r="A1188" s="154">
        <v>215</v>
      </c>
      <c r="B1188" s="87" t="s">
        <v>928</v>
      </c>
      <c r="C1188" s="71">
        <v>1953</v>
      </c>
      <c r="D1188" s="77"/>
      <c r="E1188" s="88" t="s">
        <v>39</v>
      </c>
      <c r="F1188" s="71">
        <v>2</v>
      </c>
      <c r="G1188" s="71">
        <v>2</v>
      </c>
      <c r="H1188" s="72">
        <v>679.5</v>
      </c>
      <c r="I1188" s="72">
        <v>606.6</v>
      </c>
      <c r="J1188" s="72">
        <v>606.6</v>
      </c>
      <c r="K1188" s="131">
        <v>34</v>
      </c>
      <c r="L1188" s="58">
        <v>1041034.81</v>
      </c>
      <c r="M1188" s="96">
        <v>0</v>
      </c>
      <c r="N1188" s="96">
        <v>0</v>
      </c>
      <c r="O1188" s="96">
        <v>0</v>
      </c>
      <c r="P1188" s="96">
        <v>1041034.81</v>
      </c>
      <c r="Q1188" s="58">
        <f t="shared" si="115"/>
        <v>1716.1800362677218</v>
      </c>
      <c r="R1188" s="51">
        <v>2707</v>
      </c>
      <c r="S1188" s="170" t="s">
        <v>1037</v>
      </c>
      <c r="T1188" s="143"/>
      <c r="U1188" s="143"/>
      <c r="V1188" s="143"/>
    </row>
    <row r="1189" spans="1:22" ht="25.5">
      <c r="A1189" s="154">
        <v>216</v>
      </c>
      <c r="B1189" s="87" t="s">
        <v>929</v>
      </c>
      <c r="C1189" s="154">
        <v>1962</v>
      </c>
      <c r="D1189" s="77">
        <v>2005</v>
      </c>
      <c r="E1189" s="88" t="s">
        <v>39</v>
      </c>
      <c r="F1189" s="71">
        <v>5</v>
      </c>
      <c r="G1189" s="71">
        <v>6</v>
      </c>
      <c r="H1189" s="72">
        <v>7308.84</v>
      </c>
      <c r="I1189" s="72">
        <v>6644.4</v>
      </c>
      <c r="J1189" s="72">
        <v>6644.4</v>
      </c>
      <c r="K1189" s="155">
        <v>199</v>
      </c>
      <c r="L1189" s="58">
        <v>17698619.969999999</v>
      </c>
      <c r="M1189" s="96">
        <v>0</v>
      </c>
      <c r="N1189" s="96">
        <v>0</v>
      </c>
      <c r="O1189" s="96">
        <v>0</v>
      </c>
      <c r="P1189" s="96">
        <v>17698619.969999999</v>
      </c>
      <c r="Q1189" s="58">
        <f t="shared" si="115"/>
        <v>2663.689719162001</v>
      </c>
      <c r="R1189" s="51">
        <v>7539</v>
      </c>
      <c r="S1189" s="170" t="s">
        <v>1037</v>
      </c>
      <c r="T1189" s="143"/>
      <c r="U1189" s="143"/>
      <c r="V1189" s="143"/>
    </row>
    <row r="1190" spans="1:22" ht="25.5">
      <c r="A1190" s="154">
        <v>217</v>
      </c>
      <c r="B1190" s="87" t="s">
        <v>930</v>
      </c>
      <c r="C1190" s="154">
        <v>1964</v>
      </c>
      <c r="D1190" s="77"/>
      <c r="E1190" s="88" t="s">
        <v>39</v>
      </c>
      <c r="F1190" s="71">
        <v>5</v>
      </c>
      <c r="G1190" s="86">
        <v>4</v>
      </c>
      <c r="H1190" s="72">
        <v>3860.7</v>
      </c>
      <c r="I1190" s="72">
        <v>3616.3</v>
      </c>
      <c r="J1190" s="72">
        <v>3616.3</v>
      </c>
      <c r="K1190" s="155">
        <v>130</v>
      </c>
      <c r="L1190" s="58">
        <v>12505850.76</v>
      </c>
      <c r="M1190" s="96">
        <v>0</v>
      </c>
      <c r="N1190" s="96">
        <v>0</v>
      </c>
      <c r="O1190" s="96">
        <v>0</v>
      </c>
      <c r="P1190" s="96">
        <v>12505850.76</v>
      </c>
      <c r="Q1190" s="58">
        <f t="shared" si="115"/>
        <v>3458.1895196748055</v>
      </c>
      <c r="R1190" s="51">
        <v>7412</v>
      </c>
      <c r="S1190" s="170" t="s">
        <v>1037</v>
      </c>
      <c r="T1190" s="143"/>
      <c r="U1190" s="143"/>
      <c r="V1190" s="143"/>
    </row>
    <row r="1191" spans="1:22" ht="25.5">
      <c r="A1191" s="154">
        <v>218</v>
      </c>
      <c r="B1191" s="87" t="s">
        <v>931</v>
      </c>
      <c r="C1191" s="154">
        <v>1954</v>
      </c>
      <c r="D1191" s="77">
        <v>2006</v>
      </c>
      <c r="E1191" s="88" t="s">
        <v>39</v>
      </c>
      <c r="F1191" s="71">
        <v>2</v>
      </c>
      <c r="G1191" s="86">
        <v>2</v>
      </c>
      <c r="H1191" s="72">
        <v>685.6</v>
      </c>
      <c r="I1191" s="72">
        <v>626.1</v>
      </c>
      <c r="J1191" s="72">
        <v>626.1</v>
      </c>
      <c r="K1191" s="155">
        <v>23</v>
      </c>
      <c r="L1191" s="58">
        <v>1074500.2999999998</v>
      </c>
      <c r="M1191" s="96">
        <v>0</v>
      </c>
      <c r="N1191" s="96">
        <v>0</v>
      </c>
      <c r="O1191" s="96">
        <v>0</v>
      </c>
      <c r="P1191" s="96">
        <v>1074500.2999999998</v>
      </c>
      <c r="Q1191" s="58">
        <f t="shared" si="115"/>
        <v>1716.1800031943776</v>
      </c>
      <c r="R1191" s="51">
        <v>2707</v>
      </c>
      <c r="S1191" s="170" t="s">
        <v>1037</v>
      </c>
      <c r="T1191" s="143"/>
      <c r="U1191" s="143"/>
      <c r="V1191" s="143"/>
    </row>
    <row r="1192" spans="1:22" ht="25.5">
      <c r="A1192" s="154">
        <v>219</v>
      </c>
      <c r="B1192" s="87" t="s">
        <v>932</v>
      </c>
      <c r="C1192" s="154">
        <v>1963</v>
      </c>
      <c r="D1192" s="77">
        <v>2012</v>
      </c>
      <c r="E1192" s="88" t="s">
        <v>39</v>
      </c>
      <c r="F1192" s="71">
        <v>5</v>
      </c>
      <c r="G1192" s="71">
        <v>6</v>
      </c>
      <c r="H1192" s="72">
        <v>5810.3100000000013</v>
      </c>
      <c r="I1192" s="72">
        <v>5282.1</v>
      </c>
      <c r="J1192" s="72">
        <v>5282.1</v>
      </c>
      <c r="K1192" s="155">
        <v>211</v>
      </c>
      <c r="L1192" s="58">
        <v>11265773.619999999</v>
      </c>
      <c r="M1192" s="96">
        <v>0</v>
      </c>
      <c r="N1192" s="96">
        <v>0</v>
      </c>
      <c r="O1192" s="96">
        <v>0</v>
      </c>
      <c r="P1192" s="96">
        <v>11265773.619999999</v>
      </c>
      <c r="Q1192" s="58">
        <f t="shared" si="115"/>
        <v>2132.8209651464376</v>
      </c>
      <c r="R1192" s="51">
        <v>6425</v>
      </c>
      <c r="S1192" s="170" t="s">
        <v>1037</v>
      </c>
      <c r="T1192" s="143"/>
      <c r="U1192" s="143"/>
      <c r="V1192" s="143"/>
    </row>
    <row r="1193" spans="1:22" ht="25.5">
      <c r="A1193" s="154">
        <v>220</v>
      </c>
      <c r="B1193" s="87" t="s">
        <v>933</v>
      </c>
      <c r="C1193" s="154">
        <v>1962</v>
      </c>
      <c r="D1193" s="77">
        <v>2008</v>
      </c>
      <c r="E1193" s="88" t="s">
        <v>39</v>
      </c>
      <c r="F1193" s="71">
        <v>5</v>
      </c>
      <c r="G1193" s="86">
        <v>4</v>
      </c>
      <c r="H1193" s="72">
        <v>3523.96</v>
      </c>
      <c r="I1193" s="72">
        <v>3203.6</v>
      </c>
      <c r="J1193" s="72">
        <v>3203.6</v>
      </c>
      <c r="K1193" s="155">
        <v>160</v>
      </c>
      <c r="L1193" s="58">
        <v>7258937.9199999999</v>
      </c>
      <c r="M1193" s="96">
        <v>0</v>
      </c>
      <c r="N1193" s="96">
        <v>0</v>
      </c>
      <c r="O1193" s="96">
        <v>0</v>
      </c>
      <c r="P1193" s="96">
        <v>7258937.9199999999</v>
      </c>
      <c r="Q1193" s="58">
        <f t="shared" si="115"/>
        <v>2265.8689973779497</v>
      </c>
      <c r="R1193" s="51">
        <v>5298</v>
      </c>
      <c r="S1193" s="170" t="s">
        <v>1037</v>
      </c>
      <c r="T1193" s="143"/>
      <c r="U1193" s="143"/>
      <c r="V1193" s="143"/>
    </row>
    <row r="1194" spans="1:22" ht="25.5">
      <c r="A1194" s="154">
        <v>221</v>
      </c>
      <c r="B1194" s="87" t="s">
        <v>934</v>
      </c>
      <c r="C1194" s="154">
        <v>1962</v>
      </c>
      <c r="D1194" s="77"/>
      <c r="E1194" s="88" t="s">
        <v>39</v>
      </c>
      <c r="F1194" s="71">
        <v>5</v>
      </c>
      <c r="G1194" s="86">
        <v>4</v>
      </c>
      <c r="H1194" s="72">
        <v>3462.9100000000003</v>
      </c>
      <c r="I1194" s="72">
        <v>3148.1</v>
      </c>
      <c r="J1194" s="72">
        <v>3148.1</v>
      </c>
      <c r="K1194" s="155">
        <v>161</v>
      </c>
      <c r="L1194" s="58">
        <v>10183775.789999999</v>
      </c>
      <c r="M1194" s="96">
        <v>0</v>
      </c>
      <c r="N1194" s="96">
        <v>0</v>
      </c>
      <c r="O1194" s="96">
        <v>0</v>
      </c>
      <c r="P1194" s="96">
        <v>10183775.789999999</v>
      </c>
      <c r="Q1194" s="58">
        <f t="shared" ref="Q1194:Q1257" si="116">L1194/I1194</f>
        <v>3234.89590229027</v>
      </c>
      <c r="R1194" s="51">
        <v>7747</v>
      </c>
      <c r="S1194" s="170" t="s">
        <v>1037</v>
      </c>
      <c r="T1194" s="143"/>
      <c r="U1194" s="143"/>
      <c r="V1194" s="143"/>
    </row>
    <row r="1195" spans="1:22" ht="25.5">
      <c r="A1195" s="154">
        <v>222</v>
      </c>
      <c r="B1195" s="87" t="s">
        <v>935</v>
      </c>
      <c r="C1195" s="154">
        <v>1961</v>
      </c>
      <c r="D1195" s="77">
        <v>2003</v>
      </c>
      <c r="E1195" s="88" t="s">
        <v>39</v>
      </c>
      <c r="F1195" s="71" t="s">
        <v>1038</v>
      </c>
      <c r="G1195" s="86">
        <v>2</v>
      </c>
      <c r="H1195" s="72">
        <v>982</v>
      </c>
      <c r="I1195" s="72">
        <v>883.8</v>
      </c>
      <c r="J1195" s="72">
        <v>883.8</v>
      </c>
      <c r="K1195" s="155">
        <v>113</v>
      </c>
      <c r="L1195" s="58">
        <v>363418.56</v>
      </c>
      <c r="M1195" s="96">
        <v>0</v>
      </c>
      <c r="N1195" s="96">
        <v>0</v>
      </c>
      <c r="O1195" s="96">
        <v>0</v>
      </c>
      <c r="P1195" s="96">
        <v>363418.56</v>
      </c>
      <c r="Q1195" s="58">
        <f t="shared" si="116"/>
        <v>411.20000000000005</v>
      </c>
      <c r="R1195" s="51">
        <v>797</v>
      </c>
      <c r="S1195" s="170" t="s">
        <v>1037</v>
      </c>
      <c r="T1195" s="143"/>
      <c r="U1195" s="143"/>
      <c r="V1195" s="143"/>
    </row>
    <row r="1196" spans="1:22" ht="25.5">
      <c r="A1196" s="154">
        <v>223</v>
      </c>
      <c r="B1196" s="87" t="s">
        <v>936</v>
      </c>
      <c r="C1196" s="71">
        <v>1963</v>
      </c>
      <c r="D1196" s="147"/>
      <c r="E1196" s="88" t="s">
        <v>39</v>
      </c>
      <c r="F1196" s="71">
        <v>5</v>
      </c>
      <c r="G1196" s="71">
        <v>3</v>
      </c>
      <c r="H1196" s="72">
        <v>2693.4</v>
      </c>
      <c r="I1196" s="72">
        <v>2506.6999999999998</v>
      </c>
      <c r="J1196" s="72">
        <v>2506.6999999999998</v>
      </c>
      <c r="K1196" s="131">
        <v>122</v>
      </c>
      <c r="L1196" s="58">
        <v>8672480.7199999988</v>
      </c>
      <c r="M1196" s="96">
        <v>0</v>
      </c>
      <c r="N1196" s="96">
        <v>0</v>
      </c>
      <c r="O1196" s="96">
        <v>0</v>
      </c>
      <c r="P1196" s="96">
        <v>8672480.7199999988</v>
      </c>
      <c r="Q1196" s="58">
        <f t="shared" si="116"/>
        <v>3459.7202377627955</v>
      </c>
      <c r="R1196" s="51">
        <v>7412</v>
      </c>
      <c r="S1196" s="170" t="s">
        <v>1037</v>
      </c>
      <c r="T1196" s="143"/>
      <c r="U1196" s="143"/>
      <c r="V1196" s="143"/>
    </row>
    <row r="1197" spans="1:22" ht="25.5">
      <c r="A1197" s="154">
        <v>224</v>
      </c>
      <c r="B1197" s="87" t="s">
        <v>937</v>
      </c>
      <c r="C1197" s="154">
        <v>1963</v>
      </c>
      <c r="D1197" s="77">
        <v>2004</v>
      </c>
      <c r="E1197" s="88" t="s">
        <v>39</v>
      </c>
      <c r="F1197" s="71">
        <v>4</v>
      </c>
      <c r="G1197" s="86">
        <v>3</v>
      </c>
      <c r="H1197" s="72">
        <v>2800.27</v>
      </c>
      <c r="I1197" s="72">
        <v>2545.6999999999998</v>
      </c>
      <c r="J1197" s="72">
        <v>2545.6999999999998</v>
      </c>
      <c r="K1197" s="155">
        <v>55</v>
      </c>
      <c r="L1197" s="58">
        <v>9063221.7000000011</v>
      </c>
      <c r="M1197" s="96">
        <v>0</v>
      </c>
      <c r="N1197" s="96">
        <v>0</v>
      </c>
      <c r="O1197" s="96">
        <v>0</v>
      </c>
      <c r="P1197" s="96">
        <v>9063221.7000000011</v>
      </c>
      <c r="Q1197" s="58">
        <f t="shared" si="116"/>
        <v>3560.2080763640656</v>
      </c>
      <c r="R1197" s="51">
        <v>7890</v>
      </c>
      <c r="S1197" s="170" t="s">
        <v>1037</v>
      </c>
      <c r="T1197" s="143"/>
      <c r="U1197" s="143"/>
      <c r="V1197" s="143"/>
    </row>
    <row r="1198" spans="1:22" ht="25.5">
      <c r="A1198" s="154">
        <v>225</v>
      </c>
      <c r="B1198" s="87" t="s">
        <v>938</v>
      </c>
      <c r="C1198" s="154">
        <v>1963</v>
      </c>
      <c r="D1198" s="77">
        <v>2008</v>
      </c>
      <c r="E1198" s="88" t="s">
        <v>39</v>
      </c>
      <c r="F1198" s="71">
        <v>5</v>
      </c>
      <c r="G1198" s="86">
        <v>3</v>
      </c>
      <c r="H1198" s="72">
        <v>2800.5</v>
      </c>
      <c r="I1198" s="72">
        <v>2619.6</v>
      </c>
      <c r="J1198" s="72">
        <v>2619.6</v>
      </c>
      <c r="K1198" s="155">
        <v>124</v>
      </c>
      <c r="L1198" s="58">
        <v>6526666.8599999994</v>
      </c>
      <c r="M1198" s="96">
        <v>0</v>
      </c>
      <c r="N1198" s="96">
        <v>0</v>
      </c>
      <c r="O1198" s="96">
        <v>0</v>
      </c>
      <c r="P1198" s="96">
        <v>6526666.8599999994</v>
      </c>
      <c r="Q1198" s="58">
        <f t="shared" si="116"/>
        <v>2491.4745991754467</v>
      </c>
      <c r="R1198" s="51">
        <v>4545</v>
      </c>
      <c r="S1198" s="170" t="s">
        <v>1037</v>
      </c>
      <c r="T1198" s="143"/>
      <c r="U1198" s="143"/>
      <c r="V1198" s="143"/>
    </row>
    <row r="1199" spans="1:22" ht="25.5">
      <c r="A1199" s="154">
        <v>226</v>
      </c>
      <c r="B1199" s="87" t="s">
        <v>939</v>
      </c>
      <c r="C1199" s="154">
        <v>1957</v>
      </c>
      <c r="D1199" s="77"/>
      <c r="E1199" s="88" t="s">
        <v>39</v>
      </c>
      <c r="F1199" s="71">
        <v>2</v>
      </c>
      <c r="G1199" s="86">
        <v>2</v>
      </c>
      <c r="H1199" s="72">
        <v>698</v>
      </c>
      <c r="I1199" s="72">
        <v>643.20000000000005</v>
      </c>
      <c r="J1199" s="72">
        <v>643.20000000000005</v>
      </c>
      <c r="K1199" s="155">
        <v>27</v>
      </c>
      <c r="L1199" s="58">
        <v>264483.84000000003</v>
      </c>
      <c r="M1199" s="96">
        <v>0</v>
      </c>
      <c r="N1199" s="96">
        <v>0</v>
      </c>
      <c r="O1199" s="96">
        <v>0</v>
      </c>
      <c r="P1199" s="96">
        <v>264483.84000000003</v>
      </c>
      <c r="Q1199" s="58">
        <f t="shared" si="116"/>
        <v>411.2</v>
      </c>
      <c r="R1199" s="51">
        <v>797</v>
      </c>
      <c r="S1199" s="170" t="s">
        <v>1037</v>
      </c>
      <c r="T1199" s="143"/>
      <c r="U1199" s="143"/>
      <c r="V1199" s="143"/>
    </row>
    <row r="1200" spans="1:22" ht="25.5">
      <c r="A1200" s="154">
        <v>227</v>
      </c>
      <c r="B1200" s="87" t="s">
        <v>940</v>
      </c>
      <c r="C1200" s="71">
        <v>1962</v>
      </c>
      <c r="D1200" s="159"/>
      <c r="E1200" s="88" t="s">
        <v>39</v>
      </c>
      <c r="F1200" s="71">
        <v>3</v>
      </c>
      <c r="G1200" s="71">
        <v>1</v>
      </c>
      <c r="H1200" s="72">
        <v>540.98</v>
      </c>
      <c r="I1200" s="72">
        <v>491.8</v>
      </c>
      <c r="J1200" s="72">
        <v>491.8</v>
      </c>
      <c r="K1200" s="131">
        <v>27</v>
      </c>
      <c r="L1200" s="58">
        <v>208295</v>
      </c>
      <c r="M1200" s="96">
        <v>0</v>
      </c>
      <c r="N1200" s="96">
        <v>0</v>
      </c>
      <c r="O1200" s="96">
        <v>0</v>
      </c>
      <c r="P1200" s="96">
        <v>208295</v>
      </c>
      <c r="Q1200" s="58">
        <f t="shared" si="116"/>
        <v>423.5359902399349</v>
      </c>
      <c r="R1200" s="51">
        <v>976</v>
      </c>
      <c r="S1200" s="170" t="s">
        <v>1037</v>
      </c>
      <c r="T1200" s="143"/>
      <c r="U1200" s="143"/>
      <c r="V1200" s="143"/>
    </row>
    <row r="1201" spans="1:22" ht="25.5">
      <c r="A1201" s="154">
        <v>228</v>
      </c>
      <c r="B1201" s="87" t="s">
        <v>941</v>
      </c>
      <c r="C1201" s="71">
        <v>1964</v>
      </c>
      <c r="D1201" s="77"/>
      <c r="E1201" s="88" t="s">
        <v>39</v>
      </c>
      <c r="F1201" s="71">
        <v>5</v>
      </c>
      <c r="G1201" s="71">
        <v>3</v>
      </c>
      <c r="H1201" s="72">
        <v>3266.34</v>
      </c>
      <c r="I1201" s="181">
        <v>2969.4</v>
      </c>
      <c r="J1201" s="181">
        <v>2969.4</v>
      </c>
      <c r="K1201" s="131">
        <v>331</v>
      </c>
      <c r="L1201" s="58">
        <v>8371152.5700000003</v>
      </c>
      <c r="M1201" s="96">
        <v>0</v>
      </c>
      <c r="N1201" s="96">
        <v>0</v>
      </c>
      <c r="O1201" s="96">
        <v>0</v>
      </c>
      <c r="P1201" s="96">
        <v>8371152.5700000003</v>
      </c>
      <c r="Q1201" s="58">
        <f t="shared" si="116"/>
        <v>2819.1394120024247</v>
      </c>
      <c r="R1201" s="51">
        <v>6903</v>
      </c>
      <c r="S1201" s="170" t="s">
        <v>1037</v>
      </c>
      <c r="T1201" s="143"/>
      <c r="U1201" s="143"/>
      <c r="V1201" s="143"/>
    </row>
    <row r="1202" spans="1:22" ht="25.5">
      <c r="A1202" s="154">
        <v>229</v>
      </c>
      <c r="B1202" s="87" t="s">
        <v>942</v>
      </c>
      <c r="C1202" s="154">
        <v>1964</v>
      </c>
      <c r="D1202" s="77"/>
      <c r="E1202" s="88" t="s">
        <v>39</v>
      </c>
      <c r="F1202" s="71">
        <v>5</v>
      </c>
      <c r="G1202" s="86">
        <v>4</v>
      </c>
      <c r="H1202" s="72">
        <v>3168.2</v>
      </c>
      <c r="I1202" s="72">
        <v>2862.8</v>
      </c>
      <c r="J1202" s="72">
        <v>2862.8</v>
      </c>
      <c r="K1202" s="155">
        <v>163</v>
      </c>
      <c r="L1202" s="58">
        <v>9488016.8300000001</v>
      </c>
      <c r="M1202" s="96">
        <v>0</v>
      </c>
      <c r="N1202" s="96">
        <v>0</v>
      </c>
      <c r="O1202" s="96">
        <v>0</v>
      </c>
      <c r="P1202" s="96">
        <v>9488016.8300000001</v>
      </c>
      <c r="Q1202" s="58">
        <f t="shared" si="116"/>
        <v>3314.243687997764</v>
      </c>
      <c r="R1202" s="51">
        <v>7142</v>
      </c>
      <c r="S1202" s="170" t="s">
        <v>1037</v>
      </c>
      <c r="T1202" s="143"/>
      <c r="U1202" s="143"/>
      <c r="V1202" s="143"/>
    </row>
    <row r="1203" spans="1:22" ht="25.5">
      <c r="A1203" s="154">
        <v>230</v>
      </c>
      <c r="B1203" s="87" t="s">
        <v>943</v>
      </c>
      <c r="C1203" s="154">
        <v>1963</v>
      </c>
      <c r="D1203" s="77">
        <v>2008</v>
      </c>
      <c r="E1203" s="88" t="s">
        <v>39</v>
      </c>
      <c r="F1203" s="71">
        <v>5</v>
      </c>
      <c r="G1203" s="86">
        <v>4</v>
      </c>
      <c r="H1203" s="72">
        <v>3579</v>
      </c>
      <c r="I1203" s="72">
        <v>3544</v>
      </c>
      <c r="J1203" s="72">
        <v>3544</v>
      </c>
      <c r="K1203" s="155">
        <v>186</v>
      </c>
      <c r="L1203" s="58">
        <v>7599450.5599999996</v>
      </c>
      <c r="M1203" s="96">
        <v>0</v>
      </c>
      <c r="N1203" s="96">
        <v>0</v>
      </c>
      <c r="O1203" s="96">
        <v>0</v>
      </c>
      <c r="P1203" s="96">
        <v>7599450.5599999996</v>
      </c>
      <c r="Q1203" s="58">
        <f t="shared" si="116"/>
        <v>2144.3144920993227</v>
      </c>
      <c r="R1203" s="51">
        <v>4275</v>
      </c>
      <c r="S1203" s="170" t="s">
        <v>1037</v>
      </c>
      <c r="T1203" s="143"/>
      <c r="U1203" s="143"/>
      <c r="V1203" s="143"/>
    </row>
    <row r="1204" spans="1:22">
      <c r="A1204" s="154">
        <v>231</v>
      </c>
      <c r="B1204" s="87" t="s">
        <v>944</v>
      </c>
      <c r="C1204" s="154">
        <v>1969</v>
      </c>
      <c r="D1204" s="77">
        <v>2006</v>
      </c>
      <c r="E1204" s="71" t="s">
        <v>90</v>
      </c>
      <c r="F1204" s="71">
        <v>5</v>
      </c>
      <c r="G1204" s="86">
        <v>6</v>
      </c>
      <c r="H1204" s="72">
        <v>4868.380000000001</v>
      </c>
      <c r="I1204" s="72">
        <v>4425.8</v>
      </c>
      <c r="J1204" s="72">
        <v>4425.8</v>
      </c>
      <c r="K1204" s="155">
        <v>226</v>
      </c>
      <c r="L1204" s="58">
        <v>1958905.5</v>
      </c>
      <c r="M1204" s="96">
        <v>0</v>
      </c>
      <c r="N1204" s="96">
        <v>0</v>
      </c>
      <c r="O1204" s="96">
        <v>0</v>
      </c>
      <c r="P1204" s="96">
        <v>1958905.5</v>
      </c>
      <c r="Q1204" s="58">
        <f t="shared" si="116"/>
        <v>442.61048849925436</v>
      </c>
      <c r="R1204" s="51">
        <v>1117</v>
      </c>
      <c r="S1204" s="170" t="s">
        <v>1037</v>
      </c>
      <c r="T1204" s="143"/>
      <c r="U1204" s="143"/>
      <c r="V1204" s="143"/>
    </row>
    <row r="1205" spans="1:22">
      <c r="A1205" s="154">
        <v>232</v>
      </c>
      <c r="B1205" s="87" t="s">
        <v>945</v>
      </c>
      <c r="C1205" s="71">
        <v>1964</v>
      </c>
      <c r="D1205" s="77">
        <v>2007</v>
      </c>
      <c r="E1205" s="71" t="s">
        <v>90</v>
      </c>
      <c r="F1205" s="71">
        <v>5</v>
      </c>
      <c r="G1205" s="71">
        <v>4</v>
      </c>
      <c r="H1205" s="72">
        <v>3931.7300000000005</v>
      </c>
      <c r="I1205" s="72">
        <v>3574.3</v>
      </c>
      <c r="J1205" s="72">
        <v>3574.3</v>
      </c>
      <c r="K1205" s="155">
        <v>185</v>
      </c>
      <c r="L1205" s="58">
        <v>11568652.949999999</v>
      </c>
      <c r="M1205" s="96">
        <v>0</v>
      </c>
      <c r="N1205" s="96">
        <v>0</v>
      </c>
      <c r="O1205" s="96">
        <v>0</v>
      </c>
      <c r="P1205" s="96">
        <v>11568652.949999999</v>
      </c>
      <c r="Q1205" s="58">
        <f t="shared" si="116"/>
        <v>3236.6205830512263</v>
      </c>
      <c r="R1205" s="51">
        <v>7747</v>
      </c>
      <c r="S1205" s="170" t="s">
        <v>1037</v>
      </c>
      <c r="T1205" s="143"/>
      <c r="U1205" s="143"/>
      <c r="V1205" s="143"/>
    </row>
    <row r="1206" spans="1:22" ht="25.5">
      <c r="A1206" s="154">
        <v>233</v>
      </c>
      <c r="B1206" s="87" t="s">
        <v>946</v>
      </c>
      <c r="C1206" s="154">
        <v>1964</v>
      </c>
      <c r="D1206" s="77">
        <v>2005</v>
      </c>
      <c r="E1206" s="88" t="s">
        <v>39</v>
      </c>
      <c r="F1206" s="71">
        <v>5</v>
      </c>
      <c r="G1206" s="86">
        <v>4</v>
      </c>
      <c r="H1206" s="72">
        <v>3913.0300000000007</v>
      </c>
      <c r="I1206" s="72">
        <v>3557.3</v>
      </c>
      <c r="J1206" s="72">
        <v>3557.3</v>
      </c>
      <c r="K1206" s="155">
        <v>166</v>
      </c>
      <c r="L1206" s="58">
        <v>8012139.5999999996</v>
      </c>
      <c r="M1206" s="96">
        <v>0</v>
      </c>
      <c r="N1206" s="96">
        <v>0</v>
      </c>
      <c r="O1206" s="96">
        <v>0</v>
      </c>
      <c r="P1206" s="96">
        <v>8012139.5999999996</v>
      </c>
      <c r="Q1206" s="58">
        <f t="shared" si="116"/>
        <v>2252.3092232873246</v>
      </c>
      <c r="R1206" s="51">
        <v>5171</v>
      </c>
      <c r="S1206" s="170" t="s">
        <v>1037</v>
      </c>
      <c r="T1206" s="143"/>
      <c r="U1206" s="143"/>
      <c r="V1206" s="143"/>
    </row>
    <row r="1207" spans="1:22" ht="25.5">
      <c r="A1207" s="154">
        <v>234</v>
      </c>
      <c r="B1207" s="87" t="s">
        <v>947</v>
      </c>
      <c r="C1207" s="154">
        <v>1964</v>
      </c>
      <c r="D1207" s="77"/>
      <c r="E1207" s="88" t="s">
        <v>39</v>
      </c>
      <c r="F1207" s="71">
        <v>5</v>
      </c>
      <c r="G1207" s="86">
        <v>4</v>
      </c>
      <c r="H1207" s="72">
        <v>3563.67</v>
      </c>
      <c r="I1207" s="72">
        <v>3239.7</v>
      </c>
      <c r="J1207" s="72">
        <v>3239.7</v>
      </c>
      <c r="K1207" s="155">
        <v>164</v>
      </c>
      <c r="L1207" s="58">
        <v>10249250.6</v>
      </c>
      <c r="M1207" s="96">
        <v>0</v>
      </c>
      <c r="N1207" s="96">
        <v>0</v>
      </c>
      <c r="O1207" s="96">
        <v>0</v>
      </c>
      <c r="P1207" s="96">
        <v>10249250.6</v>
      </c>
      <c r="Q1207" s="58">
        <f t="shared" si="116"/>
        <v>3163.6418804210266</v>
      </c>
      <c r="R1207" s="51">
        <v>7620</v>
      </c>
      <c r="S1207" s="170" t="s">
        <v>1037</v>
      </c>
      <c r="T1207" s="143"/>
      <c r="U1207" s="143"/>
      <c r="V1207" s="143"/>
    </row>
    <row r="1208" spans="1:22" ht="25.5">
      <c r="A1208" s="154">
        <v>235</v>
      </c>
      <c r="B1208" s="87" t="s">
        <v>948</v>
      </c>
      <c r="C1208" s="154">
        <v>1958</v>
      </c>
      <c r="D1208" s="77"/>
      <c r="E1208" s="88" t="s">
        <v>39</v>
      </c>
      <c r="F1208" s="71">
        <v>2</v>
      </c>
      <c r="G1208" s="86">
        <v>2</v>
      </c>
      <c r="H1208" s="72">
        <v>578.71</v>
      </c>
      <c r="I1208" s="72">
        <v>526.1</v>
      </c>
      <c r="J1208" s="72">
        <v>526.1</v>
      </c>
      <c r="K1208" s="155">
        <v>32</v>
      </c>
      <c r="L1208" s="58">
        <v>1709293.04</v>
      </c>
      <c r="M1208" s="96">
        <v>0</v>
      </c>
      <c r="N1208" s="96">
        <v>0</v>
      </c>
      <c r="O1208" s="96">
        <v>0</v>
      </c>
      <c r="P1208" s="96">
        <v>1709293.04</v>
      </c>
      <c r="Q1208" s="58">
        <f t="shared" si="116"/>
        <v>3248.9888614331876</v>
      </c>
      <c r="R1208" s="51">
        <v>9981</v>
      </c>
      <c r="S1208" s="170" t="s">
        <v>1037</v>
      </c>
      <c r="T1208" s="143"/>
      <c r="U1208" s="143"/>
      <c r="V1208" s="143"/>
    </row>
    <row r="1209" spans="1:22" ht="25.5">
      <c r="A1209" s="154">
        <v>236</v>
      </c>
      <c r="B1209" s="87" t="s">
        <v>949</v>
      </c>
      <c r="C1209" s="71">
        <v>1964</v>
      </c>
      <c r="D1209" s="77"/>
      <c r="E1209" s="88" t="s">
        <v>39</v>
      </c>
      <c r="F1209" s="71">
        <v>5</v>
      </c>
      <c r="G1209" s="71">
        <v>3</v>
      </c>
      <c r="H1209" s="72">
        <v>2275</v>
      </c>
      <c r="I1209" s="72">
        <v>2058.3000000000002</v>
      </c>
      <c r="J1209" s="72">
        <v>2058.3000000000002</v>
      </c>
      <c r="K1209" s="131">
        <v>91</v>
      </c>
      <c r="L1209" s="58">
        <v>7486651.5700000003</v>
      </c>
      <c r="M1209" s="96">
        <v>0</v>
      </c>
      <c r="N1209" s="96">
        <v>0</v>
      </c>
      <c r="O1209" s="96">
        <v>0</v>
      </c>
      <c r="P1209" s="96">
        <v>7486651.5700000003</v>
      </c>
      <c r="Q1209" s="58">
        <f t="shared" si="116"/>
        <v>3637.2985327697611</v>
      </c>
      <c r="R1209" s="51">
        <v>7890</v>
      </c>
      <c r="S1209" s="170" t="s">
        <v>1037</v>
      </c>
      <c r="T1209" s="143"/>
      <c r="U1209" s="143"/>
      <c r="V1209" s="143"/>
    </row>
    <row r="1210" spans="1:22" ht="25.5">
      <c r="A1210" s="154">
        <v>237</v>
      </c>
      <c r="B1210" s="87" t="s">
        <v>950</v>
      </c>
      <c r="C1210" s="154">
        <v>1964</v>
      </c>
      <c r="D1210" s="77"/>
      <c r="E1210" s="88" t="s">
        <v>39</v>
      </c>
      <c r="F1210" s="71">
        <v>4</v>
      </c>
      <c r="G1210" s="86">
        <v>2</v>
      </c>
      <c r="H1210" s="72">
        <v>1361.2</v>
      </c>
      <c r="I1210" s="72">
        <v>1253.2</v>
      </c>
      <c r="J1210" s="72">
        <v>1253.2</v>
      </c>
      <c r="K1210" s="155">
        <v>50</v>
      </c>
      <c r="L1210" s="58">
        <v>4170044.9299999997</v>
      </c>
      <c r="M1210" s="96">
        <v>0</v>
      </c>
      <c r="N1210" s="96">
        <v>0</v>
      </c>
      <c r="O1210" s="96">
        <v>0</v>
      </c>
      <c r="P1210" s="96">
        <v>4170044.9299999997</v>
      </c>
      <c r="Q1210" s="58">
        <f t="shared" si="116"/>
        <v>3327.5174992020425</v>
      </c>
      <c r="R1210" s="51">
        <v>7142</v>
      </c>
      <c r="S1210" s="170" t="s">
        <v>1037</v>
      </c>
      <c r="T1210" s="143"/>
      <c r="U1210" s="143"/>
      <c r="V1210" s="143"/>
    </row>
    <row r="1211" spans="1:22" ht="25.5">
      <c r="A1211" s="154">
        <v>238</v>
      </c>
      <c r="B1211" s="87" t="s">
        <v>383</v>
      </c>
      <c r="C1211" s="154">
        <v>1962</v>
      </c>
      <c r="D1211" s="77"/>
      <c r="E1211" s="88" t="s">
        <v>39</v>
      </c>
      <c r="F1211" s="71">
        <v>5</v>
      </c>
      <c r="G1211" s="86">
        <v>2</v>
      </c>
      <c r="H1211" s="72">
        <v>1728.8700000000001</v>
      </c>
      <c r="I1211" s="72">
        <v>1571.7</v>
      </c>
      <c r="J1211" s="72">
        <v>1571.7</v>
      </c>
      <c r="K1211" s="155">
        <v>94</v>
      </c>
      <c r="L1211" s="58">
        <v>1556679.16</v>
      </c>
      <c r="M1211" s="96">
        <v>0</v>
      </c>
      <c r="N1211" s="96">
        <v>0</v>
      </c>
      <c r="O1211" s="96">
        <v>0</v>
      </c>
      <c r="P1211" s="96">
        <v>1556679.16</v>
      </c>
      <c r="Q1211" s="58">
        <f t="shared" si="116"/>
        <v>990.44293440223953</v>
      </c>
      <c r="R1211" s="51">
        <v>2692</v>
      </c>
      <c r="S1211" s="170" t="s">
        <v>1037</v>
      </c>
      <c r="T1211" s="143"/>
      <c r="U1211" s="143"/>
      <c r="V1211" s="143"/>
    </row>
    <row r="1212" spans="1:22" ht="25.5">
      <c r="A1212" s="154">
        <v>239</v>
      </c>
      <c r="B1212" s="87" t="s">
        <v>951</v>
      </c>
      <c r="C1212" s="71">
        <v>1948</v>
      </c>
      <c r="D1212" s="77">
        <v>2015</v>
      </c>
      <c r="E1212" s="88" t="s">
        <v>39</v>
      </c>
      <c r="F1212" s="71">
        <v>2</v>
      </c>
      <c r="G1212" s="71">
        <v>2</v>
      </c>
      <c r="H1212" s="72">
        <v>563.5</v>
      </c>
      <c r="I1212" s="51">
        <v>516.1</v>
      </c>
      <c r="J1212" s="51">
        <v>516.1</v>
      </c>
      <c r="K1212" s="131">
        <v>25</v>
      </c>
      <c r="L1212" s="58">
        <v>218586.93</v>
      </c>
      <c r="M1212" s="96">
        <v>0</v>
      </c>
      <c r="N1212" s="96">
        <v>0</v>
      </c>
      <c r="O1212" s="96">
        <v>0</v>
      </c>
      <c r="P1212" s="96">
        <v>218586.93</v>
      </c>
      <c r="Q1212" s="58">
        <f t="shared" si="116"/>
        <v>423.53600077504359</v>
      </c>
      <c r="R1212" s="51">
        <v>976</v>
      </c>
      <c r="S1212" s="170" t="s">
        <v>1037</v>
      </c>
      <c r="T1212" s="143"/>
      <c r="U1212" s="143"/>
      <c r="V1212" s="143"/>
    </row>
    <row r="1213" spans="1:22" ht="25.5">
      <c r="A1213" s="154">
        <v>240</v>
      </c>
      <c r="B1213" s="87" t="s">
        <v>952</v>
      </c>
      <c r="C1213" s="71">
        <v>1964</v>
      </c>
      <c r="D1213" s="159"/>
      <c r="E1213" s="88" t="s">
        <v>39</v>
      </c>
      <c r="F1213" s="71">
        <v>5</v>
      </c>
      <c r="G1213" s="71">
        <v>4</v>
      </c>
      <c r="H1213" s="72">
        <v>3861.11</v>
      </c>
      <c r="I1213" s="72">
        <v>3510.1</v>
      </c>
      <c r="J1213" s="72">
        <v>3510.1</v>
      </c>
      <c r="K1213" s="131">
        <v>162</v>
      </c>
      <c r="L1213" s="58">
        <v>10207958.51</v>
      </c>
      <c r="M1213" s="96">
        <v>0</v>
      </c>
      <c r="N1213" s="96">
        <v>0</v>
      </c>
      <c r="O1213" s="96">
        <v>0</v>
      </c>
      <c r="P1213" s="96">
        <v>10207958.51</v>
      </c>
      <c r="Q1213" s="58">
        <f t="shared" si="116"/>
        <v>2908.1674339762399</v>
      </c>
      <c r="R1213" s="51">
        <v>7142</v>
      </c>
      <c r="S1213" s="170" t="s">
        <v>1037</v>
      </c>
      <c r="T1213" s="143"/>
      <c r="U1213" s="143"/>
      <c r="V1213" s="143"/>
    </row>
    <row r="1214" spans="1:22" ht="25.5">
      <c r="A1214" s="154">
        <v>241</v>
      </c>
      <c r="B1214" s="87" t="s">
        <v>953</v>
      </c>
      <c r="C1214" s="154">
        <v>1989</v>
      </c>
      <c r="D1214" s="77"/>
      <c r="E1214" s="88" t="s">
        <v>39</v>
      </c>
      <c r="F1214" s="71">
        <v>5</v>
      </c>
      <c r="G1214" s="86">
        <v>1</v>
      </c>
      <c r="H1214" s="72">
        <v>3152</v>
      </c>
      <c r="I1214" s="72">
        <v>2494.6</v>
      </c>
      <c r="J1214" s="72">
        <v>2494.6</v>
      </c>
      <c r="K1214" s="155">
        <v>160</v>
      </c>
      <c r="L1214" s="58">
        <v>1593051.56</v>
      </c>
      <c r="M1214" s="96">
        <v>0</v>
      </c>
      <c r="N1214" s="96">
        <v>0</v>
      </c>
      <c r="O1214" s="96">
        <v>0</v>
      </c>
      <c r="P1214" s="96">
        <v>1593051.56</v>
      </c>
      <c r="Q1214" s="58">
        <f t="shared" si="116"/>
        <v>638.6</v>
      </c>
      <c r="R1214" s="51">
        <v>1117</v>
      </c>
      <c r="S1214" s="170" t="s">
        <v>1037</v>
      </c>
      <c r="T1214" s="143"/>
      <c r="U1214" s="143"/>
      <c r="V1214" s="143"/>
    </row>
    <row r="1215" spans="1:22">
      <c r="A1215" s="154">
        <v>242</v>
      </c>
      <c r="B1215" s="87" t="s">
        <v>954</v>
      </c>
      <c r="C1215" s="154">
        <v>1964</v>
      </c>
      <c r="D1215" s="77">
        <v>2012</v>
      </c>
      <c r="E1215" s="71" t="s">
        <v>90</v>
      </c>
      <c r="F1215" s="71">
        <v>5</v>
      </c>
      <c r="G1215" s="71">
        <v>6</v>
      </c>
      <c r="H1215" s="72">
        <v>5172.3100000000004</v>
      </c>
      <c r="I1215" s="72">
        <v>4702.1000000000004</v>
      </c>
      <c r="J1215" s="72">
        <v>4702.1000000000004</v>
      </c>
      <c r="K1215" s="155">
        <v>252</v>
      </c>
      <c r="L1215" s="58">
        <v>5804343.3799999999</v>
      </c>
      <c r="M1215" s="96">
        <v>0</v>
      </c>
      <c r="N1215" s="96">
        <v>0</v>
      </c>
      <c r="O1215" s="96">
        <v>0</v>
      </c>
      <c r="P1215" s="96">
        <v>5804343.3799999999</v>
      </c>
      <c r="Q1215" s="58">
        <f t="shared" si="116"/>
        <v>1234.4151294102635</v>
      </c>
      <c r="R1215" s="51">
        <v>3285</v>
      </c>
      <c r="S1215" s="170" t="s">
        <v>1037</v>
      </c>
      <c r="T1215" s="143"/>
      <c r="U1215" s="143"/>
      <c r="V1215" s="143"/>
    </row>
    <row r="1216" spans="1:22" ht="25.5">
      <c r="A1216" s="154">
        <v>243</v>
      </c>
      <c r="B1216" s="87" t="s">
        <v>955</v>
      </c>
      <c r="C1216" s="154">
        <v>1963</v>
      </c>
      <c r="D1216" s="77"/>
      <c r="E1216" s="88" t="s">
        <v>39</v>
      </c>
      <c r="F1216" s="71">
        <v>2</v>
      </c>
      <c r="G1216" s="86">
        <v>2</v>
      </c>
      <c r="H1216" s="72">
        <v>395.89</v>
      </c>
      <c r="I1216" s="72">
        <v>359.9</v>
      </c>
      <c r="J1216" s="72">
        <v>359.9</v>
      </c>
      <c r="K1216" s="155">
        <v>19</v>
      </c>
      <c r="L1216" s="58">
        <v>1169584.5900000001</v>
      </c>
      <c r="M1216" s="96">
        <v>0</v>
      </c>
      <c r="N1216" s="96">
        <v>0</v>
      </c>
      <c r="O1216" s="96">
        <v>0</v>
      </c>
      <c r="P1216" s="96">
        <v>1169584.5900000001</v>
      </c>
      <c r="Q1216" s="58">
        <f t="shared" si="116"/>
        <v>3249.7487913309255</v>
      </c>
      <c r="R1216" s="51">
        <v>9981</v>
      </c>
      <c r="S1216" s="170" t="s">
        <v>1037</v>
      </c>
      <c r="T1216" s="143"/>
      <c r="U1216" s="143"/>
      <c r="V1216" s="143"/>
    </row>
    <row r="1217" spans="1:22" ht="25.5">
      <c r="A1217" s="154">
        <v>244</v>
      </c>
      <c r="B1217" s="87" t="s">
        <v>956</v>
      </c>
      <c r="C1217" s="154">
        <v>1963</v>
      </c>
      <c r="D1217" s="77"/>
      <c r="E1217" s="88" t="s">
        <v>39</v>
      </c>
      <c r="F1217" s="71">
        <v>2</v>
      </c>
      <c r="G1217" s="86">
        <v>1</v>
      </c>
      <c r="H1217" s="72">
        <v>278.96000000000004</v>
      </c>
      <c r="I1217" s="72">
        <v>253.6</v>
      </c>
      <c r="J1217" s="72">
        <v>253.6</v>
      </c>
      <c r="K1217" s="155">
        <v>8</v>
      </c>
      <c r="L1217" s="58">
        <v>750454.32</v>
      </c>
      <c r="M1217" s="96">
        <v>0</v>
      </c>
      <c r="N1217" s="96">
        <v>0</v>
      </c>
      <c r="O1217" s="96">
        <v>0</v>
      </c>
      <c r="P1217" s="96">
        <v>750454.32</v>
      </c>
      <c r="Q1217" s="58">
        <f t="shared" si="116"/>
        <v>2959.2047318611985</v>
      </c>
      <c r="R1217" s="51">
        <v>9020</v>
      </c>
      <c r="S1217" s="170" t="s">
        <v>1037</v>
      </c>
      <c r="T1217" s="143"/>
      <c r="U1217" s="143"/>
      <c r="V1217" s="143"/>
    </row>
    <row r="1218" spans="1:22" ht="25.5">
      <c r="A1218" s="154">
        <v>245</v>
      </c>
      <c r="B1218" s="87" t="s">
        <v>957</v>
      </c>
      <c r="C1218" s="154">
        <v>1951</v>
      </c>
      <c r="D1218" s="77"/>
      <c r="E1218" s="88" t="s">
        <v>39</v>
      </c>
      <c r="F1218" s="71">
        <v>2</v>
      </c>
      <c r="G1218" s="86">
        <v>1</v>
      </c>
      <c r="H1218" s="72">
        <v>390.28000000000003</v>
      </c>
      <c r="I1218" s="72">
        <v>354.8</v>
      </c>
      <c r="J1218" s="72">
        <v>354.8</v>
      </c>
      <c r="K1218" s="155">
        <v>24</v>
      </c>
      <c r="L1218" s="58">
        <v>131193.35999999999</v>
      </c>
      <c r="M1218" s="96">
        <v>0</v>
      </c>
      <c r="N1218" s="96">
        <v>0</v>
      </c>
      <c r="O1218" s="96">
        <v>0</v>
      </c>
      <c r="P1218" s="96">
        <v>131193.35999999999</v>
      </c>
      <c r="Q1218" s="58">
        <f t="shared" si="116"/>
        <v>369.76708004509578</v>
      </c>
      <c r="R1218" s="51">
        <v>797</v>
      </c>
      <c r="S1218" s="170" t="s">
        <v>1037</v>
      </c>
      <c r="T1218" s="143"/>
      <c r="U1218" s="143"/>
      <c r="V1218" s="143"/>
    </row>
    <row r="1219" spans="1:22" ht="25.5">
      <c r="A1219" s="154">
        <v>246</v>
      </c>
      <c r="B1219" s="87" t="s">
        <v>958</v>
      </c>
      <c r="C1219" s="71">
        <v>1951</v>
      </c>
      <c r="D1219" s="77"/>
      <c r="E1219" s="88" t="s">
        <v>39</v>
      </c>
      <c r="F1219" s="71">
        <v>2</v>
      </c>
      <c r="G1219" s="71">
        <v>1</v>
      </c>
      <c r="H1219" s="72">
        <v>398.64</v>
      </c>
      <c r="I1219" s="72">
        <v>362.4</v>
      </c>
      <c r="J1219" s="72">
        <v>362.4</v>
      </c>
      <c r="K1219" s="131">
        <v>21</v>
      </c>
      <c r="L1219" s="58">
        <v>133968.95999999999</v>
      </c>
      <c r="M1219" s="96">
        <v>0</v>
      </c>
      <c r="N1219" s="96">
        <v>0</v>
      </c>
      <c r="O1219" s="96">
        <v>0</v>
      </c>
      <c r="P1219" s="96">
        <v>133968.95999999999</v>
      </c>
      <c r="Q1219" s="58">
        <f t="shared" si="116"/>
        <v>369.67152317880794</v>
      </c>
      <c r="R1219" s="51">
        <v>797</v>
      </c>
      <c r="S1219" s="170" t="s">
        <v>1037</v>
      </c>
      <c r="T1219" s="143"/>
      <c r="U1219" s="143"/>
      <c r="V1219" s="143"/>
    </row>
    <row r="1220" spans="1:22" ht="25.5">
      <c r="A1220" s="154">
        <v>247</v>
      </c>
      <c r="B1220" s="87" t="s">
        <v>959</v>
      </c>
      <c r="C1220" s="71">
        <v>1952</v>
      </c>
      <c r="D1220" s="77"/>
      <c r="E1220" s="88" t="s">
        <v>39</v>
      </c>
      <c r="F1220" s="71">
        <v>2</v>
      </c>
      <c r="G1220" s="71">
        <v>2</v>
      </c>
      <c r="H1220" s="72">
        <v>437.03000000000003</v>
      </c>
      <c r="I1220" s="72">
        <v>397.3</v>
      </c>
      <c r="J1220" s="72">
        <v>397.3</v>
      </c>
      <c r="K1220" s="131">
        <v>26</v>
      </c>
      <c r="L1220" s="58">
        <v>146477.66</v>
      </c>
      <c r="M1220" s="96">
        <v>0</v>
      </c>
      <c r="N1220" s="96">
        <v>0</v>
      </c>
      <c r="O1220" s="96">
        <v>0</v>
      </c>
      <c r="P1220" s="96">
        <v>146477.66</v>
      </c>
      <c r="Q1220" s="58">
        <f t="shared" si="116"/>
        <v>368.68275862068964</v>
      </c>
      <c r="R1220" s="51">
        <v>797</v>
      </c>
      <c r="S1220" s="170" t="s">
        <v>1037</v>
      </c>
      <c r="T1220" s="143"/>
      <c r="U1220" s="143"/>
      <c r="V1220" s="143"/>
    </row>
    <row r="1221" spans="1:22" ht="25.5">
      <c r="A1221" s="154">
        <v>248</v>
      </c>
      <c r="B1221" s="87" t="s">
        <v>960</v>
      </c>
      <c r="C1221" s="71">
        <v>1952</v>
      </c>
      <c r="D1221" s="77">
        <v>2003</v>
      </c>
      <c r="E1221" s="88" t="s">
        <v>39</v>
      </c>
      <c r="F1221" s="71">
        <v>2</v>
      </c>
      <c r="G1221" s="71">
        <v>2</v>
      </c>
      <c r="H1221" s="72">
        <v>379.8</v>
      </c>
      <c r="I1221" s="72">
        <v>341.82</v>
      </c>
      <c r="J1221" s="72">
        <v>341.82</v>
      </c>
      <c r="K1221" s="131">
        <v>18</v>
      </c>
      <c r="L1221" s="58">
        <v>140556.38</v>
      </c>
      <c r="M1221" s="96">
        <v>0</v>
      </c>
      <c r="N1221" s="96">
        <v>0</v>
      </c>
      <c r="O1221" s="96">
        <v>0</v>
      </c>
      <c r="P1221" s="96">
        <v>140556.38</v>
      </c>
      <c r="Q1221" s="58">
        <f t="shared" si="116"/>
        <v>411.19998829793462</v>
      </c>
      <c r="R1221" s="51">
        <v>797</v>
      </c>
      <c r="S1221" s="170" t="s">
        <v>1037</v>
      </c>
      <c r="T1221" s="143"/>
      <c r="U1221" s="143"/>
      <c r="V1221" s="143"/>
    </row>
    <row r="1222" spans="1:22" ht="25.5">
      <c r="A1222" s="154">
        <v>249</v>
      </c>
      <c r="B1222" s="87" t="s">
        <v>961</v>
      </c>
      <c r="C1222" s="71">
        <v>1952</v>
      </c>
      <c r="D1222" s="77"/>
      <c r="E1222" s="88" t="s">
        <v>39</v>
      </c>
      <c r="F1222" s="71">
        <v>2</v>
      </c>
      <c r="G1222" s="71">
        <v>2</v>
      </c>
      <c r="H1222" s="72">
        <v>417.78000000000003</v>
      </c>
      <c r="I1222" s="72">
        <v>379.8</v>
      </c>
      <c r="J1222" s="72">
        <v>379.8</v>
      </c>
      <c r="K1222" s="131">
        <v>25</v>
      </c>
      <c r="L1222" s="58">
        <v>140519.38</v>
      </c>
      <c r="M1222" s="96">
        <v>0</v>
      </c>
      <c r="N1222" s="96">
        <v>0</v>
      </c>
      <c r="O1222" s="96">
        <v>0</v>
      </c>
      <c r="P1222" s="96">
        <v>140519.38</v>
      </c>
      <c r="Q1222" s="58">
        <f t="shared" si="116"/>
        <v>369.98256977356505</v>
      </c>
      <c r="R1222" s="51">
        <v>797</v>
      </c>
      <c r="S1222" s="170" t="s">
        <v>1037</v>
      </c>
      <c r="T1222" s="143"/>
      <c r="U1222" s="143"/>
      <c r="V1222" s="143"/>
    </row>
    <row r="1223" spans="1:22" ht="25.5">
      <c r="A1223" s="154">
        <v>250</v>
      </c>
      <c r="B1223" s="87" t="s">
        <v>962</v>
      </c>
      <c r="C1223" s="71">
        <v>1952</v>
      </c>
      <c r="D1223" s="159"/>
      <c r="E1223" s="88" t="s">
        <v>39</v>
      </c>
      <c r="F1223" s="71">
        <v>2</v>
      </c>
      <c r="G1223" s="71">
        <v>2</v>
      </c>
      <c r="H1223" s="72">
        <v>421.74</v>
      </c>
      <c r="I1223" s="72">
        <v>383.4</v>
      </c>
      <c r="J1223" s="72">
        <v>383.4</v>
      </c>
      <c r="K1223" s="131">
        <v>22</v>
      </c>
      <c r="L1223" s="58">
        <v>140260.32</v>
      </c>
      <c r="M1223" s="96">
        <v>0</v>
      </c>
      <c r="N1223" s="96">
        <v>0</v>
      </c>
      <c r="O1223" s="96">
        <v>0</v>
      </c>
      <c r="P1223" s="96">
        <v>140260.32</v>
      </c>
      <c r="Q1223" s="58">
        <f t="shared" si="116"/>
        <v>365.83286384976532</v>
      </c>
      <c r="R1223" s="51">
        <v>797</v>
      </c>
      <c r="S1223" s="170" t="s">
        <v>1037</v>
      </c>
      <c r="T1223" s="143"/>
      <c r="U1223" s="143"/>
      <c r="V1223" s="143"/>
    </row>
    <row r="1224" spans="1:22" ht="25.5">
      <c r="A1224" s="154">
        <v>251</v>
      </c>
      <c r="B1224" s="87" t="s">
        <v>963</v>
      </c>
      <c r="C1224" s="71">
        <v>1960</v>
      </c>
      <c r="D1224" s="77">
        <v>2005</v>
      </c>
      <c r="E1224" s="88" t="s">
        <v>39</v>
      </c>
      <c r="F1224" s="71">
        <v>2</v>
      </c>
      <c r="G1224" s="71">
        <v>2</v>
      </c>
      <c r="H1224" s="72">
        <v>773.74</v>
      </c>
      <c r="I1224" s="72">
        <v>703.4</v>
      </c>
      <c r="J1224" s="72">
        <v>703.4</v>
      </c>
      <c r="K1224" s="131">
        <v>36</v>
      </c>
      <c r="L1224" s="58">
        <v>273727.08</v>
      </c>
      <c r="M1224" s="96">
        <v>0</v>
      </c>
      <c r="N1224" s="96">
        <v>0</v>
      </c>
      <c r="O1224" s="96">
        <v>0</v>
      </c>
      <c r="P1224" s="96">
        <v>273727.08</v>
      </c>
      <c r="Q1224" s="58">
        <f t="shared" si="116"/>
        <v>389.14853568382148</v>
      </c>
      <c r="R1224" s="51">
        <v>976</v>
      </c>
      <c r="S1224" s="170" t="s">
        <v>1037</v>
      </c>
      <c r="T1224" s="143"/>
      <c r="U1224" s="143"/>
      <c r="V1224" s="143"/>
    </row>
    <row r="1225" spans="1:22" ht="25.5">
      <c r="A1225" s="154">
        <v>252</v>
      </c>
      <c r="B1225" s="87" t="s">
        <v>964</v>
      </c>
      <c r="C1225" s="71">
        <v>1958</v>
      </c>
      <c r="D1225" s="77"/>
      <c r="E1225" s="88" t="s">
        <v>39</v>
      </c>
      <c r="F1225" s="71">
        <v>2</v>
      </c>
      <c r="G1225" s="71">
        <v>2</v>
      </c>
      <c r="H1225" s="72">
        <v>502.48000000000008</v>
      </c>
      <c r="I1225" s="72">
        <v>456.8</v>
      </c>
      <c r="J1225" s="72">
        <v>456.8</v>
      </c>
      <c r="K1225" s="131">
        <v>22</v>
      </c>
      <c r="L1225" s="58">
        <v>169348.61</v>
      </c>
      <c r="M1225" s="96">
        <v>0</v>
      </c>
      <c r="N1225" s="96">
        <v>0</v>
      </c>
      <c r="O1225" s="96">
        <v>0</v>
      </c>
      <c r="P1225" s="96">
        <v>169348.61</v>
      </c>
      <c r="Q1225" s="58">
        <f t="shared" si="116"/>
        <v>370.72813047285462</v>
      </c>
      <c r="R1225" s="51">
        <v>797</v>
      </c>
      <c r="S1225" s="170" t="s">
        <v>1037</v>
      </c>
      <c r="T1225" s="143"/>
      <c r="U1225" s="143"/>
      <c r="V1225" s="143"/>
    </row>
    <row r="1226" spans="1:22" ht="25.5">
      <c r="A1226" s="154">
        <v>253</v>
      </c>
      <c r="B1226" s="87" t="s">
        <v>965</v>
      </c>
      <c r="C1226" s="71">
        <v>1958</v>
      </c>
      <c r="D1226" s="159">
        <v>2003</v>
      </c>
      <c r="E1226" s="88" t="s">
        <v>39</v>
      </c>
      <c r="F1226" s="71">
        <v>2</v>
      </c>
      <c r="G1226" s="71">
        <v>2</v>
      </c>
      <c r="H1226" s="72">
        <v>495.00000000000006</v>
      </c>
      <c r="I1226" s="72">
        <v>450</v>
      </c>
      <c r="J1226" s="72">
        <v>450</v>
      </c>
      <c r="K1226" s="131">
        <v>24</v>
      </c>
      <c r="L1226" s="58">
        <v>166536</v>
      </c>
      <c r="M1226" s="96">
        <v>0</v>
      </c>
      <c r="N1226" s="96">
        <v>0</v>
      </c>
      <c r="O1226" s="96">
        <v>0</v>
      </c>
      <c r="P1226" s="96">
        <v>166536</v>
      </c>
      <c r="Q1226" s="58">
        <f t="shared" si="116"/>
        <v>370.08</v>
      </c>
      <c r="R1226" s="51">
        <v>797</v>
      </c>
      <c r="S1226" s="170" t="s">
        <v>1037</v>
      </c>
      <c r="T1226" s="143"/>
      <c r="U1226" s="143"/>
      <c r="V1226" s="143"/>
    </row>
    <row r="1227" spans="1:22" ht="25.5">
      <c r="A1227" s="154">
        <v>254</v>
      </c>
      <c r="B1227" s="87" t="s">
        <v>966</v>
      </c>
      <c r="C1227" s="71">
        <v>1958</v>
      </c>
      <c r="D1227" s="77">
        <v>2003</v>
      </c>
      <c r="E1227" s="88" t="s">
        <v>39</v>
      </c>
      <c r="F1227" s="71">
        <v>2</v>
      </c>
      <c r="G1227" s="71">
        <v>2</v>
      </c>
      <c r="H1227" s="72">
        <v>495.33000000000004</v>
      </c>
      <c r="I1227" s="72">
        <v>450.3</v>
      </c>
      <c r="J1227" s="72">
        <v>450.3</v>
      </c>
      <c r="K1227" s="131">
        <v>20</v>
      </c>
      <c r="L1227" s="58">
        <v>166647.01999999999</v>
      </c>
      <c r="M1227" s="96">
        <v>0</v>
      </c>
      <c r="N1227" s="96">
        <v>0</v>
      </c>
      <c r="O1227" s="96">
        <v>0</v>
      </c>
      <c r="P1227" s="96">
        <v>166647.01999999999</v>
      </c>
      <c r="Q1227" s="58">
        <f t="shared" si="116"/>
        <v>370.07999111703305</v>
      </c>
      <c r="R1227" s="51">
        <v>797</v>
      </c>
      <c r="S1227" s="170" t="s">
        <v>1037</v>
      </c>
      <c r="T1227" s="143"/>
      <c r="U1227" s="143"/>
      <c r="V1227" s="143"/>
    </row>
    <row r="1228" spans="1:22" ht="25.5">
      <c r="A1228" s="154">
        <v>255</v>
      </c>
      <c r="B1228" s="87" t="s">
        <v>967</v>
      </c>
      <c r="C1228" s="71">
        <v>1958</v>
      </c>
      <c r="D1228" s="159"/>
      <c r="E1228" s="88" t="s">
        <v>39</v>
      </c>
      <c r="F1228" s="71">
        <v>2</v>
      </c>
      <c r="G1228" s="71">
        <v>2</v>
      </c>
      <c r="H1228" s="72">
        <v>504.57000000000005</v>
      </c>
      <c r="I1228" s="72">
        <v>458.7</v>
      </c>
      <c r="J1228" s="72">
        <v>458.7</v>
      </c>
      <c r="K1228" s="131">
        <v>26</v>
      </c>
      <c r="L1228" s="58">
        <v>169385.62</v>
      </c>
      <c r="M1228" s="96">
        <v>0</v>
      </c>
      <c r="N1228" s="96">
        <v>0</v>
      </c>
      <c r="O1228" s="96">
        <v>0</v>
      </c>
      <c r="P1228" s="96">
        <v>169385.62</v>
      </c>
      <c r="Q1228" s="58">
        <f t="shared" si="116"/>
        <v>369.27320688903421</v>
      </c>
      <c r="R1228" s="51">
        <v>797</v>
      </c>
      <c r="S1228" s="170" t="s">
        <v>1037</v>
      </c>
      <c r="T1228" s="143"/>
      <c r="U1228" s="143"/>
      <c r="V1228" s="143"/>
    </row>
    <row r="1229" spans="1:22" ht="25.5">
      <c r="A1229" s="154">
        <v>256</v>
      </c>
      <c r="B1229" s="87" t="s">
        <v>968</v>
      </c>
      <c r="C1229" s="71">
        <v>1962</v>
      </c>
      <c r="D1229" s="159">
        <v>2009</v>
      </c>
      <c r="E1229" s="88" t="s">
        <v>39</v>
      </c>
      <c r="F1229" s="71">
        <v>5</v>
      </c>
      <c r="G1229" s="71">
        <v>3</v>
      </c>
      <c r="H1229" s="72">
        <v>2799.5</v>
      </c>
      <c r="I1229" s="72">
        <v>2545</v>
      </c>
      <c r="J1229" s="72">
        <v>2545</v>
      </c>
      <c r="K1229" s="131">
        <v>128</v>
      </c>
      <c r="L1229" s="58">
        <v>6337579.0700000003</v>
      </c>
      <c r="M1229" s="96">
        <v>0</v>
      </c>
      <c r="N1229" s="96">
        <v>0</v>
      </c>
      <c r="O1229" s="96">
        <v>0</v>
      </c>
      <c r="P1229" s="96">
        <v>6337579.0700000003</v>
      </c>
      <c r="Q1229" s="58">
        <f t="shared" si="116"/>
        <v>2490.2078860510805</v>
      </c>
      <c r="R1229" s="51">
        <v>6247</v>
      </c>
      <c r="S1229" s="170" t="s">
        <v>1037</v>
      </c>
      <c r="T1229" s="143"/>
      <c r="U1229" s="143"/>
      <c r="V1229" s="143"/>
    </row>
    <row r="1230" spans="1:22" ht="25.5">
      <c r="A1230" s="154">
        <v>257</v>
      </c>
      <c r="B1230" s="87" t="s">
        <v>969</v>
      </c>
      <c r="C1230" s="71">
        <v>1963</v>
      </c>
      <c r="D1230" s="77"/>
      <c r="E1230" s="88" t="s">
        <v>39</v>
      </c>
      <c r="F1230" s="71">
        <v>5</v>
      </c>
      <c r="G1230" s="71">
        <v>4</v>
      </c>
      <c r="H1230" s="72">
        <v>3539.6900000000005</v>
      </c>
      <c r="I1230" s="72">
        <v>3217.9</v>
      </c>
      <c r="J1230" s="72">
        <v>3217.9</v>
      </c>
      <c r="K1230" s="131">
        <v>182</v>
      </c>
      <c r="L1230" s="58">
        <v>10162814.93</v>
      </c>
      <c r="M1230" s="96">
        <v>0</v>
      </c>
      <c r="N1230" s="96">
        <v>0</v>
      </c>
      <c r="O1230" s="96">
        <v>0</v>
      </c>
      <c r="P1230" s="96">
        <v>10162814.93</v>
      </c>
      <c r="Q1230" s="58">
        <f t="shared" si="116"/>
        <v>3158.2134093663567</v>
      </c>
      <c r="R1230" s="51">
        <v>7620</v>
      </c>
      <c r="S1230" s="170" t="s">
        <v>1037</v>
      </c>
      <c r="T1230" s="143"/>
      <c r="U1230" s="143"/>
      <c r="V1230" s="143"/>
    </row>
    <row r="1231" spans="1:22">
      <c r="A1231" s="154">
        <v>258</v>
      </c>
      <c r="B1231" s="87" t="s">
        <v>970</v>
      </c>
      <c r="C1231" s="154">
        <v>1964</v>
      </c>
      <c r="D1231" s="77">
        <v>2009</v>
      </c>
      <c r="E1231" s="71" t="s">
        <v>90</v>
      </c>
      <c r="F1231" s="71">
        <v>5</v>
      </c>
      <c r="G1231" s="71">
        <v>4</v>
      </c>
      <c r="H1231" s="72">
        <v>3543.4300000000003</v>
      </c>
      <c r="I1231" s="72">
        <v>3221.3</v>
      </c>
      <c r="J1231" s="72">
        <v>3221.3</v>
      </c>
      <c r="K1231" s="131">
        <v>149</v>
      </c>
      <c r="L1231" s="58">
        <v>6749900.3499999996</v>
      </c>
      <c r="M1231" s="96">
        <v>0</v>
      </c>
      <c r="N1231" s="96">
        <v>0</v>
      </c>
      <c r="O1231" s="96">
        <v>0</v>
      </c>
      <c r="P1231" s="96">
        <v>6749900.3499999996</v>
      </c>
      <c r="Q1231" s="58">
        <f t="shared" si="116"/>
        <v>2095.3963772390025</v>
      </c>
      <c r="R1231" s="51">
        <v>4275</v>
      </c>
      <c r="S1231" s="170" t="s">
        <v>1037</v>
      </c>
      <c r="T1231" s="143"/>
      <c r="U1231" s="143"/>
      <c r="V1231" s="143"/>
    </row>
    <row r="1232" spans="1:22" ht="25.5">
      <c r="A1232" s="154">
        <v>259</v>
      </c>
      <c r="B1232" s="87" t="s">
        <v>971</v>
      </c>
      <c r="C1232" s="154">
        <v>1962</v>
      </c>
      <c r="D1232" s="77"/>
      <c r="E1232" s="88" t="s">
        <v>39</v>
      </c>
      <c r="F1232" s="71">
        <v>5</v>
      </c>
      <c r="G1232" s="86">
        <v>6</v>
      </c>
      <c r="H1232" s="72">
        <v>5430.04</v>
      </c>
      <c r="I1232" s="72">
        <v>4936.3999999999996</v>
      </c>
      <c r="J1232" s="72">
        <v>4936.3999999999996</v>
      </c>
      <c r="K1232" s="155">
        <v>220</v>
      </c>
      <c r="L1232" s="58">
        <v>13448013.67</v>
      </c>
      <c r="M1232" s="96">
        <v>0</v>
      </c>
      <c r="N1232" s="96">
        <v>0</v>
      </c>
      <c r="O1232" s="96">
        <v>0</v>
      </c>
      <c r="P1232" s="96">
        <v>13448013.67</v>
      </c>
      <c r="Q1232" s="58">
        <f t="shared" si="116"/>
        <v>2724.2552609188883</v>
      </c>
      <c r="R1232" s="51">
        <v>7747</v>
      </c>
      <c r="S1232" s="170" t="s">
        <v>1037</v>
      </c>
      <c r="T1232" s="143"/>
      <c r="U1232" s="143"/>
      <c r="V1232" s="143"/>
    </row>
    <row r="1233" spans="1:22" ht="25.5">
      <c r="A1233" s="154">
        <v>260</v>
      </c>
      <c r="B1233" s="87" t="s">
        <v>972</v>
      </c>
      <c r="C1233" s="154">
        <v>1962</v>
      </c>
      <c r="D1233" s="77"/>
      <c r="E1233" s="88" t="s">
        <v>39</v>
      </c>
      <c r="F1233" s="71">
        <v>5</v>
      </c>
      <c r="G1233" s="86">
        <v>4</v>
      </c>
      <c r="H1233" s="72">
        <v>2929.5</v>
      </c>
      <c r="I1233" s="72">
        <v>2836.3</v>
      </c>
      <c r="J1233" s="72">
        <v>2836.3</v>
      </c>
      <c r="K1233" s="155">
        <v>177</v>
      </c>
      <c r="L1233" s="58">
        <v>9241360.2899999991</v>
      </c>
      <c r="M1233" s="96">
        <v>0</v>
      </c>
      <c r="N1233" s="96">
        <v>0</v>
      </c>
      <c r="O1233" s="96">
        <v>0</v>
      </c>
      <c r="P1233" s="96">
        <v>9241360.2899999991</v>
      </c>
      <c r="Q1233" s="58">
        <f t="shared" si="116"/>
        <v>3258.2449987659975</v>
      </c>
      <c r="R1233" s="51">
        <v>7620</v>
      </c>
      <c r="S1233" s="170" t="s">
        <v>1037</v>
      </c>
      <c r="T1233" s="143"/>
      <c r="U1233" s="143"/>
      <c r="V1233" s="143"/>
    </row>
    <row r="1234" spans="1:22" ht="25.5">
      <c r="A1234" s="154">
        <v>261</v>
      </c>
      <c r="B1234" s="87" t="s">
        <v>973</v>
      </c>
      <c r="C1234" s="154">
        <v>1962</v>
      </c>
      <c r="D1234" s="77"/>
      <c r="E1234" s="88" t="s">
        <v>39</v>
      </c>
      <c r="F1234" s="71">
        <v>5</v>
      </c>
      <c r="G1234" s="86">
        <v>3</v>
      </c>
      <c r="H1234" s="72">
        <v>2597.6999999999998</v>
      </c>
      <c r="I1234" s="72">
        <v>2544.1</v>
      </c>
      <c r="J1234" s="72">
        <v>2544.1</v>
      </c>
      <c r="K1234" s="155">
        <v>128</v>
      </c>
      <c r="L1234" s="58">
        <v>8395555.1800000016</v>
      </c>
      <c r="M1234" s="96">
        <v>0</v>
      </c>
      <c r="N1234" s="96">
        <v>0</v>
      </c>
      <c r="O1234" s="96">
        <v>0</v>
      </c>
      <c r="P1234" s="96">
        <v>8395555.1800000016</v>
      </c>
      <c r="Q1234" s="58">
        <f t="shared" si="116"/>
        <v>3300.0098974096936</v>
      </c>
      <c r="R1234" s="51">
        <v>7747</v>
      </c>
      <c r="S1234" s="170" t="s">
        <v>1037</v>
      </c>
      <c r="T1234" s="143"/>
      <c r="U1234" s="143"/>
      <c r="V1234" s="143"/>
    </row>
    <row r="1235" spans="1:22" ht="25.5">
      <c r="A1235" s="154">
        <v>262</v>
      </c>
      <c r="B1235" s="87" t="s">
        <v>974</v>
      </c>
      <c r="C1235" s="71">
        <v>1962</v>
      </c>
      <c r="D1235" s="77"/>
      <c r="E1235" s="88" t="s">
        <v>39</v>
      </c>
      <c r="F1235" s="71">
        <v>4</v>
      </c>
      <c r="G1235" s="71">
        <v>2</v>
      </c>
      <c r="H1235" s="72">
        <v>1356.8</v>
      </c>
      <c r="I1235" s="72">
        <v>1263.4000000000001</v>
      </c>
      <c r="J1235" s="72">
        <v>1263.4000000000001</v>
      </c>
      <c r="K1235" s="131">
        <v>60</v>
      </c>
      <c r="L1235" s="58">
        <v>1263809.7200000002</v>
      </c>
      <c r="M1235" s="96">
        <v>0</v>
      </c>
      <c r="N1235" s="96">
        <v>0</v>
      </c>
      <c r="O1235" s="96">
        <v>0</v>
      </c>
      <c r="P1235" s="96">
        <v>1263809.7200000002</v>
      </c>
      <c r="Q1235" s="58">
        <f t="shared" si="116"/>
        <v>1000.3242995092609</v>
      </c>
      <c r="R1235" s="51">
        <v>1974</v>
      </c>
      <c r="S1235" s="170" t="s">
        <v>1037</v>
      </c>
      <c r="T1235" s="143"/>
      <c r="U1235" s="143"/>
      <c r="V1235" s="143"/>
    </row>
    <row r="1236" spans="1:22" ht="25.5">
      <c r="A1236" s="154">
        <v>263</v>
      </c>
      <c r="B1236" s="87" t="s">
        <v>975</v>
      </c>
      <c r="C1236" s="154">
        <v>1961</v>
      </c>
      <c r="D1236" s="77"/>
      <c r="E1236" s="88" t="s">
        <v>39</v>
      </c>
      <c r="F1236" s="71">
        <v>2</v>
      </c>
      <c r="G1236" s="86">
        <v>2</v>
      </c>
      <c r="H1236" s="72">
        <v>717.97000000000014</v>
      </c>
      <c r="I1236" s="72">
        <v>652.70000000000005</v>
      </c>
      <c r="J1236" s="72">
        <v>652.70000000000005</v>
      </c>
      <c r="K1236" s="155">
        <v>36</v>
      </c>
      <c r="L1236" s="58">
        <v>2117966.5099999998</v>
      </c>
      <c r="M1236" s="96">
        <v>0</v>
      </c>
      <c r="N1236" s="96">
        <v>0</v>
      </c>
      <c r="O1236" s="96">
        <v>0</v>
      </c>
      <c r="P1236" s="96">
        <v>2117966.5099999998</v>
      </c>
      <c r="Q1236" s="58">
        <f t="shared" si="116"/>
        <v>3244.9310709361112</v>
      </c>
      <c r="R1236" s="51">
        <v>9981</v>
      </c>
      <c r="S1236" s="170" t="s">
        <v>1037</v>
      </c>
      <c r="T1236" s="143"/>
      <c r="U1236" s="143"/>
      <c r="V1236" s="143"/>
    </row>
    <row r="1237" spans="1:22" ht="25.5">
      <c r="A1237" s="154">
        <v>264</v>
      </c>
      <c r="B1237" s="87" t="s">
        <v>976</v>
      </c>
      <c r="C1237" s="154">
        <v>1955</v>
      </c>
      <c r="D1237" s="77"/>
      <c r="E1237" s="88" t="s">
        <v>39</v>
      </c>
      <c r="F1237" s="71">
        <v>2</v>
      </c>
      <c r="G1237" s="86">
        <v>2</v>
      </c>
      <c r="H1237" s="72">
        <v>698.39</v>
      </c>
      <c r="I1237" s="72">
        <v>634.9</v>
      </c>
      <c r="J1237" s="72">
        <v>634.9</v>
      </c>
      <c r="K1237" s="155">
        <v>31</v>
      </c>
      <c r="L1237" s="58">
        <v>2056665.51</v>
      </c>
      <c r="M1237" s="96">
        <v>0</v>
      </c>
      <c r="N1237" s="96">
        <v>0</v>
      </c>
      <c r="O1237" s="96">
        <v>0</v>
      </c>
      <c r="P1237" s="96">
        <v>2056665.51</v>
      </c>
      <c r="Q1237" s="58">
        <f t="shared" si="116"/>
        <v>3239.3534572373605</v>
      </c>
      <c r="R1237" s="51">
        <v>9981</v>
      </c>
      <c r="S1237" s="170" t="s">
        <v>1037</v>
      </c>
      <c r="T1237" s="143"/>
      <c r="U1237" s="143"/>
      <c r="V1237" s="143"/>
    </row>
    <row r="1238" spans="1:22" ht="25.5">
      <c r="A1238" s="154">
        <v>265</v>
      </c>
      <c r="B1238" s="87" t="s">
        <v>977</v>
      </c>
      <c r="C1238" s="154">
        <v>1956</v>
      </c>
      <c r="D1238" s="77"/>
      <c r="E1238" s="88" t="s">
        <v>39</v>
      </c>
      <c r="F1238" s="71">
        <v>2</v>
      </c>
      <c r="G1238" s="86">
        <v>3</v>
      </c>
      <c r="H1238" s="72">
        <v>1117.8200000000002</v>
      </c>
      <c r="I1238" s="72">
        <v>1016.2</v>
      </c>
      <c r="J1238" s="72">
        <v>1016.2</v>
      </c>
      <c r="K1238" s="155">
        <v>53</v>
      </c>
      <c r="L1238" s="58">
        <v>3288848.5</v>
      </c>
      <c r="M1238" s="96">
        <v>0</v>
      </c>
      <c r="N1238" s="96">
        <v>0</v>
      </c>
      <c r="O1238" s="96">
        <v>0</v>
      </c>
      <c r="P1238" s="96">
        <v>3288848.5</v>
      </c>
      <c r="Q1238" s="58">
        <f t="shared" si="116"/>
        <v>3236.4185199763824</v>
      </c>
      <c r="R1238" s="51">
        <v>9981</v>
      </c>
      <c r="S1238" s="170" t="s">
        <v>1037</v>
      </c>
      <c r="T1238" s="143"/>
      <c r="U1238" s="143"/>
      <c r="V1238" s="143"/>
    </row>
    <row r="1239" spans="1:22" ht="25.5">
      <c r="A1239" s="154">
        <v>266</v>
      </c>
      <c r="B1239" s="87" t="s">
        <v>978</v>
      </c>
      <c r="C1239" s="154">
        <v>1957</v>
      </c>
      <c r="D1239" s="77"/>
      <c r="E1239" s="88" t="s">
        <v>39</v>
      </c>
      <c r="F1239" s="71">
        <v>2</v>
      </c>
      <c r="G1239" s="86">
        <v>3</v>
      </c>
      <c r="H1239" s="72">
        <v>1131.2400000000002</v>
      </c>
      <c r="I1239" s="72">
        <v>1028.4000000000001</v>
      </c>
      <c r="J1239" s="72">
        <v>1028.4000000000001</v>
      </c>
      <c r="K1239" s="155">
        <v>52</v>
      </c>
      <c r="L1239" s="58">
        <v>3335878.36</v>
      </c>
      <c r="M1239" s="96">
        <v>0</v>
      </c>
      <c r="N1239" s="96">
        <v>0</v>
      </c>
      <c r="O1239" s="96">
        <v>0</v>
      </c>
      <c r="P1239" s="96">
        <v>3335878.36</v>
      </c>
      <c r="Q1239" s="58">
        <f t="shared" si="116"/>
        <v>3243.7556981719172</v>
      </c>
      <c r="R1239" s="51">
        <v>9981</v>
      </c>
      <c r="S1239" s="170" t="s">
        <v>1037</v>
      </c>
      <c r="T1239" s="143"/>
      <c r="U1239" s="143"/>
      <c r="V1239" s="143"/>
    </row>
    <row r="1240" spans="1:22" ht="25.5">
      <c r="A1240" s="154">
        <v>267</v>
      </c>
      <c r="B1240" s="87" t="s">
        <v>979</v>
      </c>
      <c r="C1240" s="71">
        <v>1963</v>
      </c>
      <c r="D1240" s="77">
        <v>2007</v>
      </c>
      <c r="E1240" s="88" t="s">
        <v>39</v>
      </c>
      <c r="F1240" s="71">
        <v>5</v>
      </c>
      <c r="G1240" s="71">
        <v>2</v>
      </c>
      <c r="H1240" s="72">
        <v>1732.5000000000002</v>
      </c>
      <c r="I1240" s="72">
        <v>1575</v>
      </c>
      <c r="J1240" s="72">
        <v>1575</v>
      </c>
      <c r="K1240" s="131">
        <v>73</v>
      </c>
      <c r="L1240" s="58">
        <v>4724841.919999999</v>
      </c>
      <c r="M1240" s="96">
        <v>0</v>
      </c>
      <c r="N1240" s="96">
        <v>0</v>
      </c>
      <c r="O1240" s="96">
        <v>0</v>
      </c>
      <c r="P1240" s="96">
        <v>4724841.919999999</v>
      </c>
      <c r="Q1240" s="58">
        <f t="shared" si="116"/>
        <v>2999.899631746031</v>
      </c>
      <c r="R1240" s="51">
        <v>7142</v>
      </c>
      <c r="S1240" s="170" t="s">
        <v>1037</v>
      </c>
      <c r="T1240" s="143"/>
      <c r="U1240" s="143"/>
      <c r="V1240" s="143"/>
    </row>
    <row r="1241" spans="1:22" ht="25.5">
      <c r="A1241" s="154">
        <v>268</v>
      </c>
      <c r="B1241" s="87" t="s">
        <v>980</v>
      </c>
      <c r="C1241" s="71">
        <v>1962</v>
      </c>
      <c r="D1241" s="77"/>
      <c r="E1241" s="88" t="s">
        <v>39</v>
      </c>
      <c r="F1241" s="71">
        <v>4</v>
      </c>
      <c r="G1241" s="71">
        <v>2</v>
      </c>
      <c r="H1241" s="72">
        <v>1407.8900000000003</v>
      </c>
      <c r="I1241" s="72">
        <v>1279.9000000000001</v>
      </c>
      <c r="J1241" s="72">
        <v>1279.9000000000001</v>
      </c>
      <c r="K1241" s="131">
        <v>59</v>
      </c>
      <c r="L1241" s="58">
        <v>3600606.85</v>
      </c>
      <c r="M1241" s="96">
        <v>0</v>
      </c>
      <c r="N1241" s="96">
        <v>0</v>
      </c>
      <c r="O1241" s="96">
        <v>0</v>
      </c>
      <c r="P1241" s="96">
        <v>3600606.85</v>
      </c>
      <c r="Q1241" s="58">
        <f t="shared" si="116"/>
        <v>2813.1938823345572</v>
      </c>
      <c r="R1241" s="51">
        <v>7142</v>
      </c>
      <c r="S1241" s="170" t="s">
        <v>1037</v>
      </c>
      <c r="T1241" s="143"/>
      <c r="U1241" s="143"/>
      <c r="V1241" s="143"/>
    </row>
    <row r="1242" spans="1:22">
      <c r="A1242" s="154">
        <v>269</v>
      </c>
      <c r="B1242" s="87" t="s">
        <v>981</v>
      </c>
      <c r="C1242" s="71">
        <v>1964</v>
      </c>
      <c r="D1242" s="77"/>
      <c r="E1242" s="71" t="s">
        <v>90</v>
      </c>
      <c r="F1242" s="71">
        <v>5</v>
      </c>
      <c r="G1242" s="71">
        <v>4</v>
      </c>
      <c r="H1242" s="72">
        <v>3553.5</v>
      </c>
      <c r="I1242" s="72">
        <v>3259.1</v>
      </c>
      <c r="J1242" s="72">
        <v>3259.1</v>
      </c>
      <c r="K1242" s="131">
        <v>119</v>
      </c>
      <c r="L1242" s="58">
        <v>11555612.33</v>
      </c>
      <c r="M1242" s="96">
        <v>0</v>
      </c>
      <c r="N1242" s="96">
        <v>0</v>
      </c>
      <c r="O1242" s="96">
        <v>0</v>
      </c>
      <c r="P1242" s="96">
        <v>11555612.33</v>
      </c>
      <c r="Q1242" s="58">
        <f t="shared" si="116"/>
        <v>3545.645218004971</v>
      </c>
      <c r="R1242" s="51">
        <v>7539</v>
      </c>
      <c r="S1242" s="170" t="s">
        <v>1037</v>
      </c>
      <c r="T1242" s="143"/>
      <c r="U1242" s="143"/>
      <c r="V1242" s="143"/>
    </row>
    <row r="1243" spans="1:22" ht="25.5">
      <c r="A1243" s="154">
        <v>270</v>
      </c>
      <c r="B1243" s="87" t="s">
        <v>982</v>
      </c>
      <c r="C1243" s="71">
        <v>1964</v>
      </c>
      <c r="D1243" s="77"/>
      <c r="E1243" s="88" t="s">
        <v>39</v>
      </c>
      <c r="F1243" s="71">
        <v>4</v>
      </c>
      <c r="G1243" s="71">
        <v>2</v>
      </c>
      <c r="H1243" s="72">
        <v>1517.3</v>
      </c>
      <c r="I1243" s="72">
        <v>1262.7</v>
      </c>
      <c r="J1243" s="72">
        <v>1262.7</v>
      </c>
      <c r="K1243" s="131">
        <v>84</v>
      </c>
      <c r="L1243" s="58">
        <v>4368588.7499999991</v>
      </c>
      <c r="M1243" s="96">
        <v>0</v>
      </c>
      <c r="N1243" s="96">
        <v>0</v>
      </c>
      <c r="O1243" s="96">
        <v>0</v>
      </c>
      <c r="P1243" s="96">
        <v>4368588.7499999991</v>
      </c>
      <c r="Q1243" s="58">
        <f t="shared" si="116"/>
        <v>3459.7202423378467</v>
      </c>
      <c r="R1243" s="51">
        <v>7412</v>
      </c>
      <c r="S1243" s="170" t="s">
        <v>1037</v>
      </c>
      <c r="T1243" s="143"/>
      <c r="U1243" s="143"/>
      <c r="V1243" s="143"/>
    </row>
    <row r="1244" spans="1:22" ht="25.5">
      <c r="A1244" s="154">
        <v>271</v>
      </c>
      <c r="B1244" s="87" t="s">
        <v>983</v>
      </c>
      <c r="C1244" s="154">
        <v>1961</v>
      </c>
      <c r="D1244" s="77"/>
      <c r="E1244" s="88" t="s">
        <v>39</v>
      </c>
      <c r="F1244" s="71">
        <v>4</v>
      </c>
      <c r="G1244" s="86">
        <v>3</v>
      </c>
      <c r="H1244" s="72">
        <v>2643.8500000000004</v>
      </c>
      <c r="I1244" s="72">
        <v>2403.5</v>
      </c>
      <c r="J1244" s="72">
        <v>2403.5</v>
      </c>
      <c r="K1244" s="155">
        <v>59</v>
      </c>
      <c r="L1244" s="58">
        <v>5194724.82</v>
      </c>
      <c r="M1244" s="96">
        <v>0</v>
      </c>
      <c r="N1244" s="96">
        <v>0</v>
      </c>
      <c r="O1244" s="96">
        <v>0</v>
      </c>
      <c r="P1244" s="96">
        <v>5194724.82</v>
      </c>
      <c r="Q1244" s="58">
        <f t="shared" si="116"/>
        <v>2161.3167547326816</v>
      </c>
      <c r="R1244" s="51">
        <v>7539</v>
      </c>
      <c r="S1244" s="170" t="s">
        <v>1037</v>
      </c>
      <c r="T1244" s="143"/>
      <c r="U1244" s="143"/>
      <c r="V1244" s="143"/>
    </row>
    <row r="1245" spans="1:22" ht="25.5">
      <c r="A1245" s="154">
        <v>272</v>
      </c>
      <c r="B1245" s="87" t="s">
        <v>984</v>
      </c>
      <c r="C1245" s="154">
        <v>1961</v>
      </c>
      <c r="D1245" s="77"/>
      <c r="E1245" s="88" t="s">
        <v>39</v>
      </c>
      <c r="F1245" s="71">
        <v>3</v>
      </c>
      <c r="G1245" s="86">
        <v>2</v>
      </c>
      <c r="H1245" s="72">
        <v>971.5</v>
      </c>
      <c r="I1245" s="72">
        <v>898.9</v>
      </c>
      <c r="J1245" s="72">
        <v>898.9</v>
      </c>
      <c r="K1245" s="155">
        <v>51</v>
      </c>
      <c r="L1245" s="58">
        <v>3157088.95</v>
      </c>
      <c r="M1245" s="96">
        <v>0</v>
      </c>
      <c r="N1245" s="96">
        <v>0</v>
      </c>
      <c r="O1245" s="96">
        <v>0</v>
      </c>
      <c r="P1245" s="96">
        <v>3157088.95</v>
      </c>
      <c r="Q1245" s="58">
        <f t="shared" si="116"/>
        <v>3512.1692624318616</v>
      </c>
      <c r="R1245" s="51">
        <v>9582</v>
      </c>
      <c r="S1245" s="170" t="s">
        <v>1037</v>
      </c>
      <c r="T1245" s="143"/>
      <c r="U1245" s="143"/>
      <c r="V1245" s="143"/>
    </row>
    <row r="1246" spans="1:22" ht="25.5">
      <c r="A1246" s="154">
        <v>273</v>
      </c>
      <c r="B1246" s="87" t="s">
        <v>985</v>
      </c>
      <c r="C1246" s="154">
        <v>1953</v>
      </c>
      <c r="D1246" s="77"/>
      <c r="E1246" s="88" t="s">
        <v>39</v>
      </c>
      <c r="F1246" s="71">
        <v>2</v>
      </c>
      <c r="G1246" s="71">
        <v>4</v>
      </c>
      <c r="H1246" s="72">
        <v>845.68000000000006</v>
      </c>
      <c r="I1246" s="72">
        <v>768.8</v>
      </c>
      <c r="J1246" s="72">
        <v>768.8</v>
      </c>
      <c r="K1246" s="155">
        <v>48</v>
      </c>
      <c r="L1246" s="58">
        <v>292519.37</v>
      </c>
      <c r="M1246" s="96">
        <v>0</v>
      </c>
      <c r="N1246" s="96">
        <v>0</v>
      </c>
      <c r="O1246" s="96">
        <v>0</v>
      </c>
      <c r="P1246" s="96">
        <v>292519.37</v>
      </c>
      <c r="Q1246" s="58">
        <f t="shared" si="116"/>
        <v>380.48825442247659</v>
      </c>
      <c r="R1246" s="51">
        <v>976</v>
      </c>
      <c r="S1246" s="170" t="s">
        <v>1037</v>
      </c>
      <c r="T1246" s="143"/>
      <c r="U1246" s="143"/>
      <c r="V1246" s="143"/>
    </row>
    <row r="1247" spans="1:22" ht="25.5">
      <c r="A1247" s="154">
        <v>274</v>
      </c>
      <c r="B1247" s="87" t="s">
        <v>986</v>
      </c>
      <c r="C1247" s="154">
        <v>1962</v>
      </c>
      <c r="D1247" s="77"/>
      <c r="E1247" s="88" t="s">
        <v>39</v>
      </c>
      <c r="F1247" s="71">
        <v>5</v>
      </c>
      <c r="G1247" s="71">
        <v>5</v>
      </c>
      <c r="H1247" s="51">
        <v>4594.3999999999996</v>
      </c>
      <c r="I1247" s="51">
        <v>3971.5</v>
      </c>
      <c r="J1247" s="51">
        <v>3971.5</v>
      </c>
      <c r="K1247" s="155">
        <v>119</v>
      </c>
      <c r="L1247" s="58">
        <v>10763869.76</v>
      </c>
      <c r="M1247" s="96">
        <v>0</v>
      </c>
      <c r="N1247" s="96">
        <v>0</v>
      </c>
      <c r="O1247" s="96">
        <v>0</v>
      </c>
      <c r="P1247" s="96">
        <v>10763869.76</v>
      </c>
      <c r="Q1247" s="58">
        <f t="shared" si="116"/>
        <v>2710.2781719753243</v>
      </c>
      <c r="R1247" s="51">
        <v>7539</v>
      </c>
      <c r="S1247" s="170" t="s">
        <v>1037</v>
      </c>
      <c r="T1247" s="143"/>
      <c r="U1247" s="143"/>
      <c r="V1247" s="143"/>
    </row>
    <row r="1248" spans="1:22" ht="25.5">
      <c r="A1248" s="154">
        <v>275</v>
      </c>
      <c r="B1248" s="87" t="s">
        <v>987</v>
      </c>
      <c r="C1248" s="154">
        <v>1962</v>
      </c>
      <c r="D1248" s="77"/>
      <c r="E1248" s="88" t="s">
        <v>39</v>
      </c>
      <c r="F1248" s="71">
        <v>5</v>
      </c>
      <c r="G1248" s="86">
        <v>4</v>
      </c>
      <c r="H1248" s="72">
        <v>3437.6</v>
      </c>
      <c r="I1248" s="72">
        <v>3191.3</v>
      </c>
      <c r="J1248" s="72">
        <v>3191.3</v>
      </c>
      <c r="K1248" s="155">
        <v>163</v>
      </c>
      <c r="L1248" s="58">
        <v>10941711.25</v>
      </c>
      <c r="M1248" s="96">
        <v>0</v>
      </c>
      <c r="N1248" s="96">
        <v>0</v>
      </c>
      <c r="O1248" s="96">
        <v>0</v>
      </c>
      <c r="P1248" s="96">
        <v>10941711.25</v>
      </c>
      <c r="Q1248" s="58">
        <f t="shared" si="116"/>
        <v>3428.6062889731456</v>
      </c>
      <c r="R1248" s="51">
        <v>7412</v>
      </c>
      <c r="S1248" s="170" t="s">
        <v>1037</v>
      </c>
      <c r="T1248" s="143"/>
      <c r="U1248" s="143"/>
      <c r="V1248" s="143"/>
    </row>
    <row r="1249" spans="1:22" ht="25.5">
      <c r="A1249" s="154">
        <v>276</v>
      </c>
      <c r="B1249" s="87" t="s">
        <v>988</v>
      </c>
      <c r="C1249" s="154">
        <v>1961</v>
      </c>
      <c r="D1249" s="77"/>
      <c r="E1249" s="88" t="s">
        <v>39</v>
      </c>
      <c r="F1249" s="71">
        <v>5</v>
      </c>
      <c r="G1249" s="86">
        <v>4</v>
      </c>
      <c r="H1249" s="72">
        <v>3249.7</v>
      </c>
      <c r="I1249" s="72">
        <v>3073.2</v>
      </c>
      <c r="J1249" s="72">
        <v>3073.2</v>
      </c>
      <c r="K1249" s="155">
        <v>119</v>
      </c>
      <c r="L1249" s="58">
        <v>8950626.7899999991</v>
      </c>
      <c r="M1249" s="96">
        <v>0</v>
      </c>
      <c r="N1249" s="96">
        <v>0</v>
      </c>
      <c r="O1249" s="96">
        <v>0</v>
      </c>
      <c r="P1249" s="96">
        <v>8950626.7899999991</v>
      </c>
      <c r="Q1249" s="58">
        <f t="shared" si="116"/>
        <v>2912.4778048939215</v>
      </c>
      <c r="R1249" s="51">
        <v>7539</v>
      </c>
      <c r="S1249" s="170" t="s">
        <v>1037</v>
      </c>
      <c r="T1249" s="143"/>
      <c r="U1249" s="143"/>
      <c r="V1249" s="143"/>
    </row>
    <row r="1250" spans="1:22" ht="25.5">
      <c r="A1250" s="154">
        <v>277</v>
      </c>
      <c r="B1250" s="87" t="s">
        <v>989</v>
      </c>
      <c r="C1250" s="71">
        <v>1953</v>
      </c>
      <c r="D1250" s="77"/>
      <c r="E1250" s="88" t="s">
        <v>39</v>
      </c>
      <c r="F1250" s="71">
        <v>2</v>
      </c>
      <c r="G1250" s="71">
        <v>2</v>
      </c>
      <c r="H1250" s="72">
        <v>766.7</v>
      </c>
      <c r="I1250" s="72">
        <v>697</v>
      </c>
      <c r="J1250" s="72">
        <v>697</v>
      </c>
      <c r="K1250" s="131">
        <v>42</v>
      </c>
      <c r="L1250" s="58">
        <v>2259380.5300000003</v>
      </c>
      <c r="M1250" s="96">
        <v>0</v>
      </c>
      <c r="N1250" s="96">
        <v>0</v>
      </c>
      <c r="O1250" s="96">
        <v>0</v>
      </c>
      <c r="P1250" s="96">
        <v>2259380.5300000003</v>
      </c>
      <c r="Q1250" s="58">
        <f t="shared" si="116"/>
        <v>3241.5789526542326</v>
      </c>
      <c r="R1250" s="51">
        <v>9981</v>
      </c>
      <c r="S1250" s="170" t="s">
        <v>1037</v>
      </c>
      <c r="T1250" s="143"/>
      <c r="U1250" s="143"/>
      <c r="V1250" s="143"/>
    </row>
    <row r="1251" spans="1:22" ht="25.5">
      <c r="A1251" s="154">
        <v>278</v>
      </c>
      <c r="B1251" s="87" t="s">
        <v>990</v>
      </c>
      <c r="C1251" s="154">
        <v>1957</v>
      </c>
      <c r="D1251" s="77"/>
      <c r="E1251" s="88" t="s">
        <v>39</v>
      </c>
      <c r="F1251" s="71">
        <v>2</v>
      </c>
      <c r="G1251" s="86">
        <v>3</v>
      </c>
      <c r="H1251" s="72">
        <v>1139.0500000000002</v>
      </c>
      <c r="I1251" s="72">
        <v>1035.5</v>
      </c>
      <c r="J1251" s="72">
        <v>1035.5</v>
      </c>
      <c r="K1251" s="155">
        <v>48</v>
      </c>
      <c r="L1251" s="58">
        <v>3360204.18</v>
      </c>
      <c r="M1251" s="96">
        <v>0</v>
      </c>
      <c r="N1251" s="96">
        <v>0</v>
      </c>
      <c r="O1251" s="96">
        <v>0</v>
      </c>
      <c r="P1251" s="96">
        <v>3360204.18</v>
      </c>
      <c r="Q1251" s="58">
        <f t="shared" si="116"/>
        <v>3245.0064509898602</v>
      </c>
      <c r="R1251" s="51">
        <v>9981</v>
      </c>
      <c r="S1251" s="170" t="s">
        <v>1037</v>
      </c>
      <c r="T1251" s="143"/>
      <c r="U1251" s="143"/>
      <c r="V1251" s="143"/>
    </row>
    <row r="1252" spans="1:22" ht="25.5">
      <c r="A1252" s="154">
        <v>279</v>
      </c>
      <c r="B1252" s="87" t="s">
        <v>991</v>
      </c>
      <c r="C1252" s="154">
        <v>1953</v>
      </c>
      <c r="D1252" s="77"/>
      <c r="E1252" s="88" t="s">
        <v>39</v>
      </c>
      <c r="F1252" s="71">
        <v>2</v>
      </c>
      <c r="G1252" s="86">
        <v>2</v>
      </c>
      <c r="H1252" s="72">
        <v>671.7700000000001</v>
      </c>
      <c r="I1252" s="72">
        <v>610.70000000000005</v>
      </c>
      <c r="J1252" s="72">
        <v>610.70000000000005</v>
      </c>
      <c r="K1252" s="155">
        <v>32</v>
      </c>
      <c r="L1252" s="58">
        <v>1980769.0000000002</v>
      </c>
      <c r="M1252" s="96">
        <v>0</v>
      </c>
      <c r="N1252" s="96">
        <v>0</v>
      </c>
      <c r="O1252" s="96">
        <v>0</v>
      </c>
      <c r="P1252" s="96">
        <v>1980769.0000000002</v>
      </c>
      <c r="Q1252" s="58">
        <f t="shared" si="116"/>
        <v>3243.4403143933191</v>
      </c>
      <c r="R1252" s="51">
        <v>9981</v>
      </c>
      <c r="S1252" s="170" t="s">
        <v>1037</v>
      </c>
      <c r="T1252" s="143"/>
      <c r="U1252" s="143"/>
      <c r="V1252" s="143"/>
    </row>
    <row r="1253" spans="1:22">
      <c r="A1253" s="154">
        <v>280</v>
      </c>
      <c r="B1253" s="87" t="s">
        <v>992</v>
      </c>
      <c r="C1253" s="154">
        <v>1962</v>
      </c>
      <c r="D1253" s="77">
        <v>2006</v>
      </c>
      <c r="E1253" s="71" t="s">
        <v>268</v>
      </c>
      <c r="F1253" s="71">
        <v>4</v>
      </c>
      <c r="G1253" s="86">
        <v>4</v>
      </c>
      <c r="H1253" s="72">
        <v>2765.2900000000004</v>
      </c>
      <c r="I1253" s="72">
        <v>2513.9</v>
      </c>
      <c r="J1253" s="72">
        <v>2513.9</v>
      </c>
      <c r="K1253" s="155">
        <v>124</v>
      </c>
      <c r="L1253" s="58">
        <v>5893965.0800000001</v>
      </c>
      <c r="M1253" s="96">
        <v>0</v>
      </c>
      <c r="N1253" s="96">
        <v>0</v>
      </c>
      <c r="O1253" s="96">
        <v>0</v>
      </c>
      <c r="P1253" s="96">
        <v>5893965.0800000001</v>
      </c>
      <c r="Q1253" s="58">
        <f t="shared" si="116"/>
        <v>2344.5503321532278</v>
      </c>
      <c r="R1253" s="51">
        <v>6757</v>
      </c>
      <c r="S1253" s="170" t="s">
        <v>1037</v>
      </c>
      <c r="T1253" s="143"/>
      <c r="U1253" s="143"/>
      <c r="V1253" s="143"/>
    </row>
    <row r="1254" spans="1:22" ht="25.5">
      <c r="A1254" s="154">
        <v>281</v>
      </c>
      <c r="B1254" s="87" t="s">
        <v>993</v>
      </c>
      <c r="C1254" s="71">
        <v>1963</v>
      </c>
      <c r="D1254" s="77">
        <v>2006</v>
      </c>
      <c r="E1254" s="88" t="s">
        <v>39</v>
      </c>
      <c r="F1254" s="71">
        <v>5</v>
      </c>
      <c r="G1254" s="71">
        <v>4</v>
      </c>
      <c r="H1254" s="72">
        <v>3533.5300000000007</v>
      </c>
      <c r="I1254" s="72">
        <v>3212.3</v>
      </c>
      <c r="J1254" s="72">
        <v>3212.3</v>
      </c>
      <c r="K1254" s="131">
        <v>175</v>
      </c>
      <c r="L1254" s="58">
        <v>7189149.8100000005</v>
      </c>
      <c r="M1254" s="96">
        <v>0</v>
      </c>
      <c r="N1254" s="96">
        <v>0</v>
      </c>
      <c r="O1254" s="96">
        <v>0</v>
      </c>
      <c r="P1254" s="96">
        <v>7189149.8100000005</v>
      </c>
      <c r="Q1254" s="58">
        <f t="shared" si="116"/>
        <v>2238.006976309809</v>
      </c>
      <c r="R1254" s="51">
        <v>6630</v>
      </c>
      <c r="S1254" s="170" t="s">
        <v>1037</v>
      </c>
      <c r="T1254" s="143"/>
      <c r="U1254" s="143"/>
      <c r="V1254" s="143"/>
    </row>
    <row r="1255" spans="1:22" ht="25.5">
      <c r="A1255" s="154">
        <v>282</v>
      </c>
      <c r="B1255" s="87" t="s">
        <v>994</v>
      </c>
      <c r="C1255" s="71">
        <v>1963</v>
      </c>
      <c r="D1255" s="77">
        <v>2004</v>
      </c>
      <c r="E1255" s="88" t="s">
        <v>39</v>
      </c>
      <c r="F1255" s="71">
        <v>5</v>
      </c>
      <c r="G1255" s="71">
        <v>4</v>
      </c>
      <c r="H1255" s="72">
        <v>3577.2000000000003</v>
      </c>
      <c r="I1255" s="72">
        <v>3252</v>
      </c>
      <c r="J1255" s="72">
        <v>3252</v>
      </c>
      <c r="K1255" s="131">
        <v>155</v>
      </c>
      <c r="L1255" s="58">
        <v>10283951.049999999</v>
      </c>
      <c r="M1255" s="96">
        <v>0</v>
      </c>
      <c r="N1255" s="96">
        <v>0</v>
      </c>
      <c r="O1255" s="96">
        <v>0</v>
      </c>
      <c r="P1255" s="96">
        <v>10283951.049999999</v>
      </c>
      <c r="Q1255" s="58">
        <f t="shared" si="116"/>
        <v>3162.3465713407131</v>
      </c>
      <c r="R1255" s="51">
        <v>7620</v>
      </c>
      <c r="S1255" s="170" t="s">
        <v>1037</v>
      </c>
      <c r="T1255" s="143"/>
      <c r="U1255" s="143"/>
      <c r="V1255" s="143"/>
    </row>
    <row r="1256" spans="1:22" ht="25.5">
      <c r="A1256" s="154">
        <v>283</v>
      </c>
      <c r="B1256" s="87" t="s">
        <v>995</v>
      </c>
      <c r="C1256" s="71">
        <v>1962</v>
      </c>
      <c r="D1256" s="77"/>
      <c r="E1256" s="88" t="s">
        <v>39</v>
      </c>
      <c r="F1256" s="71">
        <v>2</v>
      </c>
      <c r="G1256" s="71">
        <v>1</v>
      </c>
      <c r="H1256" s="72">
        <v>303.49</v>
      </c>
      <c r="I1256" s="72">
        <v>275.89999999999998</v>
      </c>
      <c r="J1256" s="72">
        <v>275.89999999999998</v>
      </c>
      <c r="K1256" s="131">
        <v>23</v>
      </c>
      <c r="L1256" s="58">
        <v>825618.13</v>
      </c>
      <c r="M1256" s="96">
        <v>0</v>
      </c>
      <c r="N1256" s="96">
        <v>0</v>
      </c>
      <c r="O1256" s="96">
        <v>0</v>
      </c>
      <c r="P1256" s="96">
        <v>825618.13</v>
      </c>
      <c r="Q1256" s="58">
        <f t="shared" si="116"/>
        <v>2992.4542587894166</v>
      </c>
      <c r="R1256" s="51">
        <v>9020</v>
      </c>
      <c r="S1256" s="170" t="s">
        <v>1037</v>
      </c>
      <c r="T1256" s="143"/>
      <c r="U1256" s="143"/>
      <c r="V1256" s="143"/>
    </row>
    <row r="1257" spans="1:22" ht="25.5">
      <c r="A1257" s="154">
        <v>284</v>
      </c>
      <c r="B1257" s="87" t="s">
        <v>996</v>
      </c>
      <c r="C1257" s="154">
        <v>1962</v>
      </c>
      <c r="D1257" s="77">
        <v>2004</v>
      </c>
      <c r="E1257" s="88" t="s">
        <v>39</v>
      </c>
      <c r="F1257" s="71">
        <v>2</v>
      </c>
      <c r="G1257" s="86">
        <v>1</v>
      </c>
      <c r="H1257" s="72">
        <v>164.01000000000002</v>
      </c>
      <c r="I1257" s="72">
        <v>149.1</v>
      </c>
      <c r="J1257" s="72">
        <v>149.1</v>
      </c>
      <c r="K1257" s="155">
        <v>7</v>
      </c>
      <c r="L1257" s="58">
        <v>287797.07</v>
      </c>
      <c r="M1257" s="96">
        <v>0</v>
      </c>
      <c r="N1257" s="96">
        <v>0</v>
      </c>
      <c r="O1257" s="96">
        <v>0</v>
      </c>
      <c r="P1257" s="96">
        <v>287797.07</v>
      </c>
      <c r="Q1257" s="58">
        <f t="shared" si="116"/>
        <v>1930.2285043594904</v>
      </c>
      <c r="R1257" s="51">
        <v>4750</v>
      </c>
      <c r="S1257" s="170" t="s">
        <v>1037</v>
      </c>
      <c r="T1257" s="143"/>
      <c r="U1257" s="143"/>
      <c r="V1257" s="143"/>
    </row>
    <row r="1258" spans="1:22" ht="25.5">
      <c r="A1258" s="154">
        <v>285</v>
      </c>
      <c r="B1258" s="87" t="s">
        <v>997</v>
      </c>
      <c r="C1258" s="154">
        <v>1958</v>
      </c>
      <c r="D1258" s="77"/>
      <c r="E1258" s="88" t="s">
        <v>39</v>
      </c>
      <c r="F1258" s="71">
        <v>2</v>
      </c>
      <c r="G1258" s="86">
        <v>2</v>
      </c>
      <c r="H1258" s="72">
        <v>815.65000000000009</v>
      </c>
      <c r="I1258" s="72">
        <v>741.5</v>
      </c>
      <c r="J1258" s="72">
        <v>741.5</v>
      </c>
      <c r="K1258" s="155">
        <v>42</v>
      </c>
      <c r="L1258" s="58">
        <v>2406308.37</v>
      </c>
      <c r="M1258" s="96">
        <v>0</v>
      </c>
      <c r="N1258" s="96">
        <v>0</v>
      </c>
      <c r="O1258" s="96">
        <v>0</v>
      </c>
      <c r="P1258" s="96">
        <v>2406308.37</v>
      </c>
      <c r="Q1258" s="58">
        <f t="shared" ref="Q1258:Q1265" si="117">L1258/I1258</f>
        <v>3245.1899797707351</v>
      </c>
      <c r="R1258" s="51">
        <v>9981</v>
      </c>
      <c r="S1258" s="170" t="s">
        <v>1037</v>
      </c>
      <c r="T1258" s="143"/>
      <c r="U1258" s="143"/>
      <c r="V1258" s="143"/>
    </row>
    <row r="1259" spans="1:22" ht="25.5">
      <c r="A1259" s="154">
        <v>286</v>
      </c>
      <c r="B1259" s="87" t="s">
        <v>998</v>
      </c>
      <c r="C1259" s="154">
        <v>1961</v>
      </c>
      <c r="D1259" s="77">
        <v>2004</v>
      </c>
      <c r="E1259" s="88" t="s">
        <v>39</v>
      </c>
      <c r="F1259" s="71">
        <v>2</v>
      </c>
      <c r="G1259" s="86">
        <v>2</v>
      </c>
      <c r="H1259" s="72">
        <v>684.86000000000013</v>
      </c>
      <c r="I1259" s="72">
        <v>622.6</v>
      </c>
      <c r="J1259" s="72">
        <v>622.6</v>
      </c>
      <c r="K1259" s="155">
        <v>42</v>
      </c>
      <c r="L1259" s="58">
        <v>1921403.53</v>
      </c>
      <c r="M1259" s="96">
        <v>0</v>
      </c>
      <c r="N1259" s="96">
        <v>0</v>
      </c>
      <c r="O1259" s="96">
        <v>0</v>
      </c>
      <c r="P1259" s="96">
        <v>1921403.53</v>
      </c>
      <c r="Q1259" s="58">
        <f t="shared" si="117"/>
        <v>3086.0962576292964</v>
      </c>
      <c r="R1259" s="51">
        <v>9403</v>
      </c>
      <c r="S1259" s="170" t="s">
        <v>1037</v>
      </c>
      <c r="T1259" s="143"/>
      <c r="U1259" s="143"/>
      <c r="V1259" s="143"/>
    </row>
    <row r="1260" spans="1:22" ht="25.5">
      <c r="A1260" s="154">
        <v>287</v>
      </c>
      <c r="B1260" s="87" t="s">
        <v>999</v>
      </c>
      <c r="C1260" s="154">
        <v>1963</v>
      </c>
      <c r="D1260" s="77">
        <v>2009</v>
      </c>
      <c r="E1260" s="88" t="s">
        <v>39</v>
      </c>
      <c r="F1260" s="71">
        <v>2</v>
      </c>
      <c r="G1260" s="86">
        <v>2</v>
      </c>
      <c r="H1260" s="72">
        <v>501.38000000000005</v>
      </c>
      <c r="I1260" s="72">
        <v>455.8</v>
      </c>
      <c r="J1260" s="72">
        <v>455.8</v>
      </c>
      <c r="K1260" s="155">
        <v>26</v>
      </c>
      <c r="L1260" s="58">
        <v>954688.90000000014</v>
      </c>
      <c r="M1260" s="96">
        <v>0</v>
      </c>
      <c r="N1260" s="96">
        <v>0</v>
      </c>
      <c r="O1260" s="96">
        <v>0</v>
      </c>
      <c r="P1260" s="96">
        <v>954688.90000000014</v>
      </c>
      <c r="Q1260" s="58">
        <f t="shared" si="117"/>
        <v>2094.5346643264593</v>
      </c>
      <c r="R1260" s="51">
        <v>7292</v>
      </c>
      <c r="S1260" s="170" t="s">
        <v>1037</v>
      </c>
      <c r="T1260" s="143"/>
      <c r="U1260" s="143"/>
      <c r="V1260" s="143"/>
    </row>
    <row r="1261" spans="1:22" ht="25.5">
      <c r="A1261" s="154">
        <v>288</v>
      </c>
      <c r="B1261" s="85" t="s">
        <v>148</v>
      </c>
      <c r="C1261" s="154">
        <v>1957</v>
      </c>
      <c r="D1261" s="77"/>
      <c r="E1261" s="88" t="s">
        <v>39</v>
      </c>
      <c r="F1261" s="71">
        <v>2</v>
      </c>
      <c r="G1261" s="86">
        <v>2</v>
      </c>
      <c r="H1261" s="72">
        <v>759.11000000000013</v>
      </c>
      <c r="I1261" s="72">
        <v>690.1</v>
      </c>
      <c r="J1261" s="72">
        <v>690.1</v>
      </c>
      <c r="K1261" s="155">
        <v>40</v>
      </c>
      <c r="L1261" s="58">
        <v>3647729</v>
      </c>
      <c r="M1261" s="96">
        <v>0</v>
      </c>
      <c r="N1261" s="96">
        <v>0</v>
      </c>
      <c r="O1261" s="96">
        <v>0</v>
      </c>
      <c r="P1261" s="96">
        <v>3647729</v>
      </c>
      <c r="Q1261" s="58">
        <f t="shared" si="117"/>
        <v>5285.7977104767424</v>
      </c>
      <c r="R1261" s="51">
        <v>10839</v>
      </c>
      <c r="S1261" s="170" t="s">
        <v>1037</v>
      </c>
      <c r="T1261" s="143"/>
      <c r="U1261" s="143"/>
      <c r="V1261" s="143"/>
    </row>
    <row r="1262" spans="1:22" ht="25.5">
      <c r="A1262" s="154">
        <v>289</v>
      </c>
      <c r="B1262" s="82" t="s">
        <v>160</v>
      </c>
      <c r="C1262" s="71">
        <v>1951</v>
      </c>
      <c r="D1262" s="77"/>
      <c r="E1262" s="88" t="s">
        <v>39</v>
      </c>
      <c r="F1262" s="71">
        <v>2</v>
      </c>
      <c r="G1262" s="71">
        <v>1</v>
      </c>
      <c r="H1262" s="72">
        <v>464.42</v>
      </c>
      <c r="I1262" s="72">
        <v>422.2</v>
      </c>
      <c r="J1262" s="72">
        <v>422.2</v>
      </c>
      <c r="K1262" s="131">
        <v>24</v>
      </c>
      <c r="L1262" s="58">
        <v>2601883</v>
      </c>
      <c r="M1262" s="96">
        <v>0</v>
      </c>
      <c r="N1262" s="96">
        <v>0</v>
      </c>
      <c r="O1262" s="96">
        <v>0</v>
      </c>
      <c r="P1262" s="96">
        <v>2601883</v>
      </c>
      <c r="Q1262" s="58">
        <f t="shared" si="117"/>
        <v>6162.6788252013266</v>
      </c>
      <c r="R1262" s="51">
        <v>8172</v>
      </c>
      <c r="S1262" s="170" t="s">
        <v>1037</v>
      </c>
      <c r="T1262" s="143"/>
      <c r="U1262" s="143"/>
      <c r="V1262" s="143"/>
    </row>
    <row r="1263" spans="1:22" ht="25.5">
      <c r="A1263" s="154">
        <v>290</v>
      </c>
      <c r="B1263" s="82" t="s">
        <v>161</v>
      </c>
      <c r="C1263" s="154">
        <v>1951</v>
      </c>
      <c r="D1263" s="77"/>
      <c r="E1263" s="88" t="s">
        <v>39</v>
      </c>
      <c r="F1263" s="71">
        <v>2</v>
      </c>
      <c r="G1263" s="86">
        <v>2</v>
      </c>
      <c r="H1263" s="72">
        <v>913.86900000000003</v>
      </c>
      <c r="I1263" s="72">
        <v>830.79</v>
      </c>
      <c r="J1263" s="72">
        <v>830.79</v>
      </c>
      <c r="K1263" s="155">
        <v>27</v>
      </c>
      <c r="L1263" s="58">
        <v>3696533</v>
      </c>
      <c r="M1263" s="96">
        <v>0</v>
      </c>
      <c r="N1263" s="96">
        <v>0</v>
      </c>
      <c r="O1263" s="96">
        <v>0</v>
      </c>
      <c r="P1263" s="96">
        <v>3696533</v>
      </c>
      <c r="Q1263" s="58">
        <f t="shared" si="117"/>
        <v>4449.4192274822763</v>
      </c>
      <c r="R1263" s="51">
        <v>8172</v>
      </c>
      <c r="S1263" s="170" t="s">
        <v>1037</v>
      </c>
      <c r="T1263" s="143"/>
      <c r="U1263" s="143"/>
      <c r="V1263" s="143"/>
    </row>
    <row r="1264" spans="1:22" ht="25.5">
      <c r="A1264" s="154">
        <v>291</v>
      </c>
      <c r="B1264" s="82" t="s">
        <v>262</v>
      </c>
      <c r="C1264" s="71">
        <v>1952</v>
      </c>
      <c r="D1264" s="77">
        <v>2009</v>
      </c>
      <c r="E1264" s="88" t="s">
        <v>39</v>
      </c>
      <c r="F1264" s="71">
        <v>3</v>
      </c>
      <c r="G1264" s="71">
        <v>3</v>
      </c>
      <c r="H1264" s="72">
        <v>2231.1999999999998</v>
      </c>
      <c r="I1264" s="72">
        <v>1865.7</v>
      </c>
      <c r="J1264" s="72">
        <v>1865.7</v>
      </c>
      <c r="K1264" s="131">
        <v>57</v>
      </c>
      <c r="L1264" s="58">
        <v>7405187</v>
      </c>
      <c r="M1264" s="96">
        <v>0</v>
      </c>
      <c r="N1264" s="96">
        <v>0</v>
      </c>
      <c r="O1264" s="96">
        <v>0</v>
      </c>
      <c r="P1264" s="96">
        <v>7405187</v>
      </c>
      <c r="Q1264" s="58">
        <f t="shared" si="117"/>
        <v>3969.119901377499</v>
      </c>
      <c r="R1264" s="51">
        <v>8700</v>
      </c>
      <c r="S1264" s="170" t="s">
        <v>1037</v>
      </c>
      <c r="T1264" s="143"/>
      <c r="U1264" s="143"/>
      <c r="V1264" s="143"/>
    </row>
    <row r="1265" spans="1:22" ht="25.5">
      <c r="A1265" s="154">
        <v>292</v>
      </c>
      <c r="B1265" s="35" t="s">
        <v>1040</v>
      </c>
      <c r="C1265" s="88">
        <v>1958</v>
      </c>
      <c r="D1265" s="77">
        <v>2008</v>
      </c>
      <c r="E1265" s="88" t="s">
        <v>39</v>
      </c>
      <c r="F1265" s="69">
        <v>4</v>
      </c>
      <c r="G1265" s="69">
        <v>4</v>
      </c>
      <c r="H1265" s="66">
        <v>3694.1</v>
      </c>
      <c r="I1265" s="58">
        <v>2332.21</v>
      </c>
      <c r="J1265" s="58">
        <v>2332.21</v>
      </c>
      <c r="K1265" s="133">
        <v>96</v>
      </c>
      <c r="L1265" s="58">
        <v>6723760</v>
      </c>
      <c r="M1265" s="96">
        <v>0</v>
      </c>
      <c r="N1265" s="96">
        <v>0</v>
      </c>
      <c r="O1265" s="96">
        <v>0</v>
      </c>
      <c r="P1265" s="96">
        <v>6723760</v>
      </c>
      <c r="Q1265" s="58">
        <f t="shared" si="117"/>
        <v>2882.9993868476681</v>
      </c>
      <c r="R1265" s="58">
        <v>2883</v>
      </c>
      <c r="S1265" s="172" t="s">
        <v>1037</v>
      </c>
      <c r="T1265" s="143"/>
      <c r="U1265" s="143"/>
      <c r="V1265" s="143"/>
    </row>
    <row r="1266" spans="1:22">
      <c r="A1266" s="160" t="s">
        <v>329</v>
      </c>
      <c r="B1266" s="161"/>
      <c r="C1266" s="60" t="s">
        <v>37</v>
      </c>
      <c r="D1266" s="60" t="s">
        <v>37</v>
      </c>
      <c r="E1266" s="60" t="s">
        <v>37</v>
      </c>
      <c r="F1266" s="60" t="s">
        <v>37</v>
      </c>
      <c r="G1266" s="60" t="s">
        <v>37</v>
      </c>
      <c r="H1266" s="156">
        <f>SUM(H1267:H1270)</f>
        <v>2248.41</v>
      </c>
      <c r="I1266" s="156">
        <f t="shared" ref="I1266:P1266" si="118">SUM(I1267:I1270)</f>
        <v>1996.1999999999998</v>
      </c>
      <c r="J1266" s="156">
        <f t="shared" si="118"/>
        <v>1996.1999999999998</v>
      </c>
      <c r="K1266" s="157">
        <f t="shared" si="118"/>
        <v>114</v>
      </c>
      <c r="L1266" s="156">
        <f t="shared" si="118"/>
        <v>4963957.6999999993</v>
      </c>
      <c r="M1266" s="156">
        <f t="shared" si="118"/>
        <v>0</v>
      </c>
      <c r="N1266" s="156">
        <f t="shared" si="118"/>
        <v>0</v>
      </c>
      <c r="O1266" s="156">
        <f t="shared" si="118"/>
        <v>0</v>
      </c>
      <c r="P1266" s="156">
        <f t="shared" si="118"/>
        <v>4963957.6999999993</v>
      </c>
      <c r="Q1266" s="59">
        <f>L1266/I1266</f>
        <v>2486.7035868149483</v>
      </c>
      <c r="R1266" s="156">
        <f>MAX(R1267:R1270)</f>
        <v>8586</v>
      </c>
      <c r="S1266" s="164" t="s">
        <v>37</v>
      </c>
      <c r="T1266" s="143"/>
      <c r="U1266" s="143"/>
      <c r="V1266" s="143"/>
    </row>
    <row r="1267" spans="1:22" ht="25.5">
      <c r="A1267" s="154">
        <v>293</v>
      </c>
      <c r="B1267" s="20" t="s">
        <v>1000</v>
      </c>
      <c r="C1267" s="154">
        <v>1971</v>
      </c>
      <c r="D1267" s="178"/>
      <c r="E1267" s="71" t="s">
        <v>90</v>
      </c>
      <c r="F1267" s="152">
        <v>2</v>
      </c>
      <c r="G1267" s="152">
        <v>1</v>
      </c>
      <c r="H1267" s="51">
        <v>296.89</v>
      </c>
      <c r="I1267" s="51">
        <v>269.89999999999998</v>
      </c>
      <c r="J1267" s="51">
        <v>269.89999999999998</v>
      </c>
      <c r="K1267" s="155">
        <v>13</v>
      </c>
      <c r="L1267" s="58">
        <v>1494816.9</v>
      </c>
      <c r="M1267" s="96">
        <v>0</v>
      </c>
      <c r="N1267" s="96">
        <v>0</v>
      </c>
      <c r="O1267" s="96">
        <v>0</v>
      </c>
      <c r="P1267" s="96">
        <v>1494816.9</v>
      </c>
      <c r="Q1267" s="58">
        <f t="shared" ref="Q1267:Q1270" si="119">L1267/I1267</f>
        <v>5538.4101519081141</v>
      </c>
      <c r="R1267" s="51">
        <v>8586</v>
      </c>
      <c r="S1267" s="172" t="s">
        <v>1037</v>
      </c>
      <c r="T1267" s="143"/>
      <c r="U1267" s="143"/>
      <c r="V1267" s="143"/>
    </row>
    <row r="1268" spans="1:22" ht="25.5">
      <c r="A1268" s="154">
        <v>294</v>
      </c>
      <c r="B1268" s="20" t="s">
        <v>1001</v>
      </c>
      <c r="C1268" s="154">
        <v>1971</v>
      </c>
      <c r="D1268" s="77"/>
      <c r="E1268" s="71" t="s">
        <v>90</v>
      </c>
      <c r="F1268" s="152">
        <v>2</v>
      </c>
      <c r="G1268" s="152">
        <v>1</v>
      </c>
      <c r="H1268" s="51">
        <v>300.08000000000004</v>
      </c>
      <c r="I1268" s="51">
        <v>272.8</v>
      </c>
      <c r="J1268" s="51">
        <v>272.8</v>
      </c>
      <c r="K1268" s="155">
        <v>17</v>
      </c>
      <c r="L1268" s="58">
        <v>2251244.7999999998</v>
      </c>
      <c r="M1268" s="96">
        <v>0</v>
      </c>
      <c r="N1268" s="96">
        <v>0</v>
      </c>
      <c r="O1268" s="96">
        <v>0</v>
      </c>
      <c r="P1268" s="96">
        <v>2251244.7999999998</v>
      </c>
      <c r="Q1268" s="58">
        <f t="shared" si="119"/>
        <v>8252.363636363636</v>
      </c>
      <c r="R1268" s="51">
        <v>8586</v>
      </c>
      <c r="S1268" s="172" t="s">
        <v>1037</v>
      </c>
      <c r="T1268" s="143"/>
      <c r="U1268" s="143"/>
      <c r="V1268" s="143"/>
    </row>
    <row r="1269" spans="1:22" ht="25.5">
      <c r="A1269" s="154">
        <v>295</v>
      </c>
      <c r="B1269" s="20" t="s">
        <v>1002</v>
      </c>
      <c r="C1269" s="154">
        <v>1971</v>
      </c>
      <c r="D1269" s="77"/>
      <c r="E1269" s="71" t="s">
        <v>90</v>
      </c>
      <c r="F1269" s="152">
        <v>2</v>
      </c>
      <c r="G1269" s="152">
        <v>1</v>
      </c>
      <c r="H1269" s="51">
        <v>299.64</v>
      </c>
      <c r="I1269" s="51">
        <v>272.39999999999998</v>
      </c>
      <c r="J1269" s="51">
        <v>272.39999999999998</v>
      </c>
      <c r="K1269" s="155">
        <v>20</v>
      </c>
      <c r="L1269" s="58">
        <v>289553</v>
      </c>
      <c r="M1269" s="96">
        <v>0</v>
      </c>
      <c r="N1269" s="96">
        <v>0</v>
      </c>
      <c r="O1269" s="96">
        <v>0</v>
      </c>
      <c r="P1269" s="96">
        <v>289553</v>
      </c>
      <c r="Q1269" s="58">
        <f t="shared" si="119"/>
        <v>1062.9698972099854</v>
      </c>
      <c r="R1269" s="51">
        <v>1442</v>
      </c>
      <c r="S1269" s="172" t="s">
        <v>1037</v>
      </c>
      <c r="T1269" s="143"/>
      <c r="U1269" s="143"/>
      <c r="V1269" s="143"/>
    </row>
    <row r="1270" spans="1:22" ht="25.5">
      <c r="A1270" s="154">
        <v>296</v>
      </c>
      <c r="B1270" s="20" t="s">
        <v>1045</v>
      </c>
      <c r="C1270" s="154">
        <v>1981</v>
      </c>
      <c r="D1270" s="77"/>
      <c r="E1270" s="88" t="s">
        <v>39</v>
      </c>
      <c r="F1270" s="152">
        <v>3</v>
      </c>
      <c r="G1270" s="152">
        <v>3</v>
      </c>
      <c r="H1270" s="51">
        <v>1351.8</v>
      </c>
      <c r="I1270" s="51">
        <v>1181.0999999999999</v>
      </c>
      <c r="J1270" s="51">
        <v>1181.0999999999999</v>
      </c>
      <c r="K1270" s="155">
        <v>64</v>
      </c>
      <c r="L1270" s="58">
        <v>928343</v>
      </c>
      <c r="M1270" s="96">
        <v>0</v>
      </c>
      <c r="N1270" s="96">
        <v>0</v>
      </c>
      <c r="O1270" s="96">
        <v>0</v>
      </c>
      <c r="P1270" s="96">
        <v>928343</v>
      </c>
      <c r="Q1270" s="58">
        <f t="shared" si="119"/>
        <v>785.99864533062407</v>
      </c>
      <c r="R1270" s="51">
        <v>786</v>
      </c>
      <c r="S1270" s="172" t="s">
        <v>1037</v>
      </c>
      <c r="T1270" s="143"/>
      <c r="U1270" s="143"/>
      <c r="V1270" s="143"/>
    </row>
    <row r="1271" spans="1:22">
      <c r="A1271" s="168" t="s">
        <v>330</v>
      </c>
      <c r="B1271" s="161"/>
      <c r="C1271" s="60" t="s">
        <v>37</v>
      </c>
      <c r="D1271" s="60" t="s">
        <v>37</v>
      </c>
      <c r="E1271" s="60" t="s">
        <v>37</v>
      </c>
      <c r="F1271" s="60" t="s">
        <v>37</v>
      </c>
      <c r="G1271" s="60" t="s">
        <v>37</v>
      </c>
      <c r="H1271" s="156">
        <f>SUM(H1272:H1274)</f>
        <v>1903.45</v>
      </c>
      <c r="I1271" s="156">
        <f t="shared" ref="I1271:P1271" si="120">SUM(I1272:I1274)</f>
        <v>1711.1000000000001</v>
      </c>
      <c r="J1271" s="156">
        <f t="shared" si="120"/>
        <v>1711.1000000000001</v>
      </c>
      <c r="K1271" s="157">
        <f t="shared" si="120"/>
        <v>72</v>
      </c>
      <c r="L1271" s="156">
        <f t="shared" si="120"/>
        <v>2503568.42</v>
      </c>
      <c r="M1271" s="156">
        <f t="shared" si="120"/>
        <v>0</v>
      </c>
      <c r="N1271" s="156">
        <f t="shared" si="120"/>
        <v>0</v>
      </c>
      <c r="O1271" s="156">
        <f t="shared" si="120"/>
        <v>0</v>
      </c>
      <c r="P1271" s="156">
        <f t="shared" si="120"/>
        <v>2503568.42</v>
      </c>
      <c r="Q1271" s="59">
        <f>L1271/I1271</f>
        <v>1463.1339021681958</v>
      </c>
      <c r="R1271" s="156">
        <f>MAX(R1272:R1274)</f>
        <v>2953</v>
      </c>
      <c r="S1271" s="164" t="s">
        <v>37</v>
      </c>
      <c r="T1271" s="143"/>
      <c r="U1271" s="143"/>
      <c r="V1271" s="143"/>
    </row>
    <row r="1272" spans="1:22" ht="25.5">
      <c r="A1272" s="154">
        <v>297</v>
      </c>
      <c r="B1272" s="103" t="s">
        <v>1003</v>
      </c>
      <c r="C1272" s="154">
        <v>1963</v>
      </c>
      <c r="D1272" s="77">
        <v>2004</v>
      </c>
      <c r="E1272" s="88" t="s">
        <v>39</v>
      </c>
      <c r="F1272" s="152">
        <v>2</v>
      </c>
      <c r="G1272" s="152">
        <v>2</v>
      </c>
      <c r="H1272" s="51">
        <v>626.9</v>
      </c>
      <c r="I1272" s="51">
        <v>550.6</v>
      </c>
      <c r="J1272" s="51">
        <v>550.6</v>
      </c>
      <c r="K1272" s="155">
        <v>26</v>
      </c>
      <c r="L1272" s="58">
        <v>733611.37</v>
      </c>
      <c r="M1272" s="96">
        <v>0</v>
      </c>
      <c r="N1272" s="96">
        <v>0</v>
      </c>
      <c r="O1272" s="96">
        <v>0</v>
      </c>
      <c r="P1272" s="96">
        <v>733611.37</v>
      </c>
      <c r="Q1272" s="58">
        <f t="shared" ref="Q1272:Q1274" si="121">L1272/I1272</f>
        <v>1332.385343261896</v>
      </c>
      <c r="R1272" s="51">
        <v>1901</v>
      </c>
      <c r="S1272" s="172" t="s">
        <v>1037</v>
      </c>
      <c r="T1272" s="143"/>
      <c r="U1272" s="143"/>
      <c r="V1272" s="143"/>
    </row>
    <row r="1273" spans="1:22" ht="25.5">
      <c r="A1273" s="154">
        <v>298</v>
      </c>
      <c r="B1273" s="103" t="s">
        <v>1004</v>
      </c>
      <c r="C1273" s="154">
        <v>1964</v>
      </c>
      <c r="D1273" s="77">
        <v>2005</v>
      </c>
      <c r="E1273" s="88" t="s">
        <v>39</v>
      </c>
      <c r="F1273" s="152">
        <v>2</v>
      </c>
      <c r="G1273" s="152">
        <v>2</v>
      </c>
      <c r="H1273" s="51">
        <v>702.13</v>
      </c>
      <c r="I1273" s="51">
        <v>638.29999999999995</v>
      </c>
      <c r="J1273" s="51">
        <v>638.29999999999995</v>
      </c>
      <c r="K1273" s="155">
        <v>27</v>
      </c>
      <c r="L1273" s="58">
        <v>796633.20000000007</v>
      </c>
      <c r="M1273" s="96">
        <v>0</v>
      </c>
      <c r="N1273" s="96">
        <v>0</v>
      </c>
      <c r="O1273" s="96">
        <v>0</v>
      </c>
      <c r="P1273" s="96">
        <v>796633.20000000007</v>
      </c>
      <c r="Q1273" s="58">
        <f t="shared" si="121"/>
        <v>1248.0545198182674</v>
      </c>
      <c r="R1273" s="51">
        <v>1901</v>
      </c>
      <c r="S1273" s="172" t="s">
        <v>1037</v>
      </c>
      <c r="T1273" s="143"/>
      <c r="U1273" s="143"/>
      <c r="V1273" s="143"/>
    </row>
    <row r="1274" spans="1:22" ht="25.5">
      <c r="A1274" s="154">
        <v>299</v>
      </c>
      <c r="B1274" s="103" t="s">
        <v>393</v>
      </c>
      <c r="C1274" s="154">
        <v>1963</v>
      </c>
      <c r="D1274" s="77">
        <v>2005</v>
      </c>
      <c r="E1274" s="88" t="s">
        <v>39</v>
      </c>
      <c r="F1274" s="152">
        <v>2</v>
      </c>
      <c r="G1274" s="152">
        <v>2</v>
      </c>
      <c r="H1274" s="51">
        <v>574.42000000000007</v>
      </c>
      <c r="I1274" s="51">
        <v>522.20000000000005</v>
      </c>
      <c r="J1274" s="51">
        <v>522.20000000000005</v>
      </c>
      <c r="K1274" s="155">
        <v>19</v>
      </c>
      <c r="L1274" s="58">
        <v>973323.85</v>
      </c>
      <c r="M1274" s="96">
        <v>0</v>
      </c>
      <c r="N1274" s="96">
        <v>0</v>
      </c>
      <c r="O1274" s="96">
        <v>0</v>
      </c>
      <c r="P1274" s="96">
        <v>973323.85</v>
      </c>
      <c r="Q1274" s="58">
        <f t="shared" si="121"/>
        <v>1863.8909421677515</v>
      </c>
      <c r="R1274" s="51">
        <v>2953</v>
      </c>
      <c r="S1274" s="172" t="s">
        <v>1037</v>
      </c>
      <c r="T1274" s="143"/>
      <c r="U1274" s="143"/>
      <c r="V1274" s="143"/>
    </row>
    <row r="1275" spans="1:22">
      <c r="A1275" s="168" t="s">
        <v>331</v>
      </c>
      <c r="B1275" s="161"/>
      <c r="C1275" s="60" t="s">
        <v>37</v>
      </c>
      <c r="D1275" s="60" t="s">
        <v>37</v>
      </c>
      <c r="E1275" s="60" t="s">
        <v>37</v>
      </c>
      <c r="F1275" s="60" t="s">
        <v>37</v>
      </c>
      <c r="G1275" s="60" t="s">
        <v>37</v>
      </c>
      <c r="H1275" s="156">
        <f>SUM(H1276)</f>
        <v>767.6</v>
      </c>
      <c r="I1275" s="156">
        <f t="shared" ref="I1275:P1275" si="122">SUM(I1276)</f>
        <v>711.6</v>
      </c>
      <c r="J1275" s="156">
        <f t="shared" si="122"/>
        <v>711.6</v>
      </c>
      <c r="K1275" s="157">
        <f t="shared" si="122"/>
        <v>37</v>
      </c>
      <c r="L1275" s="156">
        <f t="shared" si="122"/>
        <v>768295.78999999992</v>
      </c>
      <c r="M1275" s="156">
        <f t="shared" si="122"/>
        <v>0</v>
      </c>
      <c r="N1275" s="156">
        <f t="shared" si="122"/>
        <v>0</v>
      </c>
      <c r="O1275" s="156">
        <f t="shared" si="122"/>
        <v>0</v>
      </c>
      <c r="P1275" s="156">
        <f t="shared" si="122"/>
        <v>768295.78999999992</v>
      </c>
      <c r="Q1275" s="59">
        <f>L1275/I1275</f>
        <v>1079.6736790331645</v>
      </c>
      <c r="R1275" s="156">
        <f>MAX(R1276)</f>
        <v>2993</v>
      </c>
      <c r="S1275" s="164" t="s">
        <v>37</v>
      </c>
      <c r="T1275" s="143"/>
      <c r="U1275" s="143"/>
      <c r="V1275" s="143"/>
    </row>
    <row r="1276" spans="1:22" ht="25.5">
      <c r="A1276" s="154">
        <v>300</v>
      </c>
      <c r="B1276" s="103" t="s">
        <v>1005</v>
      </c>
      <c r="C1276" s="154">
        <v>1967</v>
      </c>
      <c r="D1276" s="159">
        <v>2005</v>
      </c>
      <c r="E1276" s="88" t="s">
        <v>39</v>
      </c>
      <c r="F1276" s="154">
        <v>2</v>
      </c>
      <c r="G1276" s="154">
        <v>3</v>
      </c>
      <c r="H1276" s="72">
        <v>767.6</v>
      </c>
      <c r="I1276" s="72">
        <v>711.6</v>
      </c>
      <c r="J1276" s="72">
        <v>711.6</v>
      </c>
      <c r="K1276" s="155">
        <v>37</v>
      </c>
      <c r="L1276" s="58">
        <v>768295.78999999992</v>
      </c>
      <c r="M1276" s="96">
        <v>0</v>
      </c>
      <c r="N1276" s="96">
        <v>0</v>
      </c>
      <c r="O1276" s="96">
        <v>0</v>
      </c>
      <c r="P1276" s="96">
        <v>768295.78999999992</v>
      </c>
      <c r="Q1276" s="58">
        <f t="shared" ref="Q1276" si="123">L1276/I1276</f>
        <v>1079.6736790331645</v>
      </c>
      <c r="R1276" s="51">
        <v>2993</v>
      </c>
      <c r="S1276" s="172" t="s">
        <v>1037</v>
      </c>
      <c r="T1276" s="143"/>
      <c r="U1276" s="143"/>
      <c r="V1276" s="143"/>
    </row>
    <row r="1277" spans="1:22">
      <c r="A1277" s="168" t="s">
        <v>332</v>
      </c>
      <c r="B1277" s="161"/>
      <c r="C1277" s="60" t="s">
        <v>37</v>
      </c>
      <c r="D1277" s="60" t="s">
        <v>37</v>
      </c>
      <c r="E1277" s="60" t="s">
        <v>37</v>
      </c>
      <c r="F1277" s="60" t="s">
        <v>37</v>
      </c>
      <c r="G1277" s="60" t="s">
        <v>37</v>
      </c>
      <c r="H1277" s="156">
        <f>SUM(H1278:H1282)</f>
        <v>1934.5864999999999</v>
      </c>
      <c r="I1277" s="156">
        <f t="shared" ref="I1277:P1277" si="124">SUM(I1278:I1282)</f>
        <v>1750.8149999999998</v>
      </c>
      <c r="J1277" s="156">
        <f t="shared" si="124"/>
        <v>1750.8149999999998</v>
      </c>
      <c r="K1277" s="157">
        <f t="shared" si="124"/>
        <v>89</v>
      </c>
      <c r="L1277" s="156">
        <f t="shared" si="124"/>
        <v>2307269.33</v>
      </c>
      <c r="M1277" s="156">
        <f t="shared" si="124"/>
        <v>0</v>
      </c>
      <c r="N1277" s="156">
        <f t="shared" si="124"/>
        <v>0</v>
      </c>
      <c r="O1277" s="156">
        <f t="shared" si="124"/>
        <v>0</v>
      </c>
      <c r="P1277" s="156">
        <f t="shared" si="124"/>
        <v>2307269.33</v>
      </c>
      <c r="Q1277" s="59">
        <f>L1277/I1277</f>
        <v>1317.8258868012899</v>
      </c>
      <c r="R1277" s="156">
        <f>MAX(R1278:R1282)</f>
        <v>5740</v>
      </c>
      <c r="S1277" s="164" t="s">
        <v>37</v>
      </c>
      <c r="T1277" s="143"/>
      <c r="U1277" s="143"/>
      <c r="V1277" s="143"/>
    </row>
    <row r="1278" spans="1:22" ht="25.5">
      <c r="A1278" s="154">
        <v>301</v>
      </c>
      <c r="B1278" s="101" t="s">
        <v>1006</v>
      </c>
      <c r="C1278" s="71">
        <v>1960</v>
      </c>
      <c r="D1278" s="77"/>
      <c r="E1278" s="88" t="s">
        <v>39</v>
      </c>
      <c r="F1278" s="71">
        <v>2</v>
      </c>
      <c r="G1278" s="71">
        <v>2</v>
      </c>
      <c r="H1278" s="51">
        <v>576.4</v>
      </c>
      <c r="I1278" s="51">
        <v>516.1</v>
      </c>
      <c r="J1278" s="51">
        <v>516.1</v>
      </c>
      <c r="K1278" s="131">
        <v>32</v>
      </c>
      <c r="L1278" s="58">
        <v>313313.88</v>
      </c>
      <c r="M1278" s="96">
        <v>0</v>
      </c>
      <c r="N1278" s="96">
        <v>0</v>
      </c>
      <c r="O1278" s="96">
        <v>0</v>
      </c>
      <c r="P1278" s="96">
        <v>313313.88</v>
      </c>
      <c r="Q1278" s="58">
        <f t="shared" ref="Q1278:Q1282" si="125">L1278/I1278</f>
        <v>607.07979073822901</v>
      </c>
      <c r="R1278" s="51">
        <v>1702</v>
      </c>
      <c r="S1278" s="166" t="s">
        <v>1037</v>
      </c>
      <c r="T1278" s="143"/>
      <c r="U1278" s="143"/>
      <c r="V1278" s="143"/>
    </row>
    <row r="1279" spans="1:22" ht="25.5">
      <c r="A1279" s="154">
        <v>302</v>
      </c>
      <c r="B1279" s="101" t="s">
        <v>1007</v>
      </c>
      <c r="C1279" s="71">
        <v>1964</v>
      </c>
      <c r="D1279" s="77">
        <v>2015</v>
      </c>
      <c r="E1279" s="88" t="s">
        <v>39</v>
      </c>
      <c r="F1279" s="71">
        <v>2</v>
      </c>
      <c r="G1279" s="71">
        <v>1</v>
      </c>
      <c r="H1279" s="72">
        <v>224.73000000000002</v>
      </c>
      <c r="I1279" s="72">
        <v>204.3</v>
      </c>
      <c r="J1279" s="72">
        <v>204.3</v>
      </c>
      <c r="K1279" s="131">
        <v>4</v>
      </c>
      <c r="L1279" s="58">
        <v>218740.94999999998</v>
      </c>
      <c r="M1279" s="96">
        <v>0</v>
      </c>
      <c r="N1279" s="96">
        <v>0</v>
      </c>
      <c r="O1279" s="96">
        <v>0</v>
      </c>
      <c r="P1279" s="96">
        <v>218740.94999999998</v>
      </c>
      <c r="Q1279" s="58">
        <f t="shared" si="125"/>
        <v>1070.6850220264316</v>
      </c>
      <c r="R1279" s="51">
        <v>2952</v>
      </c>
      <c r="S1279" s="166" t="s">
        <v>1037</v>
      </c>
      <c r="T1279" s="143"/>
      <c r="U1279" s="143"/>
      <c r="V1279" s="143"/>
    </row>
    <row r="1280" spans="1:22" ht="25.5">
      <c r="A1280" s="154">
        <v>303</v>
      </c>
      <c r="B1280" s="101" t="s">
        <v>1008</v>
      </c>
      <c r="C1280" s="71">
        <v>1963</v>
      </c>
      <c r="D1280" s="77">
        <v>2015</v>
      </c>
      <c r="E1280" s="88" t="s">
        <v>39</v>
      </c>
      <c r="F1280" s="71">
        <v>2</v>
      </c>
      <c r="G1280" s="71">
        <v>1</v>
      </c>
      <c r="H1280" s="51">
        <v>406.13650000000001</v>
      </c>
      <c r="I1280" s="51">
        <v>369.21499999999997</v>
      </c>
      <c r="J1280" s="51">
        <v>369.21499999999997</v>
      </c>
      <c r="K1280" s="131">
        <v>20</v>
      </c>
      <c r="L1280" s="58">
        <v>829746.5</v>
      </c>
      <c r="M1280" s="96">
        <v>0</v>
      </c>
      <c r="N1280" s="96">
        <v>0</v>
      </c>
      <c r="O1280" s="96">
        <v>0</v>
      </c>
      <c r="P1280" s="96">
        <v>829746.5</v>
      </c>
      <c r="Q1280" s="58">
        <f t="shared" si="125"/>
        <v>2247.3260837181588</v>
      </c>
      <c r="R1280" s="51">
        <v>5740</v>
      </c>
      <c r="S1280" s="166" t="s">
        <v>1037</v>
      </c>
      <c r="T1280" s="143"/>
      <c r="U1280" s="143"/>
      <c r="V1280" s="143"/>
    </row>
    <row r="1281" spans="1:22" ht="25.5">
      <c r="A1281" s="154">
        <v>304</v>
      </c>
      <c r="B1281" s="103" t="s">
        <v>395</v>
      </c>
      <c r="C1281" s="71">
        <v>1965</v>
      </c>
      <c r="D1281" s="159"/>
      <c r="E1281" s="88" t="s">
        <v>39</v>
      </c>
      <c r="F1281" s="62">
        <v>2</v>
      </c>
      <c r="G1281" s="62">
        <v>1</v>
      </c>
      <c r="H1281" s="72">
        <v>400.84000000000003</v>
      </c>
      <c r="I1281" s="72">
        <v>364.4</v>
      </c>
      <c r="J1281" s="72">
        <v>364.4</v>
      </c>
      <c r="K1281" s="131">
        <v>22</v>
      </c>
      <c r="L1281" s="58">
        <v>328829</v>
      </c>
      <c r="M1281" s="96">
        <v>0</v>
      </c>
      <c r="N1281" s="96">
        <v>0</v>
      </c>
      <c r="O1281" s="96">
        <v>0</v>
      </c>
      <c r="P1281" s="96">
        <v>328829</v>
      </c>
      <c r="Q1281" s="58">
        <f t="shared" si="125"/>
        <v>902.38474204171246</v>
      </c>
      <c r="R1281" s="51">
        <v>1087</v>
      </c>
      <c r="S1281" s="172" t="s">
        <v>1037</v>
      </c>
      <c r="T1281" s="143"/>
      <c r="U1281" s="143"/>
      <c r="V1281" s="143"/>
    </row>
    <row r="1282" spans="1:22" ht="25.5">
      <c r="A1282" s="154">
        <v>305</v>
      </c>
      <c r="B1282" s="103" t="s">
        <v>1009</v>
      </c>
      <c r="C1282" s="71">
        <v>1955</v>
      </c>
      <c r="D1282" s="159"/>
      <c r="E1282" s="88" t="s">
        <v>39</v>
      </c>
      <c r="F1282" s="62">
        <v>2</v>
      </c>
      <c r="G1282" s="62">
        <v>1</v>
      </c>
      <c r="H1282" s="72">
        <v>326.48</v>
      </c>
      <c r="I1282" s="72">
        <v>296.8</v>
      </c>
      <c r="J1282" s="72">
        <v>296.8</v>
      </c>
      <c r="K1282" s="131">
        <v>11</v>
      </c>
      <c r="L1282" s="58">
        <v>616639</v>
      </c>
      <c r="M1282" s="96">
        <v>0</v>
      </c>
      <c r="N1282" s="96">
        <v>0</v>
      </c>
      <c r="O1282" s="96">
        <v>0</v>
      </c>
      <c r="P1282" s="96">
        <v>616639</v>
      </c>
      <c r="Q1282" s="58">
        <f t="shared" si="125"/>
        <v>2077.624663072776</v>
      </c>
      <c r="R1282" s="51">
        <v>2089</v>
      </c>
      <c r="S1282" s="172" t="s">
        <v>1037</v>
      </c>
      <c r="T1282" s="143"/>
      <c r="U1282" s="143"/>
      <c r="V1282" s="143"/>
    </row>
    <row r="1283" spans="1:22">
      <c r="A1283" s="168" t="s">
        <v>333</v>
      </c>
      <c r="B1283" s="161"/>
      <c r="C1283" s="60" t="s">
        <v>37</v>
      </c>
      <c r="D1283" s="60" t="s">
        <v>37</v>
      </c>
      <c r="E1283" s="60" t="s">
        <v>37</v>
      </c>
      <c r="F1283" s="60" t="s">
        <v>37</v>
      </c>
      <c r="G1283" s="60" t="s">
        <v>37</v>
      </c>
      <c r="H1283" s="156">
        <f>SUM(H1284)</f>
        <v>447.7</v>
      </c>
      <c r="I1283" s="156">
        <f t="shared" ref="I1283:P1283" si="126">SUM(I1284)</f>
        <v>400.9</v>
      </c>
      <c r="J1283" s="156">
        <f t="shared" si="126"/>
        <v>400.9</v>
      </c>
      <c r="K1283" s="157">
        <f t="shared" si="126"/>
        <v>21</v>
      </c>
      <c r="L1283" s="156">
        <f t="shared" si="126"/>
        <v>432841.17</v>
      </c>
      <c r="M1283" s="156">
        <f t="shared" si="126"/>
        <v>0</v>
      </c>
      <c r="N1283" s="156">
        <f t="shared" si="126"/>
        <v>0</v>
      </c>
      <c r="O1283" s="156">
        <f t="shared" si="126"/>
        <v>0</v>
      </c>
      <c r="P1283" s="156">
        <f t="shared" si="126"/>
        <v>432841.17</v>
      </c>
      <c r="Q1283" s="59">
        <f>L1283/I1283</f>
        <v>1079.67365926665</v>
      </c>
      <c r="R1283" s="156">
        <f>R1284</f>
        <v>2993</v>
      </c>
      <c r="S1283" s="164" t="s">
        <v>37</v>
      </c>
      <c r="T1283" s="143"/>
      <c r="U1283" s="143"/>
      <c r="V1283" s="143"/>
    </row>
    <row r="1284" spans="1:22" ht="25.5">
      <c r="A1284" s="154">
        <v>306</v>
      </c>
      <c r="B1284" s="101" t="s">
        <v>1010</v>
      </c>
      <c r="C1284" s="62">
        <v>1972</v>
      </c>
      <c r="D1284" s="159"/>
      <c r="E1284" s="88" t="s">
        <v>39</v>
      </c>
      <c r="F1284" s="152">
        <v>2</v>
      </c>
      <c r="G1284" s="152">
        <v>2</v>
      </c>
      <c r="H1284" s="72">
        <v>447.7</v>
      </c>
      <c r="I1284" s="72">
        <v>400.9</v>
      </c>
      <c r="J1284" s="72">
        <v>400.9</v>
      </c>
      <c r="K1284" s="155">
        <v>21</v>
      </c>
      <c r="L1284" s="58">
        <v>432841.17</v>
      </c>
      <c r="M1284" s="96">
        <v>0</v>
      </c>
      <c r="N1284" s="96">
        <v>0</v>
      </c>
      <c r="O1284" s="96">
        <v>0</v>
      </c>
      <c r="P1284" s="96">
        <v>432841.17</v>
      </c>
      <c r="Q1284" s="58">
        <f t="shared" ref="Q1284" si="127">L1284/I1284</f>
        <v>1079.67365926665</v>
      </c>
      <c r="R1284" s="51">
        <v>2993</v>
      </c>
      <c r="S1284" s="170" t="s">
        <v>1037</v>
      </c>
      <c r="T1284" s="143"/>
      <c r="U1284" s="143"/>
      <c r="V1284" s="143"/>
    </row>
    <row r="1285" spans="1:22">
      <c r="A1285" s="168" t="s">
        <v>334</v>
      </c>
      <c r="B1285" s="161"/>
      <c r="C1285" s="60" t="s">
        <v>37</v>
      </c>
      <c r="D1285" s="60" t="s">
        <v>37</v>
      </c>
      <c r="E1285" s="60" t="s">
        <v>37</v>
      </c>
      <c r="F1285" s="60" t="s">
        <v>37</v>
      </c>
      <c r="G1285" s="60" t="s">
        <v>37</v>
      </c>
      <c r="H1285" s="156">
        <f>SUM(H1286:H1306)</f>
        <v>7205.43</v>
      </c>
      <c r="I1285" s="156">
        <f t="shared" ref="I1285:P1285" si="128">SUM(I1286:I1306)</f>
        <v>5835.1999999999989</v>
      </c>
      <c r="J1285" s="156">
        <f t="shared" si="128"/>
        <v>5835.1999999999989</v>
      </c>
      <c r="K1285" s="157">
        <f t="shared" si="128"/>
        <v>262</v>
      </c>
      <c r="L1285" s="156">
        <f t="shared" si="128"/>
        <v>7302599.0800000001</v>
      </c>
      <c r="M1285" s="156">
        <f t="shared" si="128"/>
        <v>0</v>
      </c>
      <c r="N1285" s="156">
        <f t="shared" si="128"/>
        <v>0</v>
      </c>
      <c r="O1285" s="156">
        <f t="shared" si="128"/>
        <v>0</v>
      </c>
      <c r="P1285" s="156">
        <f t="shared" si="128"/>
        <v>7302599.0800000001</v>
      </c>
      <c r="Q1285" s="59">
        <f>L1285/I1285</f>
        <v>1251.4736564299426</v>
      </c>
      <c r="R1285" s="156">
        <f>MAX(R1286:R1306)</f>
        <v>6380</v>
      </c>
      <c r="S1285" s="164" t="s">
        <v>37</v>
      </c>
      <c r="T1285" s="143"/>
      <c r="U1285" s="143"/>
      <c r="V1285" s="143"/>
    </row>
    <row r="1286" spans="1:22" ht="25.5">
      <c r="A1286" s="154">
        <v>307</v>
      </c>
      <c r="B1286" s="101" t="s">
        <v>1011</v>
      </c>
      <c r="C1286" s="154">
        <v>1917</v>
      </c>
      <c r="D1286" s="159"/>
      <c r="E1286" s="88" t="s">
        <v>39</v>
      </c>
      <c r="F1286" s="62">
        <v>2</v>
      </c>
      <c r="G1286" s="152">
        <v>2</v>
      </c>
      <c r="H1286" s="180">
        <v>253.9</v>
      </c>
      <c r="I1286" s="51">
        <v>224.9</v>
      </c>
      <c r="J1286" s="51">
        <v>224.9</v>
      </c>
      <c r="K1286" s="155">
        <v>7</v>
      </c>
      <c r="L1286" s="58">
        <v>1002483.63</v>
      </c>
      <c r="M1286" s="96">
        <v>0</v>
      </c>
      <c r="N1286" s="96">
        <v>0</v>
      </c>
      <c r="O1286" s="96">
        <v>0</v>
      </c>
      <c r="P1286" s="96">
        <v>1002483.63</v>
      </c>
      <c r="Q1286" s="58">
        <f t="shared" ref="Q1286:Q1306" si="129">L1286/I1286</f>
        <v>4457.463895064473</v>
      </c>
      <c r="R1286" s="51">
        <v>6380</v>
      </c>
      <c r="S1286" s="172" t="s">
        <v>1037</v>
      </c>
      <c r="T1286" s="143"/>
      <c r="U1286" s="143"/>
      <c r="V1286" s="143"/>
    </row>
    <row r="1287" spans="1:22" ht="25.5">
      <c r="A1287" s="154">
        <v>308</v>
      </c>
      <c r="B1287" s="101" t="s">
        <v>1012</v>
      </c>
      <c r="C1287" s="154">
        <v>1917</v>
      </c>
      <c r="D1287" s="159">
        <v>2009</v>
      </c>
      <c r="E1287" s="88" t="s">
        <v>39</v>
      </c>
      <c r="F1287" s="62">
        <v>2</v>
      </c>
      <c r="G1287" s="152">
        <v>1</v>
      </c>
      <c r="H1287" s="180">
        <v>300.41000000000003</v>
      </c>
      <c r="I1287" s="51">
        <v>273.10000000000002</v>
      </c>
      <c r="J1287" s="51">
        <v>273.10000000000002</v>
      </c>
      <c r="K1287" s="155">
        <v>5</v>
      </c>
      <c r="L1287" s="58">
        <v>77028.86</v>
      </c>
      <c r="M1287" s="96">
        <v>0</v>
      </c>
      <c r="N1287" s="96">
        <v>0</v>
      </c>
      <c r="O1287" s="96">
        <v>0</v>
      </c>
      <c r="P1287" s="96">
        <v>77028.86</v>
      </c>
      <c r="Q1287" s="58">
        <f t="shared" si="129"/>
        <v>282.0536799707067</v>
      </c>
      <c r="R1287" s="51">
        <v>1893</v>
      </c>
      <c r="S1287" s="172" t="s">
        <v>1037</v>
      </c>
      <c r="T1287" s="143"/>
      <c r="U1287" s="143"/>
      <c r="V1287" s="143"/>
    </row>
    <row r="1288" spans="1:22" ht="25.5">
      <c r="A1288" s="154">
        <v>309</v>
      </c>
      <c r="B1288" s="101" t="s">
        <v>1013</v>
      </c>
      <c r="C1288" s="154">
        <v>1917</v>
      </c>
      <c r="D1288" s="159"/>
      <c r="E1288" s="88" t="s">
        <v>39</v>
      </c>
      <c r="F1288" s="62">
        <v>2</v>
      </c>
      <c r="G1288" s="152">
        <v>2</v>
      </c>
      <c r="H1288" s="180">
        <v>317</v>
      </c>
      <c r="I1288" s="51">
        <v>221.6</v>
      </c>
      <c r="J1288" s="51">
        <v>221.6</v>
      </c>
      <c r="K1288" s="155">
        <v>24</v>
      </c>
      <c r="L1288" s="58">
        <v>887540.04</v>
      </c>
      <c r="M1288" s="96">
        <v>0</v>
      </c>
      <c r="N1288" s="96">
        <v>0</v>
      </c>
      <c r="O1288" s="96">
        <v>0</v>
      </c>
      <c r="P1288" s="96">
        <v>887540.04</v>
      </c>
      <c r="Q1288" s="58">
        <f t="shared" si="129"/>
        <v>4005.1445848375456</v>
      </c>
      <c r="R1288" s="51">
        <v>5583</v>
      </c>
      <c r="S1288" s="172" t="s">
        <v>1037</v>
      </c>
      <c r="T1288" s="143"/>
      <c r="U1288" s="143"/>
      <c r="V1288" s="143"/>
    </row>
    <row r="1289" spans="1:22" ht="25.5">
      <c r="A1289" s="154">
        <v>310</v>
      </c>
      <c r="B1289" s="101" t="s">
        <v>1014</v>
      </c>
      <c r="C1289" s="154">
        <v>1959</v>
      </c>
      <c r="D1289" s="159">
        <v>2013</v>
      </c>
      <c r="E1289" s="88" t="s">
        <v>39</v>
      </c>
      <c r="F1289" s="62">
        <v>2</v>
      </c>
      <c r="G1289" s="152">
        <v>2</v>
      </c>
      <c r="H1289" s="180">
        <v>706.2</v>
      </c>
      <c r="I1289" s="51">
        <v>615.6</v>
      </c>
      <c r="J1289" s="51">
        <v>615.6</v>
      </c>
      <c r="K1289" s="155">
        <v>21</v>
      </c>
      <c r="L1289" s="58">
        <v>1111113.3700000001</v>
      </c>
      <c r="M1289" s="96">
        <v>0</v>
      </c>
      <c r="N1289" s="96">
        <v>0</v>
      </c>
      <c r="O1289" s="96">
        <v>0</v>
      </c>
      <c r="P1289" s="96">
        <v>1111113.3700000001</v>
      </c>
      <c r="Q1289" s="58">
        <f t="shared" si="129"/>
        <v>1804.9275016244317</v>
      </c>
      <c r="R1289" s="51">
        <v>2707</v>
      </c>
      <c r="S1289" s="172" t="s">
        <v>1037</v>
      </c>
      <c r="T1289" s="143"/>
      <c r="U1289" s="143"/>
      <c r="V1289" s="143"/>
    </row>
    <row r="1290" spans="1:22" ht="25.5">
      <c r="A1290" s="154">
        <v>311</v>
      </c>
      <c r="B1290" s="101" t="s">
        <v>1015</v>
      </c>
      <c r="C1290" s="154">
        <v>1917</v>
      </c>
      <c r="D1290" s="159">
        <v>2015</v>
      </c>
      <c r="E1290" s="88" t="s">
        <v>39</v>
      </c>
      <c r="F1290" s="62">
        <v>2</v>
      </c>
      <c r="G1290" s="152">
        <v>3</v>
      </c>
      <c r="H1290" s="180">
        <v>529.70000000000005</v>
      </c>
      <c r="I1290" s="51">
        <v>313.3</v>
      </c>
      <c r="J1290" s="51">
        <v>313.3</v>
      </c>
      <c r="K1290" s="155">
        <v>16</v>
      </c>
      <c r="L1290" s="58">
        <v>225498.93</v>
      </c>
      <c r="M1290" s="96">
        <v>0</v>
      </c>
      <c r="N1290" s="96">
        <v>0</v>
      </c>
      <c r="O1290" s="96">
        <v>0</v>
      </c>
      <c r="P1290" s="96">
        <v>225498.93</v>
      </c>
      <c r="Q1290" s="58">
        <f t="shared" si="129"/>
        <v>719.75400574529203</v>
      </c>
      <c r="R1290" s="51">
        <v>1884</v>
      </c>
      <c r="S1290" s="172" t="s">
        <v>1037</v>
      </c>
      <c r="T1290" s="143"/>
      <c r="U1290" s="143"/>
      <c r="V1290" s="143"/>
    </row>
    <row r="1291" spans="1:22" ht="25.5">
      <c r="A1291" s="154">
        <v>312</v>
      </c>
      <c r="B1291" s="101" t="s">
        <v>1016</v>
      </c>
      <c r="C1291" s="154">
        <v>1917</v>
      </c>
      <c r="D1291" s="159">
        <v>2009</v>
      </c>
      <c r="E1291" s="88" t="s">
        <v>39</v>
      </c>
      <c r="F1291" s="62">
        <v>2</v>
      </c>
      <c r="G1291" s="152">
        <v>1</v>
      </c>
      <c r="H1291" s="180">
        <v>179.52</v>
      </c>
      <c r="I1291" s="51">
        <v>163.19999999999999</v>
      </c>
      <c r="J1291" s="51">
        <v>163.19999999999999</v>
      </c>
      <c r="K1291" s="155">
        <v>4</v>
      </c>
      <c r="L1291" s="58">
        <v>179827.7</v>
      </c>
      <c r="M1291" s="96">
        <v>0</v>
      </c>
      <c r="N1291" s="96">
        <v>0</v>
      </c>
      <c r="O1291" s="96">
        <v>0</v>
      </c>
      <c r="P1291" s="96">
        <v>179827.7</v>
      </c>
      <c r="Q1291" s="58">
        <f t="shared" si="129"/>
        <v>1101.8854166666667</v>
      </c>
      <c r="R1291" s="51">
        <v>2698</v>
      </c>
      <c r="S1291" s="172" t="s">
        <v>1037</v>
      </c>
      <c r="T1291" s="143"/>
      <c r="U1291" s="143"/>
      <c r="V1291" s="143"/>
    </row>
    <row r="1292" spans="1:22" ht="25.5">
      <c r="A1292" s="154">
        <v>313</v>
      </c>
      <c r="B1292" s="101" t="s">
        <v>1017</v>
      </c>
      <c r="C1292" s="154">
        <v>1960</v>
      </c>
      <c r="D1292" s="159">
        <v>2009</v>
      </c>
      <c r="E1292" s="88" t="s">
        <v>39</v>
      </c>
      <c r="F1292" s="62">
        <v>2</v>
      </c>
      <c r="G1292" s="152">
        <v>1</v>
      </c>
      <c r="H1292" s="180">
        <v>303.93000000000006</v>
      </c>
      <c r="I1292" s="51">
        <v>276.3</v>
      </c>
      <c r="J1292" s="51">
        <v>276.3</v>
      </c>
      <c r="K1292" s="155">
        <v>13</v>
      </c>
      <c r="L1292" s="58">
        <v>481907.44</v>
      </c>
      <c r="M1292" s="96">
        <v>0</v>
      </c>
      <c r="N1292" s="96">
        <v>0</v>
      </c>
      <c r="O1292" s="96">
        <v>0</v>
      </c>
      <c r="P1292" s="96">
        <v>481907.44</v>
      </c>
      <c r="Q1292" s="58">
        <f t="shared" si="129"/>
        <v>1744.1456387984074</v>
      </c>
      <c r="R1292" s="51">
        <v>3361</v>
      </c>
      <c r="S1292" s="172" t="s">
        <v>1037</v>
      </c>
      <c r="T1292" s="143"/>
      <c r="U1292" s="143"/>
      <c r="V1292" s="143"/>
    </row>
    <row r="1293" spans="1:22" ht="25.5">
      <c r="A1293" s="154">
        <v>314</v>
      </c>
      <c r="B1293" s="101" t="s">
        <v>1018</v>
      </c>
      <c r="C1293" s="154">
        <v>1917</v>
      </c>
      <c r="D1293" s="159">
        <v>2009</v>
      </c>
      <c r="E1293" s="88" t="s">
        <v>39</v>
      </c>
      <c r="F1293" s="62">
        <v>2</v>
      </c>
      <c r="G1293" s="152">
        <v>1</v>
      </c>
      <c r="H1293" s="180">
        <v>188.54000000000002</v>
      </c>
      <c r="I1293" s="51">
        <v>171.4</v>
      </c>
      <c r="J1293" s="51">
        <v>171.4</v>
      </c>
      <c r="K1293" s="155">
        <v>8</v>
      </c>
      <c r="L1293" s="58">
        <v>213994.86</v>
      </c>
      <c r="M1293" s="96">
        <v>0</v>
      </c>
      <c r="N1293" s="96">
        <v>0</v>
      </c>
      <c r="O1293" s="96">
        <v>0</v>
      </c>
      <c r="P1293" s="96">
        <v>213994.86</v>
      </c>
      <c r="Q1293" s="58">
        <f t="shared" si="129"/>
        <v>1248.5114352392063</v>
      </c>
      <c r="R1293" s="51">
        <v>2698</v>
      </c>
      <c r="S1293" s="172" t="s">
        <v>1037</v>
      </c>
      <c r="T1293" s="143"/>
      <c r="U1293" s="143"/>
      <c r="V1293" s="143"/>
    </row>
    <row r="1294" spans="1:22" ht="25.5">
      <c r="A1294" s="154">
        <v>315</v>
      </c>
      <c r="B1294" s="101" t="s">
        <v>1019</v>
      </c>
      <c r="C1294" s="154">
        <v>1917</v>
      </c>
      <c r="D1294" s="159">
        <v>2015</v>
      </c>
      <c r="E1294" s="88" t="s">
        <v>39</v>
      </c>
      <c r="F1294" s="62">
        <v>2</v>
      </c>
      <c r="G1294" s="152">
        <v>3</v>
      </c>
      <c r="H1294" s="180">
        <v>328.8</v>
      </c>
      <c r="I1294" s="51">
        <v>271.60000000000002</v>
      </c>
      <c r="J1294" s="51">
        <v>271.60000000000002</v>
      </c>
      <c r="K1294" s="155">
        <v>15</v>
      </c>
      <c r="L1294" s="58">
        <v>117487.12</v>
      </c>
      <c r="M1294" s="96">
        <v>0</v>
      </c>
      <c r="N1294" s="96">
        <v>0</v>
      </c>
      <c r="O1294" s="96">
        <v>0</v>
      </c>
      <c r="P1294" s="96">
        <v>117487.12</v>
      </c>
      <c r="Q1294" s="58">
        <f t="shared" si="129"/>
        <v>432.57407952871864</v>
      </c>
      <c r="R1294" s="51">
        <v>985</v>
      </c>
      <c r="S1294" s="172" t="s">
        <v>1037</v>
      </c>
      <c r="T1294" s="143"/>
      <c r="U1294" s="143"/>
      <c r="V1294" s="143"/>
    </row>
    <row r="1295" spans="1:22" ht="25.5">
      <c r="A1295" s="154">
        <v>316</v>
      </c>
      <c r="B1295" s="101" t="s">
        <v>1020</v>
      </c>
      <c r="C1295" s="154">
        <v>1917</v>
      </c>
      <c r="D1295" s="159"/>
      <c r="E1295" s="88" t="s">
        <v>39</v>
      </c>
      <c r="F1295" s="62">
        <v>2</v>
      </c>
      <c r="G1295" s="152">
        <v>2</v>
      </c>
      <c r="H1295" s="180">
        <v>195.4</v>
      </c>
      <c r="I1295" s="51">
        <v>153</v>
      </c>
      <c r="J1295" s="51">
        <v>153</v>
      </c>
      <c r="K1295" s="155">
        <v>7</v>
      </c>
      <c r="L1295" s="58">
        <v>451412.69</v>
      </c>
      <c r="M1295" s="96">
        <v>0</v>
      </c>
      <c r="N1295" s="96">
        <v>0</v>
      </c>
      <c r="O1295" s="96">
        <v>0</v>
      </c>
      <c r="P1295" s="96">
        <v>451412.69</v>
      </c>
      <c r="Q1295" s="58">
        <f t="shared" si="129"/>
        <v>2950.4097385620917</v>
      </c>
      <c r="R1295" s="51">
        <v>5726</v>
      </c>
      <c r="S1295" s="172" t="s">
        <v>1037</v>
      </c>
      <c r="T1295" s="143"/>
      <c r="U1295" s="143"/>
      <c r="V1295" s="143"/>
    </row>
    <row r="1296" spans="1:22" ht="25.5">
      <c r="A1296" s="154">
        <v>317</v>
      </c>
      <c r="B1296" s="101" t="s">
        <v>1021</v>
      </c>
      <c r="C1296" s="154">
        <v>1917</v>
      </c>
      <c r="D1296" s="159">
        <v>2015</v>
      </c>
      <c r="E1296" s="88" t="s">
        <v>39</v>
      </c>
      <c r="F1296" s="62">
        <v>2</v>
      </c>
      <c r="G1296" s="152">
        <v>3</v>
      </c>
      <c r="H1296" s="180">
        <v>424.2</v>
      </c>
      <c r="I1296" s="51">
        <v>340.2</v>
      </c>
      <c r="J1296" s="51">
        <v>340.2</v>
      </c>
      <c r="K1296" s="155">
        <v>24</v>
      </c>
      <c r="L1296" s="58">
        <v>244859.84</v>
      </c>
      <c r="M1296" s="96">
        <v>0</v>
      </c>
      <c r="N1296" s="96">
        <v>0</v>
      </c>
      <c r="O1296" s="96">
        <v>0</v>
      </c>
      <c r="P1296" s="96">
        <v>244859.84</v>
      </c>
      <c r="Q1296" s="58">
        <f t="shared" si="129"/>
        <v>719.75261610817165</v>
      </c>
      <c r="R1296" s="51">
        <v>1884</v>
      </c>
      <c r="S1296" s="172" t="s">
        <v>1037</v>
      </c>
      <c r="T1296" s="143"/>
      <c r="U1296" s="143"/>
      <c r="V1296" s="143"/>
    </row>
    <row r="1297" spans="1:22" ht="25.5">
      <c r="A1297" s="154">
        <v>318</v>
      </c>
      <c r="B1297" s="101" t="s">
        <v>1022</v>
      </c>
      <c r="C1297" s="154">
        <v>1959</v>
      </c>
      <c r="D1297" s="159">
        <v>2011</v>
      </c>
      <c r="E1297" s="88" t="s">
        <v>39</v>
      </c>
      <c r="F1297" s="62">
        <v>2</v>
      </c>
      <c r="G1297" s="152">
        <v>1</v>
      </c>
      <c r="H1297" s="180">
        <v>289.41000000000003</v>
      </c>
      <c r="I1297" s="51">
        <v>263.10000000000002</v>
      </c>
      <c r="J1297" s="51">
        <v>263.10000000000002</v>
      </c>
      <c r="K1297" s="155">
        <v>18</v>
      </c>
      <c r="L1297" s="58">
        <v>289916.95</v>
      </c>
      <c r="M1297" s="96">
        <v>0</v>
      </c>
      <c r="N1297" s="96">
        <v>0</v>
      </c>
      <c r="O1297" s="96">
        <v>0</v>
      </c>
      <c r="P1297" s="96">
        <v>289916.95</v>
      </c>
      <c r="Q1297" s="58">
        <f t="shared" si="129"/>
        <v>1101.9268339034586</v>
      </c>
      <c r="R1297" s="51">
        <v>1247</v>
      </c>
      <c r="S1297" s="172" t="s">
        <v>1037</v>
      </c>
      <c r="T1297" s="143"/>
      <c r="U1297" s="143"/>
      <c r="V1297" s="143"/>
    </row>
    <row r="1298" spans="1:22" ht="25.5">
      <c r="A1298" s="154">
        <v>319</v>
      </c>
      <c r="B1298" s="101" t="s">
        <v>1023</v>
      </c>
      <c r="C1298" s="154">
        <v>1917</v>
      </c>
      <c r="D1298" s="159">
        <v>2015</v>
      </c>
      <c r="E1298" s="88" t="s">
        <v>39</v>
      </c>
      <c r="F1298" s="62">
        <v>1</v>
      </c>
      <c r="G1298" s="152">
        <v>2</v>
      </c>
      <c r="H1298" s="180">
        <v>156.97</v>
      </c>
      <c r="I1298" s="51">
        <v>142.69999999999999</v>
      </c>
      <c r="J1298" s="51">
        <v>142.69999999999999</v>
      </c>
      <c r="K1298" s="155">
        <v>7</v>
      </c>
      <c r="L1298" s="58">
        <v>60642.83</v>
      </c>
      <c r="M1298" s="96">
        <v>0</v>
      </c>
      <c r="N1298" s="96">
        <v>0</v>
      </c>
      <c r="O1298" s="96">
        <v>0</v>
      </c>
      <c r="P1298" s="96">
        <v>60642.83</v>
      </c>
      <c r="Q1298" s="58">
        <f t="shared" si="129"/>
        <v>424.96727400140156</v>
      </c>
      <c r="R1298" s="51">
        <v>985</v>
      </c>
      <c r="S1298" s="172" t="s">
        <v>1037</v>
      </c>
      <c r="T1298" s="143"/>
      <c r="U1298" s="143"/>
      <c r="V1298" s="143"/>
    </row>
    <row r="1299" spans="1:22" ht="25.5">
      <c r="A1299" s="154">
        <v>320</v>
      </c>
      <c r="B1299" s="101" t="s">
        <v>1024</v>
      </c>
      <c r="C1299" s="154">
        <v>1917</v>
      </c>
      <c r="D1299" s="159">
        <v>2013</v>
      </c>
      <c r="E1299" s="88" t="s">
        <v>39</v>
      </c>
      <c r="F1299" s="62">
        <v>2</v>
      </c>
      <c r="G1299" s="152">
        <v>2</v>
      </c>
      <c r="H1299" s="180">
        <v>268.10000000000002</v>
      </c>
      <c r="I1299" s="51">
        <v>154</v>
      </c>
      <c r="J1299" s="51">
        <v>154</v>
      </c>
      <c r="K1299" s="155">
        <v>2</v>
      </c>
      <c r="L1299" s="58">
        <v>71736.710000000006</v>
      </c>
      <c r="M1299" s="96">
        <v>0</v>
      </c>
      <c r="N1299" s="96">
        <v>0</v>
      </c>
      <c r="O1299" s="96">
        <v>0</v>
      </c>
      <c r="P1299" s="96">
        <v>71736.710000000006</v>
      </c>
      <c r="Q1299" s="58">
        <f t="shared" si="129"/>
        <v>465.82279220779225</v>
      </c>
      <c r="R1299" s="51">
        <v>976</v>
      </c>
      <c r="S1299" s="172" t="s">
        <v>1037</v>
      </c>
      <c r="T1299" s="143"/>
      <c r="U1299" s="143"/>
      <c r="V1299" s="143"/>
    </row>
    <row r="1300" spans="1:22" ht="25.5">
      <c r="A1300" s="154">
        <v>321</v>
      </c>
      <c r="B1300" s="101" t="s">
        <v>1025</v>
      </c>
      <c r="C1300" s="154">
        <v>1959</v>
      </c>
      <c r="D1300" s="159">
        <v>2009</v>
      </c>
      <c r="E1300" s="88" t="s">
        <v>39</v>
      </c>
      <c r="F1300" s="62">
        <v>2</v>
      </c>
      <c r="G1300" s="152">
        <v>1</v>
      </c>
      <c r="H1300" s="180">
        <v>444.07000000000005</v>
      </c>
      <c r="I1300" s="51">
        <v>403.7</v>
      </c>
      <c r="J1300" s="51">
        <v>403.7</v>
      </c>
      <c r="K1300" s="155">
        <v>16</v>
      </c>
      <c r="L1300" s="58">
        <v>2451</v>
      </c>
      <c r="M1300" s="96">
        <v>0</v>
      </c>
      <c r="N1300" s="96">
        <v>0</v>
      </c>
      <c r="O1300" s="96">
        <v>0</v>
      </c>
      <c r="P1300" s="96">
        <v>2451</v>
      </c>
      <c r="Q1300" s="58">
        <f t="shared" si="129"/>
        <v>6.0713401040376516</v>
      </c>
      <c r="R1300" s="51">
        <v>9</v>
      </c>
      <c r="S1300" s="172" t="s">
        <v>1037</v>
      </c>
      <c r="T1300" s="143"/>
      <c r="U1300" s="143"/>
      <c r="V1300" s="143"/>
    </row>
    <row r="1301" spans="1:22" ht="25.5">
      <c r="A1301" s="154">
        <v>322</v>
      </c>
      <c r="B1301" s="101" t="s">
        <v>1026</v>
      </c>
      <c r="C1301" s="154">
        <v>1959</v>
      </c>
      <c r="D1301" s="159">
        <v>2009</v>
      </c>
      <c r="E1301" s="88" t="s">
        <v>39</v>
      </c>
      <c r="F1301" s="62">
        <v>2</v>
      </c>
      <c r="G1301" s="152">
        <v>1</v>
      </c>
      <c r="H1301" s="180">
        <v>433.84000000000003</v>
      </c>
      <c r="I1301" s="51">
        <v>394.4</v>
      </c>
      <c r="J1301" s="51">
        <v>394.4</v>
      </c>
      <c r="K1301" s="155">
        <v>12</v>
      </c>
      <c r="L1301" s="58">
        <v>2367</v>
      </c>
      <c r="M1301" s="96">
        <v>0</v>
      </c>
      <c r="N1301" s="96">
        <v>0</v>
      </c>
      <c r="O1301" s="96">
        <v>0</v>
      </c>
      <c r="P1301" s="96">
        <v>2367</v>
      </c>
      <c r="Q1301" s="58">
        <f t="shared" si="129"/>
        <v>6.0015212981744428</v>
      </c>
      <c r="R1301" s="51">
        <v>9</v>
      </c>
      <c r="S1301" s="172" t="s">
        <v>1037</v>
      </c>
      <c r="T1301" s="143"/>
      <c r="U1301" s="143"/>
      <c r="V1301" s="143"/>
    </row>
    <row r="1302" spans="1:22" ht="25.5">
      <c r="A1302" s="154">
        <v>323</v>
      </c>
      <c r="B1302" s="101" t="s">
        <v>1027</v>
      </c>
      <c r="C1302" s="154">
        <v>1959</v>
      </c>
      <c r="D1302" s="159">
        <v>2009</v>
      </c>
      <c r="E1302" s="88" t="s">
        <v>39</v>
      </c>
      <c r="F1302" s="62">
        <v>2</v>
      </c>
      <c r="G1302" s="152">
        <v>1</v>
      </c>
      <c r="H1302" s="180">
        <v>508.64000000000004</v>
      </c>
      <c r="I1302" s="51">
        <v>462.4</v>
      </c>
      <c r="J1302" s="51">
        <v>462.4</v>
      </c>
      <c r="K1302" s="155">
        <v>20</v>
      </c>
      <c r="L1302" s="58">
        <v>2344</v>
      </c>
      <c r="M1302" s="96">
        <v>0</v>
      </c>
      <c r="N1302" s="96">
        <v>0</v>
      </c>
      <c r="O1302" s="96">
        <v>0</v>
      </c>
      <c r="P1302" s="96">
        <v>2344</v>
      </c>
      <c r="Q1302" s="58">
        <f t="shared" si="129"/>
        <v>5.0692041522491351</v>
      </c>
      <c r="R1302" s="51">
        <v>9</v>
      </c>
      <c r="S1302" s="172" t="s">
        <v>1037</v>
      </c>
      <c r="T1302" s="143"/>
      <c r="U1302" s="143"/>
      <c r="V1302" s="143"/>
    </row>
    <row r="1303" spans="1:22" ht="25.5">
      <c r="A1303" s="154">
        <v>324</v>
      </c>
      <c r="B1303" s="101" t="s">
        <v>1028</v>
      </c>
      <c r="C1303" s="154">
        <v>1955</v>
      </c>
      <c r="D1303" s="159">
        <v>2009</v>
      </c>
      <c r="E1303" s="88" t="s">
        <v>39</v>
      </c>
      <c r="F1303" s="62">
        <v>2</v>
      </c>
      <c r="G1303" s="152">
        <v>1</v>
      </c>
      <c r="H1303" s="180">
        <v>394.4</v>
      </c>
      <c r="I1303" s="51">
        <v>347.6</v>
      </c>
      <c r="J1303" s="51">
        <v>347.6</v>
      </c>
      <c r="K1303" s="155">
        <v>17</v>
      </c>
      <c r="L1303" s="58">
        <v>492301.49</v>
      </c>
      <c r="M1303" s="96">
        <v>0</v>
      </c>
      <c r="N1303" s="96">
        <v>0</v>
      </c>
      <c r="O1303" s="96">
        <v>0</v>
      </c>
      <c r="P1303" s="96">
        <v>492301.49</v>
      </c>
      <c r="Q1303" s="58">
        <f t="shared" si="129"/>
        <v>1416.2873705408515</v>
      </c>
      <c r="R1303" s="51">
        <v>2707</v>
      </c>
      <c r="S1303" s="172" t="s">
        <v>1037</v>
      </c>
      <c r="T1303" s="143"/>
      <c r="U1303" s="143"/>
      <c r="V1303" s="143"/>
    </row>
    <row r="1304" spans="1:22" ht="25.5">
      <c r="A1304" s="154">
        <v>325</v>
      </c>
      <c r="B1304" s="101" t="s">
        <v>1029</v>
      </c>
      <c r="C1304" s="154">
        <v>1917</v>
      </c>
      <c r="D1304" s="159"/>
      <c r="E1304" s="88" t="s">
        <v>39</v>
      </c>
      <c r="F1304" s="62">
        <v>2</v>
      </c>
      <c r="G1304" s="152">
        <v>2</v>
      </c>
      <c r="H1304" s="180">
        <v>526.79999999999995</v>
      </c>
      <c r="I1304" s="51">
        <v>350.9</v>
      </c>
      <c r="J1304" s="51">
        <v>350.9</v>
      </c>
      <c r="K1304" s="155">
        <v>14</v>
      </c>
      <c r="L1304" s="58">
        <v>468679.18</v>
      </c>
      <c r="M1304" s="96">
        <v>0</v>
      </c>
      <c r="N1304" s="96">
        <v>0</v>
      </c>
      <c r="O1304" s="96">
        <v>0</v>
      </c>
      <c r="P1304" s="96">
        <v>468679.18</v>
      </c>
      <c r="Q1304" s="58">
        <f t="shared" si="129"/>
        <v>1335.6488458250215</v>
      </c>
      <c r="R1304" s="51">
        <v>1910</v>
      </c>
      <c r="S1304" s="172" t="s">
        <v>1037</v>
      </c>
      <c r="T1304" s="143"/>
      <c r="U1304" s="143"/>
      <c r="V1304" s="143"/>
    </row>
    <row r="1305" spans="1:22" ht="25.5">
      <c r="A1305" s="154">
        <v>326</v>
      </c>
      <c r="B1305" s="101" t="s">
        <v>1030</v>
      </c>
      <c r="C1305" s="154">
        <v>1917</v>
      </c>
      <c r="D1305" s="159"/>
      <c r="E1305" s="88" t="s">
        <v>39</v>
      </c>
      <c r="F1305" s="62">
        <v>2</v>
      </c>
      <c r="G1305" s="152">
        <v>1</v>
      </c>
      <c r="H1305" s="180">
        <v>237.8</v>
      </c>
      <c r="I1305" s="51">
        <v>138.9</v>
      </c>
      <c r="J1305" s="51">
        <v>138.9</v>
      </c>
      <c r="K1305" s="155">
        <v>4</v>
      </c>
      <c r="L1305" s="58">
        <v>235675.8</v>
      </c>
      <c r="M1305" s="96">
        <v>0</v>
      </c>
      <c r="N1305" s="96">
        <v>0</v>
      </c>
      <c r="O1305" s="96">
        <v>0</v>
      </c>
      <c r="P1305" s="96">
        <v>235675.8</v>
      </c>
      <c r="Q1305" s="58">
        <f t="shared" si="129"/>
        <v>1696.7300215982721</v>
      </c>
      <c r="R1305" s="51">
        <v>3615</v>
      </c>
      <c r="S1305" s="172" t="s">
        <v>1037</v>
      </c>
      <c r="T1305" s="143"/>
      <c r="U1305" s="143"/>
      <c r="V1305" s="143"/>
    </row>
    <row r="1306" spans="1:22" ht="25.5">
      <c r="A1306" s="154">
        <v>327</v>
      </c>
      <c r="B1306" s="101" t="s">
        <v>1031</v>
      </c>
      <c r="C1306" s="154">
        <v>1917</v>
      </c>
      <c r="D1306" s="159"/>
      <c r="E1306" s="88" t="s">
        <v>39</v>
      </c>
      <c r="F1306" s="62">
        <v>1</v>
      </c>
      <c r="G1306" s="152">
        <v>1</v>
      </c>
      <c r="H1306" s="180">
        <v>217.8</v>
      </c>
      <c r="I1306" s="51">
        <v>153.30000000000001</v>
      </c>
      <c r="J1306" s="51">
        <v>153.30000000000001</v>
      </c>
      <c r="K1306" s="155">
        <v>8</v>
      </c>
      <c r="L1306" s="58">
        <v>683329.64</v>
      </c>
      <c r="M1306" s="96">
        <v>0</v>
      </c>
      <c r="N1306" s="96">
        <v>0</v>
      </c>
      <c r="O1306" s="96">
        <v>0</v>
      </c>
      <c r="P1306" s="96">
        <v>683329.64</v>
      </c>
      <c r="Q1306" s="58">
        <f t="shared" si="129"/>
        <v>4457.4666666666662</v>
      </c>
      <c r="R1306" s="51">
        <v>6380</v>
      </c>
      <c r="S1306" s="172" t="s">
        <v>1037</v>
      </c>
      <c r="T1306" s="143"/>
      <c r="U1306" s="143"/>
      <c r="V1306" s="143"/>
    </row>
  </sheetData>
  <mergeCells count="37">
    <mergeCell ref="I20:I21"/>
    <mergeCell ref="J20:J21"/>
    <mergeCell ref="A16:S16"/>
    <mergeCell ref="A15:S15"/>
    <mergeCell ref="N1:S1"/>
    <mergeCell ref="N2:S2"/>
    <mergeCell ref="N3:S3"/>
    <mergeCell ref="N4:S4"/>
    <mergeCell ref="N5:S5"/>
    <mergeCell ref="N6:S6"/>
    <mergeCell ref="N7:S7"/>
    <mergeCell ref="N8:S8"/>
    <mergeCell ref="A10:S10"/>
    <mergeCell ref="A11:S11"/>
    <mergeCell ref="A12:S12"/>
    <mergeCell ref="A17:S17"/>
    <mergeCell ref="A19:A22"/>
    <mergeCell ref="B19:B22"/>
    <mergeCell ref="C19:D19"/>
    <mergeCell ref="E19:E22"/>
    <mergeCell ref="F19:F22"/>
    <mergeCell ref="Q19:Q21"/>
    <mergeCell ref="R19:R21"/>
    <mergeCell ref="S19:S22"/>
    <mergeCell ref="A640:B640"/>
    <mergeCell ref="A960:B960"/>
    <mergeCell ref="A24:B24"/>
    <mergeCell ref="C20:C22"/>
    <mergeCell ref="D20:D22"/>
    <mergeCell ref="A25:B25"/>
    <mergeCell ref="G19:G22"/>
    <mergeCell ref="H19:H21"/>
    <mergeCell ref="I19:J19"/>
    <mergeCell ref="L20:L21"/>
    <mergeCell ref="M20:P20"/>
    <mergeCell ref="K19:K21"/>
    <mergeCell ref="L19:P19"/>
  </mergeCells>
  <printOptions horizontalCentered="1"/>
  <pageMargins left="0.19685039370078741" right="0.19685039370078741" top="0.78740157480314965" bottom="0.59055118110236227" header="0.31496062992125984" footer="0.31496062992125984"/>
  <pageSetup paperSize="8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305"/>
  <sheetViews>
    <sheetView view="pageBreakPreview" zoomScale="70" zoomScaleNormal="85" zoomScaleSheetLayoutView="7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K23" sqref="K23"/>
    </sheetView>
  </sheetViews>
  <sheetFormatPr defaultRowHeight="15"/>
  <cols>
    <col min="1" max="1" width="6" style="38" customWidth="1"/>
    <col min="2" max="2" width="53.28515625" style="94" customWidth="1"/>
    <col min="3" max="3" width="16.5703125" style="25" customWidth="1"/>
    <col min="4" max="4" width="14.7109375" style="26" customWidth="1"/>
    <col min="5" max="9" width="15.42578125" style="26" customWidth="1"/>
    <col min="10" max="10" width="6.85546875" style="125" customWidth="1"/>
    <col min="11" max="11" width="13.7109375" style="26" customWidth="1"/>
    <col min="12" max="12" width="10" style="26" customWidth="1"/>
    <col min="13" max="13" width="15.140625" style="26" customWidth="1"/>
    <col min="14" max="14" width="9.7109375" style="26" customWidth="1"/>
    <col min="15" max="15" width="13.140625" style="26" customWidth="1"/>
    <col min="16" max="16" width="10.42578125" style="26" customWidth="1"/>
    <col min="17" max="17" width="16.42578125" style="26" customWidth="1"/>
    <col min="18" max="18" width="9.140625" style="26" customWidth="1"/>
    <col min="19" max="19" width="14.28515625" style="26" customWidth="1"/>
    <col min="20" max="20" width="10.7109375" style="26" customWidth="1"/>
    <col min="21" max="21" width="14.28515625" style="26" customWidth="1"/>
    <col min="22" max="22" width="15.85546875" style="26" customWidth="1"/>
    <col min="23" max="23" width="18" style="26" customWidth="1"/>
    <col min="24" max="24" width="12.85546875" style="26" customWidth="1"/>
    <col min="25" max="25" width="13" style="36" customWidth="1"/>
    <col min="26" max="26" width="14.28515625" style="36" bestFit="1" customWidth="1"/>
    <col min="27" max="16384" width="9.140625" style="36"/>
  </cols>
  <sheetData>
    <row r="1" spans="1:26" ht="26.25">
      <c r="B1" s="90"/>
      <c r="S1" s="29"/>
      <c r="T1" s="29"/>
      <c r="U1" s="29"/>
      <c r="V1" s="29"/>
      <c r="W1" s="29"/>
      <c r="X1" s="29" t="s">
        <v>221</v>
      </c>
    </row>
    <row r="2" spans="1:26" s="37" customFormat="1" ht="26.25">
      <c r="A2" s="232" t="s">
        <v>315</v>
      </c>
      <c r="B2" s="232"/>
      <c r="C2" s="232"/>
      <c r="D2" s="232"/>
      <c r="E2" s="232"/>
      <c r="F2" s="232"/>
      <c r="G2" s="232"/>
      <c r="H2" s="232"/>
      <c r="I2" s="232"/>
      <c r="J2" s="233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4"/>
      <c r="X2" s="234"/>
    </row>
    <row r="3" spans="1:26" s="37" customFormat="1" ht="26.25">
      <c r="A3" s="232" t="s">
        <v>277</v>
      </c>
      <c r="B3" s="232"/>
      <c r="C3" s="232"/>
      <c r="D3" s="232"/>
      <c r="E3" s="232"/>
      <c r="F3" s="232"/>
      <c r="G3" s="232"/>
      <c r="H3" s="232"/>
      <c r="I3" s="232"/>
      <c r="J3" s="233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4"/>
      <c r="X3" s="234"/>
    </row>
    <row r="4" spans="1:26">
      <c r="A4" s="39"/>
      <c r="B4" s="90"/>
      <c r="C4" s="27"/>
      <c r="D4" s="28"/>
      <c r="E4" s="28"/>
      <c r="F4" s="28"/>
      <c r="G4" s="28"/>
      <c r="H4" s="28"/>
      <c r="I4" s="28"/>
      <c r="J4" s="126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6">
      <c r="A5" s="219" t="s">
        <v>12</v>
      </c>
      <c r="B5" s="219" t="s">
        <v>13</v>
      </c>
      <c r="C5" s="236" t="s">
        <v>252</v>
      </c>
      <c r="D5" s="239" t="s">
        <v>222</v>
      </c>
      <c r="E5" s="239"/>
      <c r="F5" s="239"/>
      <c r="G5" s="239"/>
      <c r="H5" s="239"/>
      <c r="I5" s="239"/>
      <c r="J5" s="241"/>
      <c r="K5" s="239"/>
      <c r="L5" s="239"/>
      <c r="M5" s="239"/>
      <c r="N5" s="239"/>
      <c r="O5" s="239"/>
      <c r="P5" s="239"/>
      <c r="Q5" s="239"/>
      <c r="R5" s="239"/>
      <c r="S5" s="239"/>
      <c r="T5" s="239" t="s">
        <v>223</v>
      </c>
      <c r="U5" s="239"/>
      <c r="V5" s="239"/>
      <c r="W5" s="239"/>
      <c r="X5" s="240"/>
    </row>
    <row r="6" spans="1:26">
      <c r="A6" s="219"/>
      <c r="B6" s="219"/>
      <c r="C6" s="236"/>
      <c r="D6" s="239" t="s">
        <v>224</v>
      </c>
      <c r="E6" s="239"/>
      <c r="F6" s="239"/>
      <c r="G6" s="239"/>
      <c r="H6" s="239"/>
      <c r="I6" s="239"/>
      <c r="J6" s="242" t="s">
        <v>225</v>
      </c>
      <c r="K6" s="236"/>
      <c r="L6" s="236" t="s">
        <v>226</v>
      </c>
      <c r="M6" s="236"/>
      <c r="N6" s="236" t="s">
        <v>227</v>
      </c>
      <c r="O6" s="236"/>
      <c r="P6" s="236" t="s">
        <v>228</v>
      </c>
      <c r="Q6" s="236"/>
      <c r="R6" s="236" t="s">
        <v>229</v>
      </c>
      <c r="S6" s="236"/>
      <c r="T6" s="236" t="s">
        <v>230</v>
      </c>
      <c r="U6" s="236"/>
      <c r="V6" s="236" t="s">
        <v>231</v>
      </c>
      <c r="W6" s="237" t="s">
        <v>232</v>
      </c>
      <c r="X6" s="236" t="s">
        <v>233</v>
      </c>
    </row>
    <row r="7" spans="1:26" ht="143.25" customHeight="1">
      <c r="A7" s="219"/>
      <c r="B7" s="219"/>
      <c r="C7" s="236"/>
      <c r="D7" s="202" t="s">
        <v>234</v>
      </c>
      <c r="E7" s="202" t="s">
        <v>235</v>
      </c>
      <c r="F7" s="202" t="s">
        <v>236</v>
      </c>
      <c r="G7" s="202" t="s">
        <v>237</v>
      </c>
      <c r="H7" s="202" t="s">
        <v>238</v>
      </c>
      <c r="I7" s="30" t="s">
        <v>239</v>
      </c>
      <c r="J7" s="242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8"/>
      <c r="X7" s="236"/>
    </row>
    <row r="8" spans="1:26">
      <c r="A8" s="219"/>
      <c r="B8" s="219"/>
      <c r="C8" s="207" t="s">
        <v>33</v>
      </c>
      <c r="D8" s="16" t="s">
        <v>33</v>
      </c>
      <c r="E8" s="16" t="s">
        <v>33</v>
      </c>
      <c r="F8" s="16" t="s">
        <v>33</v>
      </c>
      <c r="G8" s="16" t="s">
        <v>33</v>
      </c>
      <c r="H8" s="16" t="s">
        <v>33</v>
      </c>
      <c r="I8" s="16" t="s">
        <v>33</v>
      </c>
      <c r="J8" s="209" t="s">
        <v>240</v>
      </c>
      <c r="K8" s="208" t="s">
        <v>33</v>
      </c>
      <c r="L8" s="208" t="s">
        <v>241</v>
      </c>
      <c r="M8" s="208" t="s">
        <v>33</v>
      </c>
      <c r="N8" s="208" t="s">
        <v>241</v>
      </c>
      <c r="O8" s="208" t="s">
        <v>33</v>
      </c>
      <c r="P8" s="208" t="s">
        <v>241</v>
      </c>
      <c r="Q8" s="208" t="s">
        <v>33</v>
      </c>
      <c r="R8" s="208" t="s">
        <v>242</v>
      </c>
      <c r="S8" s="208" t="s">
        <v>33</v>
      </c>
      <c r="T8" s="208" t="s">
        <v>241</v>
      </c>
      <c r="U8" s="208" t="s">
        <v>33</v>
      </c>
      <c r="V8" s="208" t="s">
        <v>33</v>
      </c>
      <c r="W8" s="208" t="s">
        <v>33</v>
      </c>
      <c r="X8" s="208" t="s">
        <v>33</v>
      </c>
    </row>
    <row r="9" spans="1:26">
      <c r="A9" s="88">
        <v>1</v>
      </c>
      <c r="B9" s="88">
        <v>2</v>
      </c>
      <c r="C9" s="55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209">
        <v>10</v>
      </c>
      <c r="K9" s="56">
        <v>11</v>
      </c>
      <c r="L9" s="56">
        <v>12</v>
      </c>
      <c r="M9" s="56">
        <v>13</v>
      </c>
      <c r="N9" s="56">
        <v>14</v>
      </c>
      <c r="O9" s="56">
        <v>15</v>
      </c>
      <c r="P9" s="56">
        <v>16</v>
      </c>
      <c r="Q9" s="56">
        <v>17</v>
      </c>
      <c r="R9" s="56">
        <v>18</v>
      </c>
      <c r="S9" s="56">
        <v>19</v>
      </c>
      <c r="T9" s="56">
        <v>20</v>
      </c>
      <c r="U9" s="56">
        <v>21</v>
      </c>
      <c r="V9" s="57">
        <v>22</v>
      </c>
      <c r="W9" s="56">
        <v>23</v>
      </c>
      <c r="X9" s="57">
        <v>24</v>
      </c>
    </row>
    <row r="10" spans="1:26">
      <c r="A10" s="216" t="s">
        <v>311</v>
      </c>
      <c r="B10" s="216"/>
      <c r="C10" s="59">
        <f t="shared" ref="C10:X10" si="0">C11+C626+C946</f>
        <v>3113999481.6300006</v>
      </c>
      <c r="D10" s="59">
        <f t="shared" si="0"/>
        <v>545564252.71999991</v>
      </c>
      <c r="E10" s="59">
        <f t="shared" si="0"/>
        <v>112103446.14999998</v>
      </c>
      <c r="F10" s="59">
        <f t="shared" si="0"/>
        <v>119570578.45</v>
      </c>
      <c r="G10" s="59">
        <f t="shared" si="0"/>
        <v>165969203.58999997</v>
      </c>
      <c r="H10" s="59">
        <f t="shared" si="0"/>
        <v>240040077.39999995</v>
      </c>
      <c r="I10" s="59">
        <f t="shared" si="0"/>
        <v>187653187.58000001</v>
      </c>
      <c r="J10" s="111">
        <f t="shared" si="0"/>
        <v>207</v>
      </c>
      <c r="K10" s="59">
        <f t="shared" si="0"/>
        <v>341954061.52999997</v>
      </c>
      <c r="L10" s="59">
        <f t="shared" si="0"/>
        <v>267471.51999999996</v>
      </c>
      <c r="M10" s="59">
        <f t="shared" si="0"/>
        <v>673467450.08999991</v>
      </c>
      <c r="N10" s="59">
        <f t="shared" si="0"/>
        <v>29748</v>
      </c>
      <c r="O10" s="59">
        <f t="shared" si="0"/>
        <v>17591354.620000001</v>
      </c>
      <c r="P10" s="59">
        <f t="shared" si="0"/>
        <v>423471.02999999997</v>
      </c>
      <c r="Q10" s="59">
        <f t="shared" si="0"/>
        <v>545211080.79999995</v>
      </c>
      <c r="R10" s="59">
        <f t="shared" si="0"/>
        <v>10139.130000000001</v>
      </c>
      <c r="S10" s="59">
        <f t="shared" si="0"/>
        <v>9024266.6399999987</v>
      </c>
      <c r="T10" s="59">
        <f t="shared" si="0"/>
        <v>91805.1</v>
      </c>
      <c r="U10" s="59">
        <f t="shared" si="0"/>
        <v>95204060.180000007</v>
      </c>
      <c r="V10" s="59">
        <f t="shared" si="0"/>
        <v>5783596.9799999986</v>
      </c>
      <c r="W10" s="59">
        <f t="shared" si="0"/>
        <v>44263095.570000008</v>
      </c>
      <c r="X10" s="59">
        <f t="shared" si="0"/>
        <v>10599769.33</v>
      </c>
      <c r="Y10" s="198"/>
      <c r="Z10" s="198"/>
    </row>
    <row r="11" spans="1:26">
      <c r="A11" s="216" t="s">
        <v>310</v>
      </c>
      <c r="B11" s="216"/>
      <c r="C11" s="49">
        <f t="shared" ref="C11:X11" si="1">C12+C14+C55+C79+C86+C90+C97+C171+C179+C191+C195+C201+C240+C247+C556+C566+C573+C582+C603+C608</f>
        <v>1449719159.1200001</v>
      </c>
      <c r="D11" s="49">
        <f t="shared" si="1"/>
        <v>329971105.53999996</v>
      </c>
      <c r="E11" s="49">
        <f t="shared" si="1"/>
        <v>75062223.029999986</v>
      </c>
      <c r="F11" s="49">
        <f t="shared" si="1"/>
        <v>81091694.320000008</v>
      </c>
      <c r="G11" s="49">
        <f t="shared" si="1"/>
        <v>117242571.58</v>
      </c>
      <c r="H11" s="49">
        <f t="shared" si="1"/>
        <v>148470814.10999998</v>
      </c>
      <c r="I11" s="49">
        <f t="shared" si="1"/>
        <v>68270755</v>
      </c>
      <c r="J11" s="61">
        <f t="shared" si="1"/>
        <v>55</v>
      </c>
      <c r="K11" s="49">
        <f t="shared" si="1"/>
        <v>97754061.530000001</v>
      </c>
      <c r="L11" s="49">
        <f t="shared" si="1"/>
        <v>101633.51999999997</v>
      </c>
      <c r="M11" s="49">
        <f t="shared" si="1"/>
        <v>240431838.47999999</v>
      </c>
      <c r="N11" s="49">
        <f t="shared" si="1"/>
        <v>3825.7999999999997</v>
      </c>
      <c r="O11" s="49">
        <f t="shared" si="1"/>
        <v>3511288</v>
      </c>
      <c r="P11" s="49">
        <f t="shared" si="1"/>
        <v>155429.21</v>
      </c>
      <c r="Q11" s="49">
        <f t="shared" si="1"/>
        <v>162600080.79000005</v>
      </c>
      <c r="R11" s="49">
        <f t="shared" si="1"/>
        <v>3824.9300000000003</v>
      </c>
      <c r="S11" s="49">
        <f t="shared" si="1"/>
        <v>6592325.2699999996</v>
      </c>
      <c r="T11" s="49">
        <f t="shared" si="1"/>
        <v>62973.200000000004</v>
      </c>
      <c r="U11" s="49">
        <f t="shared" si="1"/>
        <v>77256509.180000007</v>
      </c>
      <c r="V11" s="49">
        <f t="shared" si="1"/>
        <v>2142024</v>
      </c>
      <c r="W11" s="49">
        <f t="shared" si="1"/>
        <v>33268442.290000003</v>
      </c>
      <c r="X11" s="49">
        <f t="shared" si="1"/>
        <v>6053426</v>
      </c>
      <c r="Y11" s="198"/>
      <c r="Z11" s="198"/>
    </row>
    <row r="12" spans="1:26">
      <c r="A12" s="203" t="s">
        <v>36</v>
      </c>
      <c r="B12" s="91"/>
      <c r="C12" s="49">
        <f>C13</f>
        <v>574458</v>
      </c>
      <c r="D12" s="49">
        <f t="shared" ref="D12:X12" si="2">D13</f>
        <v>0</v>
      </c>
      <c r="E12" s="49">
        <f t="shared" si="2"/>
        <v>0</v>
      </c>
      <c r="F12" s="49">
        <f t="shared" si="2"/>
        <v>0</v>
      </c>
      <c r="G12" s="49">
        <f t="shared" si="2"/>
        <v>0</v>
      </c>
      <c r="H12" s="49">
        <f t="shared" si="2"/>
        <v>267000</v>
      </c>
      <c r="I12" s="49">
        <f t="shared" si="2"/>
        <v>0</v>
      </c>
      <c r="J12" s="61">
        <f t="shared" si="2"/>
        <v>0</v>
      </c>
      <c r="K12" s="49">
        <f t="shared" si="2"/>
        <v>0</v>
      </c>
      <c r="L12" s="49">
        <f t="shared" si="2"/>
        <v>0</v>
      </c>
      <c r="M12" s="49">
        <f t="shared" si="2"/>
        <v>0</v>
      </c>
      <c r="N12" s="49">
        <f t="shared" si="2"/>
        <v>0</v>
      </c>
      <c r="O12" s="49">
        <f t="shared" si="2"/>
        <v>0</v>
      </c>
      <c r="P12" s="49">
        <f t="shared" si="2"/>
        <v>440.2</v>
      </c>
      <c r="Q12" s="49">
        <f t="shared" si="2"/>
        <v>133370</v>
      </c>
      <c r="R12" s="49">
        <f t="shared" si="2"/>
        <v>17.899999999999999</v>
      </c>
      <c r="S12" s="49">
        <f t="shared" si="2"/>
        <v>101218</v>
      </c>
      <c r="T12" s="49">
        <f t="shared" si="2"/>
        <v>0</v>
      </c>
      <c r="U12" s="49">
        <f t="shared" si="2"/>
        <v>0</v>
      </c>
      <c r="V12" s="49">
        <f t="shared" si="2"/>
        <v>0</v>
      </c>
      <c r="W12" s="49">
        <f t="shared" si="2"/>
        <v>72870</v>
      </c>
      <c r="X12" s="49">
        <f t="shared" si="2"/>
        <v>0</v>
      </c>
      <c r="Y12" s="198"/>
      <c r="Z12" s="198"/>
    </row>
    <row r="13" spans="1:26">
      <c r="A13" s="21">
        <v>1</v>
      </c>
      <c r="B13" s="14" t="s">
        <v>285</v>
      </c>
      <c r="C13" s="50">
        <f>D13+E13+F13+G13+H13+I13+K13+M13+O13+Q13+S13+U13+V13+W13+X13</f>
        <v>574458</v>
      </c>
      <c r="D13" s="50">
        <v>0</v>
      </c>
      <c r="E13" s="50">
        <v>0</v>
      </c>
      <c r="F13" s="50">
        <v>0</v>
      </c>
      <c r="G13" s="50">
        <v>0</v>
      </c>
      <c r="H13" s="50">
        <v>267000</v>
      </c>
      <c r="I13" s="50">
        <v>0</v>
      </c>
      <c r="J13" s="127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440.2</v>
      </c>
      <c r="Q13" s="50">
        <v>133370</v>
      </c>
      <c r="R13" s="50">
        <v>17.899999999999999</v>
      </c>
      <c r="S13" s="50">
        <v>101218</v>
      </c>
      <c r="T13" s="50">
        <v>0</v>
      </c>
      <c r="U13" s="50">
        <v>0</v>
      </c>
      <c r="V13" s="50">
        <v>0</v>
      </c>
      <c r="W13" s="50">
        <v>72870</v>
      </c>
      <c r="X13" s="50">
        <v>0</v>
      </c>
      <c r="Y13" s="198"/>
      <c r="Z13" s="198"/>
    </row>
    <row r="14" spans="1:26">
      <c r="A14" s="40" t="s">
        <v>317</v>
      </c>
      <c r="B14" s="91"/>
      <c r="C14" s="49">
        <f>SUM(C15:C54)</f>
        <v>52687334</v>
      </c>
      <c r="D14" s="49">
        <f t="shared" ref="D14:X14" si="3">SUM(D15:D54)</f>
        <v>19431603</v>
      </c>
      <c r="E14" s="49">
        <f t="shared" si="3"/>
        <v>4628726</v>
      </c>
      <c r="F14" s="49">
        <f t="shared" si="3"/>
        <v>1551542</v>
      </c>
      <c r="G14" s="49">
        <f t="shared" si="3"/>
        <v>4627608</v>
      </c>
      <c r="H14" s="49">
        <f t="shared" si="3"/>
        <v>6570618</v>
      </c>
      <c r="I14" s="49">
        <f t="shared" si="3"/>
        <v>4401000</v>
      </c>
      <c r="J14" s="61">
        <f t="shared" si="3"/>
        <v>0</v>
      </c>
      <c r="K14" s="49">
        <f t="shared" si="3"/>
        <v>0</v>
      </c>
      <c r="L14" s="49">
        <f t="shared" si="3"/>
        <v>286.2</v>
      </c>
      <c r="M14" s="49">
        <f t="shared" si="3"/>
        <v>1337140</v>
      </c>
      <c r="N14" s="49">
        <f t="shared" si="3"/>
        <v>265.2</v>
      </c>
      <c r="O14" s="49">
        <f t="shared" si="3"/>
        <v>73075</v>
      </c>
      <c r="P14" s="49">
        <f t="shared" si="3"/>
        <v>6743.5</v>
      </c>
      <c r="Q14" s="49">
        <f t="shared" si="3"/>
        <v>6258347</v>
      </c>
      <c r="R14" s="49">
        <f t="shared" si="3"/>
        <v>421</v>
      </c>
      <c r="S14" s="49">
        <f t="shared" si="3"/>
        <v>1947036</v>
      </c>
      <c r="T14" s="49">
        <f t="shared" si="3"/>
        <v>0</v>
      </c>
      <c r="U14" s="49">
        <f t="shared" si="3"/>
        <v>0</v>
      </c>
      <c r="V14" s="49">
        <f t="shared" si="3"/>
        <v>61482</v>
      </c>
      <c r="W14" s="49">
        <f t="shared" si="3"/>
        <v>1799157</v>
      </c>
      <c r="X14" s="49">
        <f t="shared" si="3"/>
        <v>0</v>
      </c>
      <c r="Y14" s="198"/>
      <c r="Z14" s="198"/>
    </row>
    <row r="15" spans="1:26">
      <c r="A15" s="21">
        <v>2</v>
      </c>
      <c r="B15" s="14" t="s">
        <v>41</v>
      </c>
      <c r="C15" s="50">
        <f t="shared" ref="C15:C54" si="4">D15+E15+F15+G15+H15+I15+K15+M15+O15+Q15+S15+U15+V15+W15+X15</f>
        <v>898531</v>
      </c>
      <c r="D15" s="50">
        <v>0</v>
      </c>
      <c r="E15" s="50">
        <v>164000</v>
      </c>
      <c r="F15" s="50">
        <v>0</v>
      </c>
      <c r="G15" s="50">
        <v>168140</v>
      </c>
      <c r="H15" s="50">
        <v>264550</v>
      </c>
      <c r="I15" s="50">
        <v>215000</v>
      </c>
      <c r="J15" s="127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86841</v>
      </c>
      <c r="X15" s="50">
        <v>0</v>
      </c>
      <c r="Y15" s="198"/>
      <c r="Z15" s="198"/>
    </row>
    <row r="16" spans="1:26">
      <c r="A16" s="21">
        <v>3</v>
      </c>
      <c r="B16" s="14" t="s">
        <v>42</v>
      </c>
      <c r="C16" s="50">
        <f t="shared" si="4"/>
        <v>816479</v>
      </c>
      <c r="D16" s="50">
        <v>0</v>
      </c>
      <c r="E16" s="50">
        <v>121938</v>
      </c>
      <c r="F16" s="50">
        <v>0</v>
      </c>
      <c r="G16" s="50">
        <v>162569</v>
      </c>
      <c r="H16" s="50">
        <v>220000</v>
      </c>
      <c r="I16" s="50">
        <v>195000</v>
      </c>
      <c r="J16" s="127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27</v>
      </c>
      <c r="S16" s="50">
        <v>100197</v>
      </c>
      <c r="T16" s="50">
        <v>0</v>
      </c>
      <c r="U16" s="50">
        <v>0</v>
      </c>
      <c r="V16" s="50">
        <v>0</v>
      </c>
      <c r="W16" s="50">
        <v>16775</v>
      </c>
      <c r="X16" s="50">
        <v>0</v>
      </c>
      <c r="Y16" s="198"/>
      <c r="Z16" s="198"/>
    </row>
    <row r="17" spans="1:26">
      <c r="A17" s="21">
        <v>4</v>
      </c>
      <c r="B17" s="14" t="s">
        <v>43</v>
      </c>
      <c r="C17" s="50">
        <f t="shared" si="4"/>
        <v>7073499</v>
      </c>
      <c r="D17" s="50">
        <v>2776000</v>
      </c>
      <c r="E17" s="50">
        <v>722000</v>
      </c>
      <c r="F17" s="50">
        <v>0</v>
      </c>
      <c r="G17" s="50">
        <v>385000</v>
      </c>
      <c r="H17" s="50">
        <v>900000</v>
      </c>
      <c r="I17" s="50">
        <v>444000</v>
      </c>
      <c r="J17" s="127">
        <v>0</v>
      </c>
      <c r="K17" s="50">
        <v>0</v>
      </c>
      <c r="L17" s="50">
        <v>54.3</v>
      </c>
      <c r="M17" s="50">
        <v>541082</v>
      </c>
      <c r="N17" s="50">
        <v>0</v>
      </c>
      <c r="O17" s="50">
        <v>0</v>
      </c>
      <c r="P17" s="50">
        <v>217.3</v>
      </c>
      <c r="Q17" s="50">
        <v>1008109</v>
      </c>
      <c r="R17" s="50">
        <v>13</v>
      </c>
      <c r="S17" s="50">
        <v>250892</v>
      </c>
      <c r="T17" s="50">
        <v>0</v>
      </c>
      <c r="U17" s="50">
        <v>0</v>
      </c>
      <c r="V17" s="50">
        <v>9324</v>
      </c>
      <c r="W17" s="50">
        <v>37092</v>
      </c>
      <c r="X17" s="50">
        <v>0</v>
      </c>
      <c r="Y17" s="198"/>
      <c r="Z17" s="198"/>
    </row>
    <row r="18" spans="1:26">
      <c r="A18" s="21">
        <v>5</v>
      </c>
      <c r="B18" s="14" t="s">
        <v>44</v>
      </c>
      <c r="C18" s="50">
        <f t="shared" si="4"/>
        <v>3914613</v>
      </c>
      <c r="D18" s="50">
        <v>1980000</v>
      </c>
      <c r="E18" s="50">
        <v>480000</v>
      </c>
      <c r="F18" s="50">
        <v>410000</v>
      </c>
      <c r="G18" s="50">
        <v>275000</v>
      </c>
      <c r="H18" s="50">
        <v>430000</v>
      </c>
      <c r="I18" s="50">
        <v>125000</v>
      </c>
      <c r="J18" s="127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28</v>
      </c>
      <c r="S18" s="50">
        <v>178957</v>
      </c>
      <c r="T18" s="50">
        <v>0</v>
      </c>
      <c r="U18" s="50">
        <v>0</v>
      </c>
      <c r="V18" s="50">
        <v>7163</v>
      </c>
      <c r="W18" s="50">
        <v>28493</v>
      </c>
      <c r="X18" s="50">
        <v>0</v>
      </c>
      <c r="Y18" s="198"/>
      <c r="Z18" s="198"/>
    </row>
    <row r="19" spans="1:26">
      <c r="A19" s="21">
        <v>6</v>
      </c>
      <c r="B19" s="14" t="s">
        <v>45</v>
      </c>
      <c r="C19" s="50">
        <f t="shared" si="4"/>
        <v>1768762</v>
      </c>
      <c r="D19" s="50">
        <v>765416</v>
      </c>
      <c r="E19" s="50">
        <v>98340</v>
      </c>
      <c r="F19" s="50">
        <v>0</v>
      </c>
      <c r="G19" s="50">
        <v>112231</v>
      </c>
      <c r="H19" s="50">
        <v>149688</v>
      </c>
      <c r="I19" s="50">
        <v>152000</v>
      </c>
      <c r="J19" s="127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250.9</v>
      </c>
      <c r="Q19" s="50">
        <v>409470</v>
      </c>
      <c r="R19" s="50">
        <v>30</v>
      </c>
      <c r="S19" s="50">
        <v>69172</v>
      </c>
      <c r="T19" s="50">
        <v>0</v>
      </c>
      <c r="U19" s="50">
        <v>0</v>
      </c>
      <c r="V19" s="50">
        <v>2500</v>
      </c>
      <c r="W19" s="50">
        <v>9945</v>
      </c>
      <c r="X19" s="50">
        <v>0</v>
      </c>
      <c r="Y19" s="198"/>
      <c r="Z19" s="198"/>
    </row>
    <row r="20" spans="1:26">
      <c r="A20" s="21">
        <v>7</v>
      </c>
      <c r="B20" s="14" t="s">
        <v>282</v>
      </c>
      <c r="C20" s="50">
        <f t="shared" si="4"/>
        <v>5542000</v>
      </c>
      <c r="D20" s="50">
        <v>2600000</v>
      </c>
      <c r="E20" s="50">
        <v>800000</v>
      </c>
      <c r="F20" s="50">
        <v>650000</v>
      </c>
      <c r="G20" s="50">
        <v>467000</v>
      </c>
      <c r="H20" s="50">
        <v>1025000</v>
      </c>
      <c r="I20" s="50">
        <v>0</v>
      </c>
      <c r="J20" s="127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198"/>
      <c r="Z20" s="198"/>
    </row>
    <row r="21" spans="1:26">
      <c r="A21" s="21">
        <v>8</v>
      </c>
      <c r="B21" s="14" t="s">
        <v>46</v>
      </c>
      <c r="C21" s="50">
        <f t="shared" si="4"/>
        <v>1754128</v>
      </c>
      <c r="D21" s="50">
        <v>750000</v>
      </c>
      <c r="E21" s="50">
        <v>130000</v>
      </c>
      <c r="F21" s="50">
        <v>0</v>
      </c>
      <c r="G21" s="50">
        <v>110009</v>
      </c>
      <c r="H21" s="50">
        <v>200000</v>
      </c>
      <c r="I21" s="50">
        <v>195000</v>
      </c>
      <c r="J21" s="127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359.6</v>
      </c>
      <c r="Q21" s="50">
        <v>289119</v>
      </c>
      <c r="R21" s="50">
        <v>22</v>
      </c>
      <c r="S21" s="50">
        <v>67802</v>
      </c>
      <c r="T21" s="50">
        <v>0</v>
      </c>
      <c r="U21" s="50">
        <v>0</v>
      </c>
      <c r="V21" s="50">
        <v>2450</v>
      </c>
      <c r="W21" s="50">
        <v>9748</v>
      </c>
      <c r="X21" s="50">
        <v>0</v>
      </c>
      <c r="Y21" s="198"/>
      <c r="Z21" s="198"/>
    </row>
    <row r="22" spans="1:26">
      <c r="A22" s="21">
        <v>9</v>
      </c>
      <c r="B22" s="14" t="s">
        <v>47</v>
      </c>
      <c r="C22" s="50">
        <f t="shared" si="4"/>
        <v>828664</v>
      </c>
      <c r="D22" s="50">
        <v>0</v>
      </c>
      <c r="E22" s="50">
        <v>220000</v>
      </c>
      <c r="F22" s="50">
        <v>0</v>
      </c>
      <c r="G22" s="50">
        <v>180000</v>
      </c>
      <c r="H22" s="50">
        <v>300000</v>
      </c>
      <c r="I22" s="50">
        <v>0</v>
      </c>
      <c r="J22" s="127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28</v>
      </c>
      <c r="S22" s="50">
        <v>124176</v>
      </c>
      <c r="T22" s="50">
        <v>0</v>
      </c>
      <c r="U22" s="50">
        <v>0</v>
      </c>
      <c r="V22" s="50">
        <v>4488</v>
      </c>
      <c r="W22" s="50">
        <v>0</v>
      </c>
      <c r="X22" s="50">
        <v>0</v>
      </c>
      <c r="Y22" s="198"/>
      <c r="Z22" s="198"/>
    </row>
    <row r="23" spans="1:26">
      <c r="A23" s="21">
        <v>10</v>
      </c>
      <c r="B23" s="14" t="s">
        <v>48</v>
      </c>
      <c r="C23" s="50">
        <f t="shared" si="4"/>
        <v>4149153</v>
      </c>
      <c r="D23" s="50">
        <v>2036000</v>
      </c>
      <c r="E23" s="50">
        <v>0</v>
      </c>
      <c r="F23" s="50">
        <v>400000</v>
      </c>
      <c r="G23" s="50">
        <v>0</v>
      </c>
      <c r="H23" s="50">
        <v>0</v>
      </c>
      <c r="I23" s="50">
        <v>389000</v>
      </c>
      <c r="J23" s="127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598.20000000000005</v>
      </c>
      <c r="Q23" s="50">
        <v>1001172</v>
      </c>
      <c r="R23" s="50">
        <v>36</v>
      </c>
      <c r="S23" s="50">
        <v>184033</v>
      </c>
      <c r="T23" s="50">
        <v>0</v>
      </c>
      <c r="U23" s="50">
        <v>0</v>
      </c>
      <c r="V23" s="50">
        <v>6651</v>
      </c>
      <c r="W23" s="50">
        <v>132297</v>
      </c>
      <c r="X23" s="50">
        <v>0</v>
      </c>
      <c r="Y23" s="198"/>
      <c r="Z23" s="198"/>
    </row>
    <row r="24" spans="1:26">
      <c r="A24" s="21">
        <v>11</v>
      </c>
      <c r="B24" s="14" t="s">
        <v>281</v>
      </c>
      <c r="C24" s="50">
        <f t="shared" si="4"/>
        <v>706617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510000</v>
      </c>
      <c r="J24" s="127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196617</v>
      </c>
      <c r="X24" s="50">
        <v>0</v>
      </c>
      <c r="Y24" s="198"/>
      <c r="Z24" s="198"/>
    </row>
    <row r="25" spans="1:26">
      <c r="A25" s="21">
        <v>12</v>
      </c>
      <c r="B25" s="14" t="s">
        <v>49</v>
      </c>
      <c r="C25" s="50">
        <f t="shared" si="4"/>
        <v>2509876</v>
      </c>
      <c r="D25" s="50">
        <v>1496232</v>
      </c>
      <c r="E25" s="50">
        <v>135218</v>
      </c>
      <c r="F25" s="50">
        <v>0</v>
      </c>
      <c r="G25" s="50">
        <v>219331</v>
      </c>
      <c r="H25" s="50">
        <v>284592</v>
      </c>
      <c r="I25" s="50">
        <v>215000</v>
      </c>
      <c r="J25" s="127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32</v>
      </c>
      <c r="S25" s="50">
        <v>135182</v>
      </c>
      <c r="T25" s="50">
        <v>0</v>
      </c>
      <c r="U25" s="50">
        <v>0</v>
      </c>
      <c r="V25" s="50">
        <v>4886</v>
      </c>
      <c r="W25" s="50">
        <v>19435</v>
      </c>
      <c r="X25" s="50">
        <v>0</v>
      </c>
      <c r="Y25" s="198"/>
      <c r="Z25" s="198"/>
    </row>
    <row r="26" spans="1:26">
      <c r="A26" s="21">
        <v>13</v>
      </c>
      <c r="B26" s="14" t="s">
        <v>50</v>
      </c>
      <c r="C26" s="50">
        <f t="shared" si="4"/>
        <v>2390692</v>
      </c>
      <c r="D26" s="50">
        <v>1396437</v>
      </c>
      <c r="E26" s="50">
        <v>135218</v>
      </c>
      <c r="F26" s="50">
        <v>0</v>
      </c>
      <c r="G26" s="50">
        <v>204702</v>
      </c>
      <c r="H26" s="50">
        <v>275471</v>
      </c>
      <c r="I26" s="50">
        <v>230000</v>
      </c>
      <c r="J26" s="127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30</v>
      </c>
      <c r="S26" s="50">
        <v>126165</v>
      </c>
      <c r="T26" s="50">
        <v>0</v>
      </c>
      <c r="U26" s="50">
        <v>0</v>
      </c>
      <c r="V26" s="50">
        <v>4560</v>
      </c>
      <c r="W26" s="50">
        <v>18139</v>
      </c>
      <c r="X26" s="50">
        <v>0</v>
      </c>
      <c r="Y26" s="198"/>
      <c r="Z26" s="198"/>
    </row>
    <row r="27" spans="1:26">
      <c r="A27" s="21">
        <v>14</v>
      </c>
      <c r="B27" s="14" t="s">
        <v>51</v>
      </c>
      <c r="C27" s="50">
        <f t="shared" si="4"/>
        <v>4058750</v>
      </c>
      <c r="D27" s="50">
        <v>2028856</v>
      </c>
      <c r="E27" s="50">
        <v>260600</v>
      </c>
      <c r="F27" s="50">
        <v>0</v>
      </c>
      <c r="G27" s="50">
        <v>297408</v>
      </c>
      <c r="H27" s="50">
        <v>440950</v>
      </c>
      <c r="I27" s="50">
        <v>125000</v>
      </c>
      <c r="J27" s="127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721.5</v>
      </c>
      <c r="Q27" s="50">
        <v>689654</v>
      </c>
      <c r="R27" s="50">
        <v>29</v>
      </c>
      <c r="S27" s="50">
        <v>183303</v>
      </c>
      <c r="T27" s="50">
        <v>0</v>
      </c>
      <c r="U27" s="50">
        <v>0</v>
      </c>
      <c r="V27" s="50">
        <v>6625</v>
      </c>
      <c r="W27" s="50">
        <v>26354</v>
      </c>
      <c r="X27" s="50">
        <v>0</v>
      </c>
      <c r="Y27" s="198"/>
      <c r="Z27" s="198"/>
    </row>
    <row r="28" spans="1:26">
      <c r="A28" s="21">
        <v>15</v>
      </c>
      <c r="B28" s="14" t="s">
        <v>52</v>
      </c>
      <c r="C28" s="50">
        <f t="shared" si="4"/>
        <v>2235754</v>
      </c>
      <c r="D28" s="50">
        <v>1411623</v>
      </c>
      <c r="E28" s="50">
        <v>121938</v>
      </c>
      <c r="F28" s="50">
        <v>0</v>
      </c>
      <c r="G28" s="50">
        <v>206928</v>
      </c>
      <c r="H28" s="50">
        <v>277320</v>
      </c>
      <c r="I28" s="50">
        <v>195000</v>
      </c>
      <c r="J28" s="127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4609</v>
      </c>
      <c r="W28" s="50">
        <v>18336</v>
      </c>
      <c r="X28" s="50">
        <v>0</v>
      </c>
      <c r="Y28" s="198"/>
      <c r="Z28" s="198"/>
    </row>
    <row r="29" spans="1:26">
      <c r="A29" s="21">
        <v>16</v>
      </c>
      <c r="B29" s="14" t="s">
        <v>53</v>
      </c>
      <c r="C29" s="50">
        <f t="shared" si="4"/>
        <v>1219383</v>
      </c>
      <c r="D29" s="50">
        <v>0</v>
      </c>
      <c r="E29" s="50">
        <v>228825</v>
      </c>
      <c r="F29" s="50">
        <v>0</v>
      </c>
      <c r="G29" s="50">
        <v>261145</v>
      </c>
      <c r="H29" s="50">
        <v>351272</v>
      </c>
      <c r="I29" s="50">
        <v>355000</v>
      </c>
      <c r="J29" s="127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23141</v>
      </c>
      <c r="X29" s="50">
        <v>0</v>
      </c>
      <c r="Y29" s="198"/>
      <c r="Z29" s="198"/>
    </row>
    <row r="30" spans="1:26">
      <c r="A30" s="21">
        <v>17</v>
      </c>
      <c r="B30" s="14" t="s">
        <v>54</v>
      </c>
      <c r="C30" s="50">
        <f t="shared" si="4"/>
        <v>817979</v>
      </c>
      <c r="D30" s="50">
        <v>0</v>
      </c>
      <c r="E30" s="50">
        <v>119219</v>
      </c>
      <c r="F30" s="50">
        <v>0</v>
      </c>
      <c r="G30" s="50">
        <v>163943</v>
      </c>
      <c r="H30" s="50">
        <v>221856</v>
      </c>
      <c r="I30" s="50">
        <v>195000</v>
      </c>
      <c r="J30" s="127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25</v>
      </c>
      <c r="S30" s="50">
        <v>101044</v>
      </c>
      <c r="T30" s="50">
        <v>0</v>
      </c>
      <c r="U30" s="50">
        <v>0</v>
      </c>
      <c r="V30" s="50">
        <v>0</v>
      </c>
      <c r="W30" s="50">
        <v>16917</v>
      </c>
      <c r="X30" s="50">
        <v>0</v>
      </c>
      <c r="Y30" s="198"/>
      <c r="Z30" s="198"/>
    </row>
    <row r="31" spans="1:26">
      <c r="A31" s="21">
        <v>18</v>
      </c>
      <c r="B31" s="14" t="s">
        <v>55</v>
      </c>
      <c r="C31" s="50">
        <f t="shared" si="4"/>
        <v>2376351</v>
      </c>
      <c r="D31" s="50">
        <v>1364220</v>
      </c>
      <c r="E31" s="50">
        <v>175220</v>
      </c>
      <c r="F31" s="50">
        <v>0</v>
      </c>
      <c r="G31" s="50">
        <v>199980</v>
      </c>
      <c r="H31" s="50">
        <v>296500</v>
      </c>
      <c r="I31" s="50">
        <v>195000</v>
      </c>
      <c r="J31" s="127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41</v>
      </c>
      <c r="S31" s="50">
        <v>123255</v>
      </c>
      <c r="T31" s="50">
        <v>0</v>
      </c>
      <c r="U31" s="50">
        <v>0</v>
      </c>
      <c r="V31" s="50">
        <v>4455</v>
      </c>
      <c r="W31" s="50">
        <v>17721</v>
      </c>
      <c r="X31" s="50">
        <v>0</v>
      </c>
      <c r="Y31" s="198"/>
      <c r="Z31" s="198"/>
    </row>
    <row r="32" spans="1:26">
      <c r="A32" s="21">
        <v>19</v>
      </c>
      <c r="B32" s="14" t="s">
        <v>56</v>
      </c>
      <c r="C32" s="50">
        <f t="shared" si="4"/>
        <v>715372</v>
      </c>
      <c r="D32" s="50">
        <v>0</v>
      </c>
      <c r="E32" s="50">
        <v>119219</v>
      </c>
      <c r="F32" s="50">
        <v>0</v>
      </c>
      <c r="G32" s="50">
        <v>164791</v>
      </c>
      <c r="H32" s="50">
        <v>221760</v>
      </c>
      <c r="I32" s="50">
        <v>195000</v>
      </c>
      <c r="J32" s="127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14602</v>
      </c>
      <c r="X32" s="50">
        <v>0</v>
      </c>
      <c r="Y32" s="198"/>
      <c r="Z32" s="198"/>
    </row>
    <row r="33" spans="1:26">
      <c r="A33" s="21">
        <v>20</v>
      </c>
      <c r="B33" s="14" t="s">
        <v>57</v>
      </c>
      <c r="C33" s="50">
        <f t="shared" si="4"/>
        <v>809369</v>
      </c>
      <c r="D33" s="50">
        <v>0</v>
      </c>
      <c r="E33" s="50">
        <v>119219</v>
      </c>
      <c r="F33" s="50">
        <v>0</v>
      </c>
      <c r="G33" s="50">
        <v>162206</v>
      </c>
      <c r="H33" s="50">
        <v>216233</v>
      </c>
      <c r="I33" s="50">
        <v>195000</v>
      </c>
      <c r="J33" s="127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26</v>
      </c>
      <c r="S33" s="50">
        <v>99973</v>
      </c>
      <c r="T33" s="50">
        <v>0</v>
      </c>
      <c r="U33" s="50">
        <v>0</v>
      </c>
      <c r="V33" s="50">
        <v>0</v>
      </c>
      <c r="W33" s="50">
        <v>16738</v>
      </c>
      <c r="X33" s="50">
        <v>0</v>
      </c>
      <c r="Y33" s="198"/>
      <c r="Z33" s="198"/>
    </row>
    <row r="34" spans="1:26">
      <c r="A34" s="21">
        <v>21</v>
      </c>
      <c r="B34" s="14" t="s">
        <v>58</v>
      </c>
      <c r="C34" s="50">
        <f t="shared" si="4"/>
        <v>536375</v>
      </c>
      <c r="D34" s="50">
        <v>0</v>
      </c>
      <c r="E34" s="50">
        <v>96710</v>
      </c>
      <c r="F34" s="50">
        <v>0</v>
      </c>
      <c r="G34" s="50">
        <v>110372</v>
      </c>
      <c r="H34" s="50">
        <v>147904</v>
      </c>
      <c r="I34" s="50">
        <v>170000</v>
      </c>
      <c r="J34" s="127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11389</v>
      </c>
      <c r="X34" s="50">
        <v>0</v>
      </c>
      <c r="Y34" s="198"/>
      <c r="Z34" s="198"/>
    </row>
    <row r="35" spans="1:26">
      <c r="A35" s="21">
        <v>22</v>
      </c>
      <c r="B35" s="14" t="s">
        <v>59</v>
      </c>
      <c r="C35" s="50">
        <f t="shared" si="4"/>
        <v>406122</v>
      </c>
      <c r="D35" s="50">
        <v>0</v>
      </c>
      <c r="E35" s="50">
        <v>79500</v>
      </c>
      <c r="F35" s="50">
        <v>0</v>
      </c>
      <c r="G35" s="50">
        <v>91102</v>
      </c>
      <c r="H35" s="50">
        <v>120120</v>
      </c>
      <c r="I35" s="50">
        <v>106000</v>
      </c>
      <c r="J35" s="127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9400</v>
      </c>
      <c r="X35" s="50">
        <v>0</v>
      </c>
      <c r="Y35" s="198"/>
      <c r="Z35" s="198"/>
    </row>
    <row r="36" spans="1:26">
      <c r="A36" s="21">
        <v>23</v>
      </c>
      <c r="B36" s="14" t="s">
        <v>60</v>
      </c>
      <c r="C36" s="50">
        <f t="shared" si="4"/>
        <v>1837205</v>
      </c>
      <c r="D36" s="50">
        <v>0</v>
      </c>
      <c r="E36" s="50">
        <v>119219</v>
      </c>
      <c r="F36" s="50">
        <v>0</v>
      </c>
      <c r="G36" s="50">
        <v>169276</v>
      </c>
      <c r="H36" s="50">
        <v>227402</v>
      </c>
      <c r="I36" s="50">
        <v>0</v>
      </c>
      <c r="J36" s="127">
        <v>0</v>
      </c>
      <c r="K36" s="50">
        <v>0</v>
      </c>
      <c r="L36" s="50">
        <v>231.9</v>
      </c>
      <c r="M36" s="50">
        <v>796058</v>
      </c>
      <c r="N36" s="50">
        <v>0</v>
      </c>
      <c r="O36" s="50">
        <v>0</v>
      </c>
      <c r="P36" s="50">
        <v>449</v>
      </c>
      <c r="Q36" s="50">
        <v>417148</v>
      </c>
      <c r="R36" s="50">
        <v>27</v>
      </c>
      <c r="S36" s="50">
        <v>104331</v>
      </c>
      <c r="T36" s="50">
        <v>0</v>
      </c>
      <c r="U36" s="50">
        <v>0</v>
      </c>
      <c r="V36" s="50">
        <v>3771</v>
      </c>
      <c r="W36" s="50">
        <v>0</v>
      </c>
      <c r="X36" s="50">
        <v>0</v>
      </c>
      <c r="Y36" s="198"/>
      <c r="Z36" s="198"/>
    </row>
    <row r="37" spans="1:26">
      <c r="A37" s="21">
        <v>24</v>
      </c>
      <c r="B37" s="79" t="s">
        <v>294</v>
      </c>
      <c r="C37" s="50">
        <f t="shared" si="4"/>
        <v>171629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127">
        <v>0</v>
      </c>
      <c r="K37" s="50">
        <v>0</v>
      </c>
      <c r="L37" s="50">
        <v>0</v>
      </c>
      <c r="M37" s="50">
        <v>0</v>
      </c>
      <c r="N37" s="50">
        <v>265.2</v>
      </c>
      <c r="O37" s="50">
        <v>73075</v>
      </c>
      <c r="P37" s="50">
        <v>0</v>
      </c>
      <c r="Q37" s="50">
        <v>0</v>
      </c>
      <c r="R37" s="50">
        <v>27</v>
      </c>
      <c r="S37" s="50">
        <v>98554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198"/>
      <c r="Z37" s="198"/>
    </row>
    <row r="38" spans="1:26">
      <c r="A38" s="21">
        <v>25</v>
      </c>
      <c r="B38" s="79" t="s">
        <v>295</v>
      </c>
      <c r="C38" s="50">
        <f t="shared" si="4"/>
        <v>332739</v>
      </c>
      <c r="D38" s="50">
        <v>0</v>
      </c>
      <c r="E38" s="50">
        <v>0</v>
      </c>
      <c r="F38" s="50">
        <v>0</v>
      </c>
      <c r="G38" s="50">
        <v>245084</v>
      </c>
      <c r="H38" s="50">
        <v>0</v>
      </c>
      <c r="I38" s="50">
        <v>0</v>
      </c>
      <c r="J38" s="127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87655</v>
      </c>
      <c r="X38" s="50">
        <v>0</v>
      </c>
      <c r="Y38" s="198"/>
      <c r="Z38" s="198"/>
    </row>
    <row r="39" spans="1:26">
      <c r="A39" s="21">
        <v>26</v>
      </c>
      <c r="B39" s="79" t="s">
        <v>296</v>
      </c>
      <c r="C39" s="50">
        <f t="shared" si="4"/>
        <v>1729670</v>
      </c>
      <c r="D39" s="50">
        <v>826819</v>
      </c>
      <c r="E39" s="50">
        <v>120578</v>
      </c>
      <c r="F39" s="50">
        <v>0</v>
      </c>
      <c r="G39" s="50">
        <v>160810</v>
      </c>
      <c r="H39" s="50">
        <v>0</v>
      </c>
      <c r="I39" s="50">
        <v>0</v>
      </c>
      <c r="J39" s="127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595</v>
      </c>
      <c r="Q39" s="50">
        <v>544415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77048</v>
      </c>
      <c r="X39" s="50">
        <v>0</v>
      </c>
      <c r="Y39" s="198"/>
      <c r="Z39" s="198"/>
    </row>
    <row r="40" spans="1:26">
      <c r="A40" s="21">
        <v>27</v>
      </c>
      <c r="B40" s="79" t="s">
        <v>297</v>
      </c>
      <c r="C40" s="50">
        <f t="shared" si="4"/>
        <v>1899260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127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3552</v>
      </c>
      <c r="Q40" s="50">
        <v>1899260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198"/>
      <c r="Z40" s="198"/>
    </row>
    <row r="41" spans="1:26">
      <c r="A41" s="21">
        <v>28</v>
      </c>
      <c r="B41" s="79" t="s">
        <v>298</v>
      </c>
      <c r="C41" s="50">
        <f t="shared" si="4"/>
        <v>316858</v>
      </c>
      <c r="D41" s="50">
        <v>0</v>
      </c>
      <c r="E41" s="50">
        <v>61765</v>
      </c>
      <c r="F41" s="50">
        <v>91542</v>
      </c>
      <c r="G41" s="50">
        <v>110581</v>
      </c>
      <c r="H41" s="50">
        <v>0</v>
      </c>
      <c r="I41" s="50">
        <v>0</v>
      </c>
      <c r="J41" s="127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>
        <v>0</v>
      </c>
      <c r="W41" s="50">
        <v>52970</v>
      </c>
      <c r="X41" s="50">
        <v>0</v>
      </c>
      <c r="Y41" s="198"/>
      <c r="Z41" s="198"/>
    </row>
    <row r="42" spans="1:26">
      <c r="A42" s="21">
        <v>29</v>
      </c>
      <c r="B42" s="87" t="s">
        <v>423</v>
      </c>
      <c r="C42" s="50">
        <f t="shared" si="4"/>
        <v>42500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127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42500</v>
      </c>
      <c r="X42" s="50">
        <v>0</v>
      </c>
      <c r="Y42" s="198"/>
      <c r="Z42" s="198"/>
    </row>
    <row r="43" spans="1:26">
      <c r="A43" s="21">
        <v>30</v>
      </c>
      <c r="B43" s="87" t="s">
        <v>424</v>
      </c>
      <c r="C43" s="50">
        <f t="shared" si="4"/>
        <v>42500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127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42500</v>
      </c>
      <c r="X43" s="50">
        <v>0</v>
      </c>
      <c r="Y43" s="198"/>
      <c r="Z43" s="198"/>
    </row>
    <row r="44" spans="1:26">
      <c r="A44" s="21">
        <v>31</v>
      </c>
      <c r="B44" s="87" t="s">
        <v>425</v>
      </c>
      <c r="C44" s="50">
        <f t="shared" si="4"/>
        <v>170000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127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0">
        <v>0</v>
      </c>
      <c r="W44" s="50">
        <v>170000</v>
      </c>
      <c r="X44" s="50">
        <v>0</v>
      </c>
      <c r="Y44" s="198"/>
      <c r="Z44" s="198"/>
    </row>
    <row r="45" spans="1:26">
      <c r="A45" s="21">
        <v>32</v>
      </c>
      <c r="B45" s="20" t="s">
        <v>487</v>
      </c>
      <c r="C45" s="50">
        <f t="shared" si="4"/>
        <v>52623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127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>
        <v>0</v>
      </c>
      <c r="W45" s="50">
        <v>52623</v>
      </c>
      <c r="X45" s="50">
        <v>0</v>
      </c>
      <c r="Y45" s="198"/>
      <c r="Z45" s="198"/>
    </row>
    <row r="46" spans="1:26">
      <c r="A46" s="21">
        <v>33</v>
      </c>
      <c r="B46" s="20" t="s">
        <v>488</v>
      </c>
      <c r="C46" s="50">
        <f t="shared" si="4"/>
        <v>47743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127">
        <v>0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0">
        <v>0</v>
      </c>
      <c r="W46" s="50">
        <v>47743</v>
      </c>
      <c r="X46" s="50">
        <v>0</v>
      </c>
      <c r="Y46" s="198"/>
      <c r="Z46" s="198"/>
    </row>
    <row r="47" spans="1:26">
      <c r="A47" s="21">
        <v>34</v>
      </c>
      <c r="B47" s="20" t="s">
        <v>489</v>
      </c>
      <c r="C47" s="50">
        <f t="shared" si="4"/>
        <v>61040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127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>
        <v>0</v>
      </c>
      <c r="W47" s="50">
        <v>61040</v>
      </c>
      <c r="X47" s="50">
        <v>0</v>
      </c>
      <c r="Y47" s="198"/>
      <c r="Z47" s="198"/>
    </row>
    <row r="48" spans="1:26">
      <c r="A48" s="21">
        <v>35</v>
      </c>
      <c r="B48" s="20" t="s">
        <v>490</v>
      </c>
      <c r="C48" s="50">
        <f t="shared" si="4"/>
        <v>82284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127">
        <v>0</v>
      </c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0">
        <v>0</v>
      </c>
      <c r="U48" s="50">
        <v>0</v>
      </c>
      <c r="V48" s="50">
        <v>0</v>
      </c>
      <c r="W48" s="50">
        <v>82284</v>
      </c>
      <c r="X48" s="50">
        <v>0</v>
      </c>
      <c r="Y48" s="198"/>
      <c r="Z48" s="198"/>
    </row>
    <row r="49" spans="1:27">
      <c r="A49" s="21">
        <v>36</v>
      </c>
      <c r="B49" s="20" t="s">
        <v>491</v>
      </c>
      <c r="C49" s="50">
        <f t="shared" si="4"/>
        <v>36975</v>
      </c>
      <c r="D49" s="50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127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  <c r="W49" s="50">
        <v>36975</v>
      </c>
      <c r="X49" s="50">
        <v>0</v>
      </c>
      <c r="Y49" s="198"/>
      <c r="Z49" s="198"/>
    </row>
    <row r="50" spans="1:27">
      <c r="A50" s="21">
        <v>37</v>
      </c>
      <c r="B50" s="20" t="s">
        <v>492</v>
      </c>
      <c r="C50" s="50">
        <f t="shared" si="4"/>
        <v>66774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127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0</v>
      </c>
      <c r="U50" s="50">
        <v>0</v>
      </c>
      <c r="V50" s="50">
        <v>0</v>
      </c>
      <c r="W50" s="50">
        <v>66774</v>
      </c>
      <c r="X50" s="50">
        <v>0</v>
      </c>
      <c r="Y50" s="198"/>
      <c r="Z50" s="198"/>
    </row>
    <row r="51" spans="1:27">
      <c r="A51" s="21">
        <v>38</v>
      </c>
      <c r="B51" s="20" t="s">
        <v>493</v>
      </c>
      <c r="C51" s="50">
        <f t="shared" si="4"/>
        <v>49189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127">
        <v>0</v>
      </c>
      <c r="K51" s="50">
        <v>0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0</v>
      </c>
      <c r="U51" s="50">
        <v>0</v>
      </c>
      <c r="V51" s="50">
        <v>0</v>
      </c>
      <c r="W51" s="50">
        <v>49189</v>
      </c>
      <c r="X51" s="50">
        <v>0</v>
      </c>
      <c r="Y51" s="198"/>
      <c r="Z51" s="198"/>
    </row>
    <row r="52" spans="1:27">
      <c r="A52" s="21">
        <v>39</v>
      </c>
      <c r="B52" s="20" t="s">
        <v>494</v>
      </c>
      <c r="C52" s="50">
        <f t="shared" si="4"/>
        <v>155482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127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0">
        <v>0</v>
      </c>
      <c r="V52" s="50">
        <v>0</v>
      </c>
      <c r="W52" s="50">
        <v>155482</v>
      </c>
      <c r="X52" s="50">
        <v>0</v>
      </c>
      <c r="Y52" s="198"/>
      <c r="Z52" s="198"/>
    </row>
    <row r="53" spans="1:27">
      <c r="A53" s="21">
        <v>40</v>
      </c>
      <c r="B53" s="20" t="s">
        <v>495</v>
      </c>
      <c r="C53" s="50">
        <f t="shared" si="4"/>
        <v>36289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127">
        <v>0</v>
      </c>
      <c r="K53" s="50">
        <v>0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50">
        <v>0</v>
      </c>
      <c r="V53" s="50">
        <v>0</v>
      </c>
      <c r="W53" s="50">
        <v>36289</v>
      </c>
      <c r="X53" s="50">
        <v>0</v>
      </c>
      <c r="Y53" s="198"/>
      <c r="Z53" s="198"/>
    </row>
    <row r="54" spans="1:27" ht="25.5">
      <c r="A54" s="21">
        <v>41</v>
      </c>
      <c r="B54" s="20" t="s">
        <v>496</v>
      </c>
      <c r="C54" s="50">
        <f t="shared" si="4"/>
        <v>28105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127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>
        <v>0</v>
      </c>
      <c r="W54" s="50">
        <v>28105</v>
      </c>
      <c r="X54" s="50">
        <v>0</v>
      </c>
      <c r="Y54" s="198"/>
      <c r="Z54" s="198"/>
    </row>
    <row r="55" spans="1:27">
      <c r="A55" s="40" t="s">
        <v>318</v>
      </c>
      <c r="B55" s="91"/>
      <c r="C55" s="49">
        <f>SUM(C56:C78)</f>
        <v>31715235.320000004</v>
      </c>
      <c r="D55" s="49">
        <f t="shared" ref="D55:X55" si="5">SUM(D56:D78)</f>
        <v>15312700.939999999</v>
      </c>
      <c r="E55" s="49">
        <f t="shared" si="5"/>
        <v>2166645.7999999998</v>
      </c>
      <c r="F55" s="49">
        <f t="shared" si="5"/>
        <v>3517369.08</v>
      </c>
      <c r="G55" s="49">
        <f t="shared" si="5"/>
        <v>2445610.7999999998</v>
      </c>
      <c r="H55" s="49">
        <f t="shared" si="5"/>
        <v>0</v>
      </c>
      <c r="I55" s="49">
        <f t="shared" si="5"/>
        <v>2929000</v>
      </c>
      <c r="J55" s="61">
        <f t="shared" si="5"/>
        <v>0</v>
      </c>
      <c r="K55" s="49">
        <f t="shared" si="5"/>
        <v>0</v>
      </c>
      <c r="L55" s="49">
        <f t="shared" si="5"/>
        <v>3134.5</v>
      </c>
      <c r="M55" s="49">
        <f t="shared" si="5"/>
        <v>1883476.78</v>
      </c>
      <c r="N55" s="49">
        <f t="shared" si="5"/>
        <v>0</v>
      </c>
      <c r="O55" s="49">
        <f t="shared" si="5"/>
        <v>0</v>
      </c>
      <c r="P55" s="49">
        <f t="shared" si="5"/>
        <v>415.79999999999995</v>
      </c>
      <c r="Q55" s="49">
        <f t="shared" si="5"/>
        <v>823671</v>
      </c>
      <c r="R55" s="49">
        <f t="shared" si="5"/>
        <v>25</v>
      </c>
      <c r="S55" s="49">
        <f t="shared" si="5"/>
        <v>92415</v>
      </c>
      <c r="T55" s="49">
        <f t="shared" si="5"/>
        <v>221</v>
      </c>
      <c r="U55" s="49">
        <f t="shared" si="5"/>
        <v>188303.92</v>
      </c>
      <c r="V55" s="49">
        <f t="shared" si="5"/>
        <v>75841</v>
      </c>
      <c r="W55" s="49">
        <f t="shared" si="5"/>
        <v>1651117</v>
      </c>
      <c r="X55" s="49">
        <f t="shared" si="5"/>
        <v>629084</v>
      </c>
      <c r="Y55" s="198"/>
      <c r="Z55" s="198"/>
    </row>
    <row r="56" spans="1:27">
      <c r="A56" s="21">
        <v>42</v>
      </c>
      <c r="B56" s="14" t="s">
        <v>61</v>
      </c>
      <c r="C56" s="50">
        <f t="shared" ref="C56:C78" si="6">D56+E56+F56+G56+H56+I56+K56+M56+O56+Q56+S56+U56+V56+W56+X56</f>
        <v>1990806</v>
      </c>
      <c r="D56" s="50">
        <v>1371218</v>
      </c>
      <c r="E56" s="50">
        <v>0</v>
      </c>
      <c r="F56" s="50">
        <v>0</v>
      </c>
      <c r="G56" s="50">
        <v>0</v>
      </c>
      <c r="H56" s="50">
        <v>0</v>
      </c>
      <c r="I56" s="50">
        <v>444000</v>
      </c>
      <c r="J56" s="127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0">
        <v>0</v>
      </c>
      <c r="V56" s="50">
        <v>7926</v>
      </c>
      <c r="W56" s="50">
        <v>128816</v>
      </c>
      <c r="X56" s="50">
        <v>38846</v>
      </c>
      <c r="Y56" s="198"/>
      <c r="Z56" s="198"/>
      <c r="AA56" s="198"/>
    </row>
    <row r="57" spans="1:27">
      <c r="A57" s="21">
        <v>43</v>
      </c>
      <c r="B57" s="14" t="s">
        <v>62</v>
      </c>
      <c r="C57" s="50">
        <f t="shared" si="6"/>
        <v>3628462.18</v>
      </c>
      <c r="D57" s="50">
        <v>2210628</v>
      </c>
      <c r="E57" s="50">
        <v>0</v>
      </c>
      <c r="F57" s="50">
        <v>158937</v>
      </c>
      <c r="G57" s="50">
        <v>112528</v>
      </c>
      <c r="H57" s="50">
        <v>0</v>
      </c>
      <c r="I57" s="50">
        <v>612000</v>
      </c>
      <c r="J57" s="127">
        <v>0</v>
      </c>
      <c r="K57" s="50">
        <v>0</v>
      </c>
      <c r="L57" s="50">
        <v>863</v>
      </c>
      <c r="M57" s="50">
        <v>236311.18</v>
      </c>
      <c r="N57" s="50">
        <v>0</v>
      </c>
      <c r="O57" s="50">
        <v>0</v>
      </c>
      <c r="P57" s="50">
        <v>0</v>
      </c>
      <c r="Q57" s="50">
        <v>0</v>
      </c>
      <c r="R57" s="50">
        <v>0</v>
      </c>
      <c r="S57" s="50">
        <v>0</v>
      </c>
      <c r="T57" s="50">
        <v>0</v>
      </c>
      <c r="U57" s="50">
        <v>0</v>
      </c>
      <c r="V57" s="50">
        <v>12778</v>
      </c>
      <c r="W57" s="50">
        <v>214009</v>
      </c>
      <c r="X57" s="50">
        <v>71271</v>
      </c>
      <c r="Y57" s="198"/>
      <c r="Z57" s="198"/>
      <c r="AA57" s="198"/>
    </row>
    <row r="58" spans="1:27">
      <c r="A58" s="21">
        <v>44</v>
      </c>
      <c r="B58" s="14" t="s">
        <v>63</v>
      </c>
      <c r="C58" s="50">
        <f t="shared" si="6"/>
        <v>3386406.26</v>
      </c>
      <c r="D58" s="50">
        <v>1456884</v>
      </c>
      <c r="E58" s="50">
        <v>222693</v>
      </c>
      <c r="F58" s="50">
        <v>330060</v>
      </c>
      <c r="G58" s="50">
        <v>387379</v>
      </c>
      <c r="H58" s="50">
        <v>0</v>
      </c>
      <c r="I58" s="50">
        <v>468000</v>
      </c>
      <c r="J58" s="127">
        <v>0</v>
      </c>
      <c r="K58" s="50">
        <v>0</v>
      </c>
      <c r="L58" s="50">
        <v>548</v>
      </c>
      <c r="M58" s="50">
        <v>278214.26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8421</v>
      </c>
      <c r="W58" s="50">
        <v>167490</v>
      </c>
      <c r="X58" s="50">
        <v>67265</v>
      </c>
      <c r="Y58" s="198"/>
      <c r="Z58" s="198"/>
      <c r="AA58" s="198"/>
    </row>
    <row r="59" spans="1:27">
      <c r="A59" s="21">
        <v>45</v>
      </c>
      <c r="B59" s="14" t="s">
        <v>64</v>
      </c>
      <c r="C59" s="50">
        <f t="shared" si="6"/>
        <v>1519898.34</v>
      </c>
      <c r="D59" s="50">
        <v>0</v>
      </c>
      <c r="E59" s="50">
        <v>0</v>
      </c>
      <c r="F59" s="50">
        <v>433122</v>
      </c>
      <c r="G59" s="50">
        <v>76065</v>
      </c>
      <c r="H59" s="50">
        <v>0</v>
      </c>
      <c r="I59" s="50">
        <v>510000</v>
      </c>
      <c r="J59" s="127">
        <v>0</v>
      </c>
      <c r="K59" s="50">
        <v>0</v>
      </c>
      <c r="L59" s="50">
        <v>1210</v>
      </c>
      <c r="M59" s="50">
        <v>258057.34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0">
        <v>0</v>
      </c>
      <c r="V59" s="50">
        <v>0</v>
      </c>
      <c r="W59" s="50">
        <v>215321</v>
      </c>
      <c r="X59" s="50">
        <v>27333</v>
      </c>
      <c r="Y59" s="198"/>
      <c r="Z59" s="198"/>
      <c r="AA59" s="198"/>
    </row>
    <row r="60" spans="1:27">
      <c r="A60" s="21">
        <v>46</v>
      </c>
      <c r="B60" s="14" t="s">
        <v>65</v>
      </c>
      <c r="C60" s="50">
        <f t="shared" si="6"/>
        <v>1333319.21</v>
      </c>
      <c r="D60" s="50">
        <v>0</v>
      </c>
      <c r="E60" s="50">
        <v>479588.73</v>
      </c>
      <c r="F60" s="50">
        <v>384654.48</v>
      </c>
      <c r="G60" s="50">
        <v>332532</v>
      </c>
      <c r="H60" s="50">
        <v>0</v>
      </c>
      <c r="I60" s="50">
        <v>0</v>
      </c>
      <c r="J60" s="127">
        <v>0</v>
      </c>
      <c r="K60" s="50">
        <v>0</v>
      </c>
      <c r="L60" s="50">
        <v>0</v>
      </c>
      <c r="M60" s="50">
        <v>0</v>
      </c>
      <c r="N60" s="50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0">
        <v>0</v>
      </c>
      <c r="U60" s="50">
        <v>0</v>
      </c>
      <c r="V60" s="50">
        <v>0</v>
      </c>
      <c r="W60" s="50">
        <v>110934</v>
      </c>
      <c r="X60" s="50">
        <v>25610</v>
      </c>
      <c r="Y60" s="198"/>
      <c r="Z60" s="198"/>
      <c r="AA60" s="198"/>
    </row>
    <row r="61" spans="1:27">
      <c r="A61" s="21">
        <v>47</v>
      </c>
      <c r="B61" s="14" t="s">
        <v>66</v>
      </c>
      <c r="C61" s="50">
        <f t="shared" si="6"/>
        <v>2093746</v>
      </c>
      <c r="D61" s="50">
        <v>1071135</v>
      </c>
      <c r="E61" s="50">
        <v>156766</v>
      </c>
      <c r="F61" s="50">
        <v>294184</v>
      </c>
      <c r="G61" s="50">
        <v>165106</v>
      </c>
      <c r="H61" s="50">
        <v>0</v>
      </c>
      <c r="I61" s="50">
        <v>265000</v>
      </c>
      <c r="J61" s="127">
        <v>0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0">
        <v>5686</v>
      </c>
      <c r="W61" s="50">
        <v>94092</v>
      </c>
      <c r="X61" s="50">
        <v>41777</v>
      </c>
      <c r="Y61" s="198"/>
      <c r="Z61" s="198"/>
      <c r="AA61" s="198"/>
    </row>
    <row r="62" spans="1:27">
      <c r="A62" s="21">
        <v>48</v>
      </c>
      <c r="B62" s="14" t="s">
        <v>67</v>
      </c>
      <c r="C62" s="50">
        <f t="shared" si="6"/>
        <v>1730735.47</v>
      </c>
      <c r="D62" s="50">
        <v>810296.94</v>
      </c>
      <c r="E62" s="50">
        <v>140169.13</v>
      </c>
      <c r="F62" s="50">
        <v>198637.6</v>
      </c>
      <c r="G62" s="50">
        <v>202484.8</v>
      </c>
      <c r="H62" s="50">
        <v>0</v>
      </c>
      <c r="I62" s="50">
        <v>265000</v>
      </c>
      <c r="J62" s="127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0">
        <v>0</v>
      </c>
      <c r="V62" s="50">
        <v>4510</v>
      </c>
      <c r="W62" s="50">
        <v>70214</v>
      </c>
      <c r="X62" s="50">
        <v>39423</v>
      </c>
      <c r="Y62" s="198"/>
      <c r="Z62" s="198"/>
      <c r="AA62" s="198"/>
    </row>
    <row r="63" spans="1:27">
      <c r="A63" s="21">
        <v>49</v>
      </c>
      <c r="B63" s="14" t="s">
        <v>68</v>
      </c>
      <c r="C63" s="50">
        <f t="shared" si="6"/>
        <v>1923403</v>
      </c>
      <c r="D63" s="50">
        <v>1066568</v>
      </c>
      <c r="E63" s="50">
        <v>162587</v>
      </c>
      <c r="F63" s="50">
        <v>358682</v>
      </c>
      <c r="G63" s="50">
        <v>221260</v>
      </c>
      <c r="H63" s="50">
        <v>0</v>
      </c>
      <c r="I63" s="50">
        <v>0</v>
      </c>
      <c r="J63" s="127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50">
        <v>0</v>
      </c>
      <c r="V63" s="50">
        <v>5534</v>
      </c>
      <c r="W63" s="50">
        <v>70057</v>
      </c>
      <c r="X63" s="50">
        <v>38715</v>
      </c>
      <c r="Y63" s="198"/>
      <c r="Z63" s="198"/>
      <c r="AA63" s="198"/>
    </row>
    <row r="64" spans="1:27">
      <c r="A64" s="21">
        <v>50</v>
      </c>
      <c r="B64" s="14" t="s">
        <v>69</v>
      </c>
      <c r="C64" s="50">
        <f t="shared" si="6"/>
        <v>924300</v>
      </c>
      <c r="D64" s="50">
        <v>600000</v>
      </c>
      <c r="E64" s="50">
        <v>64784</v>
      </c>
      <c r="F64" s="50">
        <v>96017</v>
      </c>
      <c r="G64" s="50">
        <v>109322</v>
      </c>
      <c r="H64" s="50">
        <v>0</v>
      </c>
      <c r="I64" s="50">
        <v>0</v>
      </c>
      <c r="J64" s="127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0">
        <v>0</v>
      </c>
      <c r="V64" s="50">
        <v>2435</v>
      </c>
      <c r="W64" s="50">
        <v>33121</v>
      </c>
      <c r="X64" s="50">
        <v>18621</v>
      </c>
      <c r="Y64" s="198"/>
      <c r="Z64" s="198"/>
      <c r="AA64" s="198"/>
    </row>
    <row r="65" spans="1:27">
      <c r="A65" s="21">
        <v>51</v>
      </c>
      <c r="B65" s="14" t="s">
        <v>70</v>
      </c>
      <c r="C65" s="50">
        <f t="shared" si="6"/>
        <v>1924135</v>
      </c>
      <c r="D65" s="50">
        <v>1066568</v>
      </c>
      <c r="E65" s="50">
        <v>162587</v>
      </c>
      <c r="F65" s="50">
        <v>357923</v>
      </c>
      <c r="G65" s="50">
        <v>221260</v>
      </c>
      <c r="H65" s="50">
        <v>0</v>
      </c>
      <c r="I65" s="50">
        <v>0</v>
      </c>
      <c r="J65" s="127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0">
        <v>0</v>
      </c>
      <c r="V65" s="50">
        <v>5280</v>
      </c>
      <c r="W65" s="50">
        <v>71819</v>
      </c>
      <c r="X65" s="50">
        <v>38698</v>
      </c>
      <c r="Y65" s="198"/>
      <c r="Z65" s="198"/>
      <c r="AA65" s="198"/>
    </row>
    <row r="66" spans="1:27">
      <c r="A66" s="21">
        <v>52</v>
      </c>
      <c r="B66" s="14" t="s">
        <v>71</v>
      </c>
      <c r="C66" s="50">
        <f t="shared" si="6"/>
        <v>926548</v>
      </c>
      <c r="D66" s="50">
        <v>600035</v>
      </c>
      <c r="E66" s="50">
        <v>66189</v>
      </c>
      <c r="F66" s="50">
        <v>96032</v>
      </c>
      <c r="G66" s="50">
        <v>109888</v>
      </c>
      <c r="H66" s="50">
        <v>0</v>
      </c>
      <c r="I66" s="50">
        <v>0</v>
      </c>
      <c r="J66" s="127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50">
        <v>0</v>
      </c>
      <c r="V66" s="50">
        <v>2448</v>
      </c>
      <c r="W66" s="50">
        <v>33292</v>
      </c>
      <c r="X66" s="50">
        <v>18664</v>
      </c>
      <c r="Y66" s="198"/>
      <c r="Z66" s="198"/>
      <c r="AA66" s="198"/>
    </row>
    <row r="67" spans="1:27">
      <c r="A67" s="21">
        <v>53</v>
      </c>
      <c r="B67" s="14" t="s">
        <v>72</v>
      </c>
      <c r="C67" s="50">
        <f t="shared" si="6"/>
        <v>1026305</v>
      </c>
      <c r="D67" s="50">
        <v>652538</v>
      </c>
      <c r="E67" s="50">
        <v>72032</v>
      </c>
      <c r="F67" s="50">
        <v>104593</v>
      </c>
      <c r="G67" s="50">
        <v>124189</v>
      </c>
      <c r="H67" s="50">
        <v>0</v>
      </c>
      <c r="I67" s="50">
        <v>0</v>
      </c>
      <c r="J67" s="127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0">
        <v>0</v>
      </c>
      <c r="V67" s="50">
        <v>2766</v>
      </c>
      <c r="W67" s="50">
        <v>49785</v>
      </c>
      <c r="X67" s="50">
        <v>20402</v>
      </c>
      <c r="Y67" s="198"/>
      <c r="Z67" s="198"/>
      <c r="AA67" s="198"/>
    </row>
    <row r="68" spans="1:27">
      <c r="A68" s="21">
        <v>54</v>
      </c>
      <c r="B68" s="14" t="s">
        <v>73</v>
      </c>
      <c r="C68" s="50">
        <f t="shared" si="6"/>
        <v>912820</v>
      </c>
      <c r="D68" s="50">
        <v>577670</v>
      </c>
      <c r="E68" s="50">
        <v>71968</v>
      </c>
      <c r="F68" s="50">
        <v>92416</v>
      </c>
      <c r="G68" s="50">
        <v>107221</v>
      </c>
      <c r="H68" s="50">
        <v>0</v>
      </c>
      <c r="I68" s="50">
        <v>0</v>
      </c>
      <c r="J68" s="127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>
        <v>2388</v>
      </c>
      <c r="W68" s="50">
        <v>42983</v>
      </c>
      <c r="X68" s="50">
        <v>18174</v>
      </c>
      <c r="Y68" s="198"/>
      <c r="Z68" s="198"/>
      <c r="AA68" s="198"/>
    </row>
    <row r="69" spans="1:27">
      <c r="A69" s="21">
        <v>55</v>
      </c>
      <c r="B69" s="14" t="s">
        <v>74</v>
      </c>
      <c r="C69" s="50">
        <f t="shared" si="6"/>
        <v>1562808.94</v>
      </c>
      <c r="D69" s="50">
        <v>825024</v>
      </c>
      <c r="E69" s="50">
        <v>156849.94</v>
      </c>
      <c r="F69" s="50">
        <v>132024</v>
      </c>
      <c r="G69" s="50">
        <v>151944</v>
      </c>
      <c r="H69" s="50">
        <v>0</v>
      </c>
      <c r="I69" s="50">
        <v>195000</v>
      </c>
      <c r="J69" s="127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3384</v>
      </c>
      <c r="W69" s="50">
        <v>67321</v>
      </c>
      <c r="X69" s="50">
        <v>31262</v>
      </c>
      <c r="Y69" s="198"/>
      <c r="Z69" s="198"/>
      <c r="AA69" s="198"/>
    </row>
    <row r="70" spans="1:27">
      <c r="A70" s="21">
        <v>56</v>
      </c>
      <c r="B70" s="14" t="s">
        <v>75</v>
      </c>
      <c r="C70" s="50">
        <f t="shared" si="6"/>
        <v>1235638</v>
      </c>
      <c r="D70" s="50">
        <v>678448</v>
      </c>
      <c r="E70" s="50">
        <v>72160</v>
      </c>
      <c r="F70" s="50">
        <v>108019</v>
      </c>
      <c r="G70" s="50">
        <v>124432</v>
      </c>
      <c r="H70" s="50">
        <v>0</v>
      </c>
      <c r="I70" s="50">
        <v>170000</v>
      </c>
      <c r="J70" s="127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2772</v>
      </c>
      <c r="W70" s="50">
        <v>55132</v>
      </c>
      <c r="X70" s="50">
        <v>24675</v>
      </c>
      <c r="Y70" s="198"/>
      <c r="Z70" s="198"/>
      <c r="AA70" s="198"/>
    </row>
    <row r="71" spans="1:27">
      <c r="A71" s="21">
        <v>57</v>
      </c>
      <c r="B71" s="14" t="s">
        <v>76</v>
      </c>
      <c r="C71" s="50">
        <f t="shared" si="6"/>
        <v>3110512</v>
      </c>
      <c r="D71" s="50">
        <v>2325688</v>
      </c>
      <c r="E71" s="50">
        <v>338272</v>
      </c>
      <c r="F71" s="50">
        <v>372068</v>
      </c>
      <c r="G71" s="50">
        <v>0</v>
      </c>
      <c r="H71" s="50">
        <v>0</v>
      </c>
      <c r="I71" s="50">
        <v>0</v>
      </c>
      <c r="J71" s="127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9513</v>
      </c>
      <c r="W71" s="50">
        <v>0</v>
      </c>
      <c r="X71" s="50">
        <v>64971</v>
      </c>
      <c r="Y71" s="198"/>
      <c r="Z71" s="198"/>
      <c r="AA71" s="198"/>
    </row>
    <row r="72" spans="1:27">
      <c r="A72" s="21">
        <v>58</v>
      </c>
      <c r="B72" s="79" t="s">
        <v>290</v>
      </c>
      <c r="C72" s="50">
        <f t="shared" si="6"/>
        <v>913506</v>
      </c>
      <c r="D72" s="50">
        <v>0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127">
        <v>0</v>
      </c>
      <c r="K72" s="50">
        <v>0</v>
      </c>
      <c r="L72" s="50">
        <v>251</v>
      </c>
      <c r="M72" s="50">
        <v>484078</v>
      </c>
      <c r="N72" s="50">
        <v>0</v>
      </c>
      <c r="O72" s="50">
        <v>0</v>
      </c>
      <c r="P72" s="50">
        <v>243.7</v>
      </c>
      <c r="Q72" s="50">
        <v>358919</v>
      </c>
      <c r="R72" s="50">
        <v>13</v>
      </c>
      <c r="S72" s="50">
        <v>18635</v>
      </c>
      <c r="T72" s="50">
        <v>0</v>
      </c>
      <c r="U72" s="50">
        <v>0</v>
      </c>
      <c r="V72" s="50">
        <v>0</v>
      </c>
      <c r="W72" s="50">
        <v>33435</v>
      </c>
      <c r="X72" s="50">
        <v>18439</v>
      </c>
      <c r="Y72" s="198"/>
      <c r="Z72" s="198"/>
      <c r="AA72" s="198"/>
    </row>
    <row r="73" spans="1:27">
      <c r="A73" s="21">
        <v>59</v>
      </c>
      <c r="B73" s="79" t="s">
        <v>299</v>
      </c>
      <c r="C73" s="50">
        <f t="shared" si="6"/>
        <v>210451.92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127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221</v>
      </c>
      <c r="U73" s="50">
        <v>188303.92</v>
      </c>
      <c r="V73" s="50">
        <v>0</v>
      </c>
      <c r="W73" s="50">
        <v>22148</v>
      </c>
      <c r="X73" s="50">
        <v>0</v>
      </c>
      <c r="Y73" s="198"/>
      <c r="Z73" s="198"/>
    </row>
    <row r="74" spans="1:27">
      <c r="A74" s="21">
        <v>60</v>
      </c>
      <c r="B74" s="79" t="s">
        <v>291</v>
      </c>
      <c r="C74" s="50">
        <f t="shared" si="6"/>
        <v>1246724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127">
        <v>0</v>
      </c>
      <c r="K74" s="50">
        <v>0</v>
      </c>
      <c r="L74" s="50">
        <v>262.5</v>
      </c>
      <c r="M74" s="50">
        <v>626816</v>
      </c>
      <c r="N74" s="50">
        <v>0</v>
      </c>
      <c r="O74" s="50">
        <v>0</v>
      </c>
      <c r="P74" s="50">
        <v>172.1</v>
      </c>
      <c r="Q74" s="50">
        <v>464752</v>
      </c>
      <c r="R74" s="50">
        <v>12</v>
      </c>
      <c r="S74" s="50">
        <v>73780</v>
      </c>
      <c r="T74" s="50">
        <v>0</v>
      </c>
      <c r="U74" s="50">
        <v>0</v>
      </c>
      <c r="V74" s="50">
        <v>0</v>
      </c>
      <c r="W74" s="50">
        <v>56438</v>
      </c>
      <c r="X74" s="50">
        <v>24938</v>
      </c>
      <c r="Y74" s="198"/>
      <c r="Z74" s="198"/>
      <c r="AA74" s="198"/>
    </row>
    <row r="75" spans="1:27">
      <c r="A75" s="21">
        <v>61</v>
      </c>
      <c r="B75" s="101" t="s">
        <v>497</v>
      </c>
      <c r="C75" s="50">
        <f t="shared" si="6"/>
        <v>29255</v>
      </c>
      <c r="D75" s="50">
        <v>0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127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50">
        <v>0</v>
      </c>
      <c r="V75" s="50">
        <v>0</v>
      </c>
      <c r="W75" s="50">
        <v>29255</v>
      </c>
      <c r="X75" s="50">
        <v>0</v>
      </c>
      <c r="Y75" s="198"/>
      <c r="Z75" s="198"/>
    </row>
    <row r="76" spans="1:27">
      <c r="A76" s="21">
        <v>62</v>
      </c>
      <c r="B76" s="101" t="s">
        <v>498</v>
      </c>
      <c r="C76" s="50">
        <f t="shared" si="6"/>
        <v>29929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127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0</v>
      </c>
      <c r="T76" s="50">
        <v>0</v>
      </c>
      <c r="U76" s="50">
        <v>0</v>
      </c>
      <c r="V76" s="50">
        <v>0</v>
      </c>
      <c r="W76" s="50">
        <v>29929</v>
      </c>
      <c r="X76" s="50">
        <v>0</v>
      </c>
      <c r="Y76" s="198"/>
      <c r="Z76" s="198"/>
    </row>
    <row r="77" spans="1:27">
      <c r="A77" s="21">
        <v>63</v>
      </c>
      <c r="B77" s="101" t="s">
        <v>499</v>
      </c>
      <c r="C77" s="50">
        <f t="shared" si="6"/>
        <v>10096</v>
      </c>
      <c r="D77" s="50">
        <v>0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127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>
        <v>0</v>
      </c>
      <c r="U77" s="50">
        <v>0</v>
      </c>
      <c r="V77" s="50">
        <v>0</v>
      </c>
      <c r="W77" s="50">
        <v>10096</v>
      </c>
      <c r="X77" s="50">
        <v>0</v>
      </c>
      <c r="Y77" s="198"/>
      <c r="Z77" s="198"/>
    </row>
    <row r="78" spans="1:27">
      <c r="A78" s="21">
        <v>64</v>
      </c>
      <c r="B78" s="101" t="s">
        <v>500</v>
      </c>
      <c r="C78" s="50">
        <f t="shared" si="6"/>
        <v>45430</v>
      </c>
      <c r="D78" s="50">
        <v>0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127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0</v>
      </c>
      <c r="S78" s="50">
        <v>0</v>
      </c>
      <c r="T78" s="50">
        <v>0</v>
      </c>
      <c r="U78" s="50">
        <v>0</v>
      </c>
      <c r="V78" s="50">
        <v>0</v>
      </c>
      <c r="W78" s="50">
        <v>45430</v>
      </c>
      <c r="X78" s="50">
        <v>0</v>
      </c>
      <c r="Y78" s="198"/>
      <c r="Z78" s="198"/>
    </row>
    <row r="79" spans="1:27">
      <c r="A79" s="203" t="s">
        <v>319</v>
      </c>
      <c r="B79" s="91"/>
      <c r="C79" s="49">
        <f>SUM(C80:C85)</f>
        <v>8028375.3999999994</v>
      </c>
      <c r="D79" s="49">
        <f t="shared" ref="D79:X79" si="7">SUM(D80:D85)</f>
        <v>0</v>
      </c>
      <c r="E79" s="49">
        <f t="shared" si="7"/>
        <v>462011</v>
      </c>
      <c r="F79" s="49">
        <f t="shared" si="7"/>
        <v>0</v>
      </c>
      <c r="G79" s="49">
        <f t="shared" si="7"/>
        <v>472895</v>
      </c>
      <c r="H79" s="49">
        <f t="shared" si="7"/>
        <v>725450</v>
      </c>
      <c r="I79" s="49">
        <f t="shared" si="7"/>
        <v>0</v>
      </c>
      <c r="J79" s="61">
        <f t="shared" si="7"/>
        <v>0</v>
      </c>
      <c r="K79" s="49">
        <f t="shared" si="7"/>
        <v>0</v>
      </c>
      <c r="L79" s="49">
        <f t="shared" si="7"/>
        <v>669.90000000000009</v>
      </c>
      <c r="M79" s="49">
        <f t="shared" si="7"/>
        <v>2494567</v>
      </c>
      <c r="N79" s="49">
        <f t="shared" si="7"/>
        <v>0</v>
      </c>
      <c r="O79" s="49">
        <f t="shared" si="7"/>
        <v>0</v>
      </c>
      <c r="P79" s="49">
        <f t="shared" si="7"/>
        <v>990.2</v>
      </c>
      <c r="Q79" s="49">
        <f t="shared" si="7"/>
        <v>1305318.6000000001</v>
      </c>
      <c r="R79" s="49">
        <f t="shared" si="7"/>
        <v>38.599999999999994</v>
      </c>
      <c r="S79" s="49">
        <f t="shared" si="7"/>
        <v>247886</v>
      </c>
      <c r="T79" s="49">
        <f t="shared" si="7"/>
        <v>806.1</v>
      </c>
      <c r="U79" s="49">
        <f t="shared" si="7"/>
        <v>2179218</v>
      </c>
      <c r="V79" s="49">
        <f t="shared" si="7"/>
        <v>8701</v>
      </c>
      <c r="W79" s="49">
        <f t="shared" si="7"/>
        <v>132328.79999999999</v>
      </c>
      <c r="X79" s="49">
        <f t="shared" si="7"/>
        <v>0</v>
      </c>
      <c r="Y79" s="198"/>
      <c r="Z79" s="198"/>
    </row>
    <row r="80" spans="1:27">
      <c r="A80" s="21">
        <v>65</v>
      </c>
      <c r="B80" s="14" t="s">
        <v>77</v>
      </c>
      <c r="C80" s="50">
        <f t="shared" ref="C80:C85" si="8">D80+E80+F80+G80+H80+I80+K80+M80+O80+Q80+S80+U80+V80+W80+X80</f>
        <v>3789031</v>
      </c>
      <c r="D80" s="50">
        <v>0</v>
      </c>
      <c r="E80" s="50">
        <v>210000</v>
      </c>
      <c r="F80" s="50">
        <v>0</v>
      </c>
      <c r="G80" s="50">
        <v>247288</v>
      </c>
      <c r="H80" s="50">
        <v>332784</v>
      </c>
      <c r="I80" s="50">
        <v>0</v>
      </c>
      <c r="J80" s="127">
        <v>0</v>
      </c>
      <c r="K80" s="50">
        <v>0</v>
      </c>
      <c r="L80" s="50">
        <v>306.60000000000002</v>
      </c>
      <c r="M80" s="50">
        <v>1292143</v>
      </c>
      <c r="N80" s="50">
        <v>0</v>
      </c>
      <c r="O80" s="50">
        <v>0</v>
      </c>
      <c r="P80" s="50">
        <v>0</v>
      </c>
      <c r="Q80" s="50">
        <v>0</v>
      </c>
      <c r="R80" s="50">
        <v>20.7</v>
      </c>
      <c r="S80" s="50">
        <v>122090</v>
      </c>
      <c r="T80" s="50">
        <v>460.1</v>
      </c>
      <c r="U80" s="50">
        <v>1579218</v>
      </c>
      <c r="V80" s="50">
        <v>5508</v>
      </c>
      <c r="W80" s="50">
        <v>0</v>
      </c>
      <c r="X80" s="50">
        <v>0</v>
      </c>
      <c r="Y80" s="198"/>
      <c r="Z80" s="198"/>
    </row>
    <row r="81" spans="1:27">
      <c r="A81" s="21">
        <v>66</v>
      </c>
      <c r="B81" s="14" t="s">
        <v>78</v>
      </c>
      <c r="C81" s="50">
        <f t="shared" si="8"/>
        <v>2474418.6</v>
      </c>
      <c r="D81" s="50">
        <v>0</v>
      </c>
      <c r="E81" s="50">
        <v>98000</v>
      </c>
      <c r="F81" s="50">
        <v>0</v>
      </c>
      <c r="G81" s="50">
        <v>143339</v>
      </c>
      <c r="H81" s="50">
        <v>197628</v>
      </c>
      <c r="I81" s="50">
        <v>0</v>
      </c>
      <c r="J81" s="127">
        <v>0</v>
      </c>
      <c r="K81" s="50">
        <v>0</v>
      </c>
      <c r="L81" s="50">
        <v>173.3</v>
      </c>
      <c r="M81" s="50">
        <v>748982</v>
      </c>
      <c r="N81" s="50">
        <v>0</v>
      </c>
      <c r="O81" s="50">
        <v>0</v>
      </c>
      <c r="P81" s="50">
        <v>346</v>
      </c>
      <c r="Q81" s="50">
        <v>610965.6</v>
      </c>
      <c r="R81" s="50">
        <v>15.6</v>
      </c>
      <c r="S81" s="50">
        <v>72311</v>
      </c>
      <c r="T81" s="50">
        <v>346</v>
      </c>
      <c r="U81" s="50">
        <v>600000</v>
      </c>
      <c r="V81" s="50">
        <v>3193</v>
      </c>
      <c r="W81" s="50">
        <v>0</v>
      </c>
      <c r="X81" s="50">
        <v>0</v>
      </c>
      <c r="Y81" s="198"/>
      <c r="Z81" s="198"/>
    </row>
    <row r="82" spans="1:27">
      <c r="A82" s="21">
        <v>67</v>
      </c>
      <c r="B82" s="44" t="s">
        <v>289</v>
      </c>
      <c r="C82" s="50">
        <f t="shared" si="8"/>
        <v>1346578</v>
      </c>
      <c r="D82" s="50">
        <v>0</v>
      </c>
      <c r="E82" s="50">
        <v>154011</v>
      </c>
      <c r="F82" s="50">
        <v>0</v>
      </c>
      <c r="G82" s="50">
        <v>82268</v>
      </c>
      <c r="H82" s="50">
        <v>195038</v>
      </c>
      <c r="I82" s="50">
        <v>0</v>
      </c>
      <c r="J82" s="127">
        <v>0</v>
      </c>
      <c r="K82" s="50">
        <v>0</v>
      </c>
      <c r="L82" s="50">
        <v>190</v>
      </c>
      <c r="M82" s="50">
        <v>453442</v>
      </c>
      <c r="N82" s="50">
        <v>0</v>
      </c>
      <c r="O82" s="50">
        <v>0</v>
      </c>
      <c r="P82" s="50">
        <v>300</v>
      </c>
      <c r="Q82" s="50">
        <v>369885</v>
      </c>
      <c r="R82" s="50">
        <v>2.2999999999999998</v>
      </c>
      <c r="S82" s="50">
        <v>53485</v>
      </c>
      <c r="T82" s="50">
        <v>0</v>
      </c>
      <c r="U82" s="50">
        <v>0</v>
      </c>
      <c r="V82" s="50">
        <v>0</v>
      </c>
      <c r="W82" s="50">
        <v>38449</v>
      </c>
      <c r="X82" s="50">
        <v>0</v>
      </c>
      <c r="Y82" s="198"/>
      <c r="Z82" s="198"/>
    </row>
    <row r="83" spans="1:27">
      <c r="A83" s="21">
        <v>68</v>
      </c>
      <c r="B83" s="14" t="s">
        <v>336</v>
      </c>
      <c r="C83" s="50">
        <f t="shared" si="8"/>
        <v>378197</v>
      </c>
      <c r="D83" s="50">
        <v>0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127">
        <v>0</v>
      </c>
      <c r="K83" s="50">
        <v>0</v>
      </c>
      <c r="L83" s="50">
        <v>0</v>
      </c>
      <c r="M83" s="50">
        <v>0</v>
      </c>
      <c r="N83" s="50">
        <v>0</v>
      </c>
      <c r="O83" s="50">
        <v>0</v>
      </c>
      <c r="P83" s="50">
        <v>344.2</v>
      </c>
      <c r="Q83" s="50">
        <v>324468</v>
      </c>
      <c r="R83" s="50">
        <v>0</v>
      </c>
      <c r="S83" s="50">
        <v>0</v>
      </c>
      <c r="T83" s="50">
        <v>0</v>
      </c>
      <c r="U83" s="50">
        <v>0</v>
      </c>
      <c r="V83" s="50">
        <v>0</v>
      </c>
      <c r="W83" s="50">
        <v>53729</v>
      </c>
      <c r="X83" s="50">
        <v>0</v>
      </c>
      <c r="Y83" s="198"/>
      <c r="Z83" s="198"/>
    </row>
    <row r="84" spans="1:27">
      <c r="A84" s="21">
        <v>69</v>
      </c>
      <c r="B84" s="47" t="s">
        <v>501</v>
      </c>
      <c r="C84" s="50">
        <f t="shared" si="8"/>
        <v>21802.5</v>
      </c>
      <c r="D84" s="50">
        <v>0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127">
        <v>0</v>
      </c>
      <c r="K84" s="50">
        <v>0</v>
      </c>
      <c r="L84" s="50">
        <v>0</v>
      </c>
      <c r="M84" s="50">
        <v>0</v>
      </c>
      <c r="N84" s="50">
        <v>0</v>
      </c>
      <c r="O84" s="50">
        <v>0</v>
      </c>
      <c r="P84" s="50">
        <v>0</v>
      </c>
      <c r="Q84" s="50">
        <v>0</v>
      </c>
      <c r="R84" s="50">
        <v>0</v>
      </c>
      <c r="S84" s="50">
        <v>0</v>
      </c>
      <c r="T84" s="50">
        <v>0</v>
      </c>
      <c r="U84" s="50">
        <v>0</v>
      </c>
      <c r="V84" s="50">
        <v>0</v>
      </c>
      <c r="W84" s="50">
        <v>21802.5</v>
      </c>
      <c r="X84" s="50">
        <v>0</v>
      </c>
      <c r="Y84" s="198"/>
      <c r="Z84" s="198"/>
    </row>
    <row r="85" spans="1:27">
      <c r="A85" s="21">
        <v>70</v>
      </c>
      <c r="B85" s="47" t="s">
        <v>502</v>
      </c>
      <c r="C85" s="50">
        <f t="shared" si="8"/>
        <v>18348.3</v>
      </c>
      <c r="D85" s="50">
        <v>0</v>
      </c>
      <c r="E85" s="50">
        <v>0</v>
      </c>
      <c r="F85" s="50">
        <v>0</v>
      </c>
      <c r="G85" s="50">
        <v>0</v>
      </c>
      <c r="H85" s="50">
        <v>0</v>
      </c>
      <c r="I85" s="50">
        <v>0</v>
      </c>
      <c r="J85" s="127">
        <v>0</v>
      </c>
      <c r="K85" s="50">
        <v>0</v>
      </c>
      <c r="L85" s="50">
        <v>0</v>
      </c>
      <c r="M85" s="50">
        <v>0</v>
      </c>
      <c r="N85" s="50">
        <v>0</v>
      </c>
      <c r="O85" s="50">
        <v>0</v>
      </c>
      <c r="P85" s="50">
        <v>0</v>
      </c>
      <c r="Q85" s="50">
        <v>0</v>
      </c>
      <c r="R85" s="50">
        <v>0</v>
      </c>
      <c r="S85" s="50">
        <v>0</v>
      </c>
      <c r="T85" s="50">
        <v>0</v>
      </c>
      <c r="U85" s="50">
        <v>0</v>
      </c>
      <c r="V85" s="50">
        <v>0</v>
      </c>
      <c r="W85" s="50">
        <v>18348.3</v>
      </c>
      <c r="X85" s="50">
        <v>0</v>
      </c>
      <c r="Y85" s="198"/>
      <c r="Z85" s="198"/>
    </row>
    <row r="86" spans="1:27">
      <c r="A86" s="203" t="s">
        <v>320</v>
      </c>
      <c r="B86" s="91"/>
      <c r="C86" s="49">
        <f>SUM(C87:C89)</f>
        <v>3116094.57</v>
      </c>
      <c r="D86" s="49">
        <f t="shared" ref="D86:X86" si="9">SUM(D87:D89)</f>
        <v>0</v>
      </c>
      <c r="E86" s="49">
        <f t="shared" si="9"/>
        <v>176800</v>
      </c>
      <c r="F86" s="49">
        <f t="shared" si="9"/>
        <v>0</v>
      </c>
      <c r="G86" s="49">
        <f t="shared" si="9"/>
        <v>290222</v>
      </c>
      <c r="H86" s="49">
        <f t="shared" si="9"/>
        <v>134110.57</v>
      </c>
      <c r="I86" s="49">
        <f t="shared" si="9"/>
        <v>371000</v>
      </c>
      <c r="J86" s="61">
        <f t="shared" si="9"/>
        <v>0</v>
      </c>
      <c r="K86" s="49">
        <f t="shared" si="9"/>
        <v>0</v>
      </c>
      <c r="L86" s="49">
        <f t="shared" si="9"/>
        <v>578.6</v>
      </c>
      <c r="M86" s="49">
        <f t="shared" si="9"/>
        <v>996112</v>
      </c>
      <c r="N86" s="49">
        <f t="shared" si="9"/>
        <v>0</v>
      </c>
      <c r="O86" s="49">
        <f t="shared" si="9"/>
        <v>0</v>
      </c>
      <c r="P86" s="49">
        <f t="shared" si="9"/>
        <v>527.79999999999995</v>
      </c>
      <c r="Q86" s="49">
        <f t="shared" si="9"/>
        <v>994799</v>
      </c>
      <c r="R86" s="49">
        <f t="shared" si="9"/>
        <v>6.8</v>
      </c>
      <c r="S86" s="49">
        <f t="shared" si="9"/>
        <v>10585</v>
      </c>
      <c r="T86" s="49">
        <f t="shared" si="9"/>
        <v>279</v>
      </c>
      <c r="U86" s="49">
        <f t="shared" si="9"/>
        <v>44828</v>
      </c>
      <c r="V86" s="49">
        <f t="shared" si="9"/>
        <v>7253</v>
      </c>
      <c r="W86" s="49">
        <f t="shared" si="9"/>
        <v>90385</v>
      </c>
      <c r="X86" s="49">
        <f t="shared" si="9"/>
        <v>0</v>
      </c>
      <c r="Y86" s="198"/>
      <c r="Z86" s="198"/>
    </row>
    <row r="87" spans="1:27">
      <c r="A87" s="21">
        <v>71</v>
      </c>
      <c r="B87" s="14" t="s">
        <v>405</v>
      </c>
      <c r="C87" s="50">
        <f t="shared" ref="C87:C89" si="10">D87+E87+F87+G87+H87+I87+K87+M87+O87+Q87+S87+U87+V87+W87+X87</f>
        <v>2687409</v>
      </c>
      <c r="D87" s="50">
        <v>0</v>
      </c>
      <c r="E87" s="50">
        <v>131000</v>
      </c>
      <c r="F87" s="50">
        <v>0</v>
      </c>
      <c r="G87" s="50">
        <v>208322</v>
      </c>
      <c r="H87" s="50">
        <v>122471</v>
      </c>
      <c r="I87" s="50">
        <v>265000</v>
      </c>
      <c r="J87" s="127">
        <v>0</v>
      </c>
      <c r="K87" s="50">
        <v>0</v>
      </c>
      <c r="L87" s="50">
        <v>352.3</v>
      </c>
      <c r="M87" s="50">
        <v>960618</v>
      </c>
      <c r="N87" s="50">
        <v>0</v>
      </c>
      <c r="O87" s="50">
        <v>0</v>
      </c>
      <c r="P87" s="50">
        <v>527.79999999999995</v>
      </c>
      <c r="Q87" s="50">
        <v>994799</v>
      </c>
      <c r="R87" s="50">
        <v>0</v>
      </c>
      <c r="S87" s="50">
        <v>0</v>
      </c>
      <c r="T87" s="50">
        <v>0</v>
      </c>
      <c r="U87" s="50">
        <v>0</v>
      </c>
      <c r="V87" s="50">
        <v>5199</v>
      </c>
      <c r="W87" s="50">
        <v>0</v>
      </c>
      <c r="X87" s="50">
        <v>0</v>
      </c>
      <c r="Y87" s="198"/>
      <c r="Z87" s="198"/>
    </row>
    <row r="88" spans="1:27">
      <c r="A88" s="21">
        <v>72</v>
      </c>
      <c r="B88" s="14" t="s">
        <v>286</v>
      </c>
      <c r="C88" s="50">
        <f t="shared" si="10"/>
        <v>379165.57</v>
      </c>
      <c r="D88" s="50">
        <v>0</v>
      </c>
      <c r="E88" s="50">
        <v>45800</v>
      </c>
      <c r="F88" s="50">
        <v>0</v>
      </c>
      <c r="G88" s="50">
        <v>81900</v>
      </c>
      <c r="H88" s="50">
        <v>11639.57</v>
      </c>
      <c r="I88" s="50">
        <v>106000</v>
      </c>
      <c r="J88" s="127">
        <v>0</v>
      </c>
      <c r="K88" s="50">
        <v>0</v>
      </c>
      <c r="L88" s="50">
        <v>226.3</v>
      </c>
      <c r="M88" s="50">
        <v>35494</v>
      </c>
      <c r="N88" s="50">
        <v>0</v>
      </c>
      <c r="O88" s="50">
        <v>0</v>
      </c>
      <c r="P88" s="50">
        <v>0</v>
      </c>
      <c r="Q88" s="50">
        <v>0</v>
      </c>
      <c r="R88" s="50">
        <v>6.8</v>
      </c>
      <c r="S88" s="50">
        <v>10585</v>
      </c>
      <c r="T88" s="50">
        <v>279</v>
      </c>
      <c r="U88" s="50">
        <v>44828</v>
      </c>
      <c r="V88" s="50">
        <v>2054</v>
      </c>
      <c r="W88" s="50">
        <v>40865</v>
      </c>
      <c r="X88" s="50">
        <v>0</v>
      </c>
      <c r="Y88" s="198"/>
      <c r="Z88" s="198"/>
    </row>
    <row r="89" spans="1:27">
      <c r="A89" s="21">
        <v>73</v>
      </c>
      <c r="B89" s="20" t="s">
        <v>503</v>
      </c>
      <c r="C89" s="50">
        <f t="shared" si="10"/>
        <v>49520</v>
      </c>
      <c r="D89" s="50">
        <v>0</v>
      </c>
      <c r="E89" s="50">
        <v>0</v>
      </c>
      <c r="F89" s="50">
        <v>0</v>
      </c>
      <c r="G89" s="50">
        <v>0</v>
      </c>
      <c r="H89" s="50">
        <v>0</v>
      </c>
      <c r="I89" s="50">
        <v>0</v>
      </c>
      <c r="J89" s="127">
        <v>0</v>
      </c>
      <c r="K89" s="50">
        <v>0</v>
      </c>
      <c r="L89" s="50">
        <v>0</v>
      </c>
      <c r="M89" s="50">
        <v>0</v>
      </c>
      <c r="N89" s="50">
        <v>0</v>
      </c>
      <c r="O89" s="50">
        <v>0</v>
      </c>
      <c r="P89" s="50">
        <v>0</v>
      </c>
      <c r="Q89" s="50">
        <v>0</v>
      </c>
      <c r="R89" s="50">
        <v>0</v>
      </c>
      <c r="S89" s="50">
        <v>0</v>
      </c>
      <c r="T89" s="50">
        <v>0</v>
      </c>
      <c r="U89" s="50">
        <v>0</v>
      </c>
      <c r="V89" s="50">
        <v>0</v>
      </c>
      <c r="W89" s="50">
        <v>49520</v>
      </c>
      <c r="X89" s="50">
        <v>0</v>
      </c>
      <c r="Y89" s="198"/>
      <c r="Z89" s="198"/>
    </row>
    <row r="90" spans="1:27">
      <c r="A90" s="192" t="s">
        <v>335</v>
      </c>
      <c r="B90" s="193"/>
      <c r="C90" s="49">
        <f>SUM(C91:C96)</f>
        <v>2840081.7199999997</v>
      </c>
      <c r="D90" s="49">
        <f t="shared" ref="D90:X90" si="11">SUM(D91:D96)</f>
        <v>0</v>
      </c>
      <c r="E90" s="49">
        <f t="shared" si="11"/>
        <v>238885</v>
      </c>
      <c r="F90" s="49">
        <f t="shared" si="11"/>
        <v>0</v>
      </c>
      <c r="G90" s="49">
        <f t="shared" si="11"/>
        <v>250757.73</v>
      </c>
      <c r="H90" s="49">
        <f t="shared" si="11"/>
        <v>358833.21</v>
      </c>
      <c r="I90" s="49">
        <f t="shared" si="11"/>
        <v>710000</v>
      </c>
      <c r="J90" s="61">
        <f t="shared" si="11"/>
        <v>0</v>
      </c>
      <c r="K90" s="49">
        <f t="shared" si="11"/>
        <v>0</v>
      </c>
      <c r="L90" s="49">
        <f t="shared" si="11"/>
        <v>0</v>
      </c>
      <c r="M90" s="49">
        <f t="shared" si="11"/>
        <v>0</v>
      </c>
      <c r="N90" s="49">
        <f t="shared" si="11"/>
        <v>0</v>
      </c>
      <c r="O90" s="49">
        <f t="shared" si="11"/>
        <v>0</v>
      </c>
      <c r="P90" s="49">
        <f t="shared" si="11"/>
        <v>961.2</v>
      </c>
      <c r="Q90" s="49">
        <f t="shared" si="11"/>
        <v>950881.4</v>
      </c>
      <c r="R90" s="49">
        <f t="shared" si="11"/>
        <v>0</v>
      </c>
      <c r="S90" s="49">
        <f t="shared" si="11"/>
        <v>0</v>
      </c>
      <c r="T90" s="49">
        <f t="shared" si="11"/>
        <v>312.2</v>
      </c>
      <c r="U90" s="49">
        <f t="shared" si="11"/>
        <v>152355.38</v>
      </c>
      <c r="V90" s="49">
        <f t="shared" si="11"/>
        <v>11088</v>
      </c>
      <c r="W90" s="49">
        <f t="shared" si="11"/>
        <v>110320</v>
      </c>
      <c r="X90" s="49">
        <f t="shared" si="11"/>
        <v>56961</v>
      </c>
      <c r="Y90" s="198"/>
      <c r="Z90" s="198"/>
    </row>
    <row r="91" spans="1:27" ht="25.5">
      <c r="A91" s="194">
        <v>74</v>
      </c>
      <c r="B91" s="14" t="s">
        <v>80</v>
      </c>
      <c r="C91" s="50">
        <f t="shared" ref="C91:C96" si="12">D91+E91+F91+G91+H91+I91+K91+M91+O91+Q91+S91+U91+V91+W91+X91</f>
        <v>1762049.69</v>
      </c>
      <c r="D91" s="50">
        <v>0</v>
      </c>
      <c r="E91" s="50">
        <v>238885</v>
      </c>
      <c r="F91" s="50">
        <v>0</v>
      </c>
      <c r="G91" s="50">
        <v>250757.73</v>
      </c>
      <c r="H91" s="50">
        <v>358833.21</v>
      </c>
      <c r="I91" s="50">
        <v>355000</v>
      </c>
      <c r="J91" s="127">
        <v>0</v>
      </c>
      <c r="K91" s="50">
        <v>0</v>
      </c>
      <c r="L91" s="50">
        <v>0</v>
      </c>
      <c r="M91" s="50">
        <v>0</v>
      </c>
      <c r="N91" s="50">
        <v>0</v>
      </c>
      <c r="O91" s="50">
        <v>0</v>
      </c>
      <c r="P91" s="50">
        <v>649</v>
      </c>
      <c r="Q91" s="50">
        <v>515173.75</v>
      </c>
      <c r="R91" s="50">
        <v>0</v>
      </c>
      <c r="S91" s="50">
        <v>0</v>
      </c>
      <c r="T91" s="50">
        <v>0</v>
      </c>
      <c r="U91" s="50">
        <v>0</v>
      </c>
      <c r="V91" s="50">
        <v>6621</v>
      </c>
      <c r="W91" s="50">
        <v>0</v>
      </c>
      <c r="X91" s="50">
        <v>36779</v>
      </c>
      <c r="Y91" s="198"/>
      <c r="Z91" s="198"/>
      <c r="AA91" s="198"/>
    </row>
    <row r="92" spans="1:27" ht="25.5">
      <c r="A92" s="194">
        <v>75</v>
      </c>
      <c r="B92" s="14" t="s">
        <v>81</v>
      </c>
      <c r="C92" s="50">
        <f t="shared" si="12"/>
        <v>605115.03</v>
      </c>
      <c r="D92" s="50">
        <v>0</v>
      </c>
      <c r="E92" s="50">
        <v>0</v>
      </c>
      <c r="F92" s="50">
        <v>0</v>
      </c>
      <c r="G92" s="50">
        <v>0</v>
      </c>
      <c r="H92" s="50">
        <v>0</v>
      </c>
      <c r="I92" s="50">
        <v>0</v>
      </c>
      <c r="J92" s="127">
        <v>0</v>
      </c>
      <c r="K92" s="50">
        <v>0</v>
      </c>
      <c r="L92" s="50">
        <v>0</v>
      </c>
      <c r="M92" s="50">
        <v>0</v>
      </c>
      <c r="N92" s="50">
        <v>0</v>
      </c>
      <c r="O92" s="50">
        <v>0</v>
      </c>
      <c r="P92" s="50">
        <v>312.2</v>
      </c>
      <c r="Q92" s="50">
        <v>435707.65</v>
      </c>
      <c r="R92" s="50">
        <v>0</v>
      </c>
      <c r="S92" s="50">
        <v>0</v>
      </c>
      <c r="T92" s="50">
        <v>312.2</v>
      </c>
      <c r="U92" s="50">
        <v>152355.38</v>
      </c>
      <c r="V92" s="50">
        <v>4467</v>
      </c>
      <c r="W92" s="50">
        <v>0</v>
      </c>
      <c r="X92" s="50">
        <v>12585</v>
      </c>
      <c r="Y92" s="198"/>
      <c r="Z92" s="198"/>
      <c r="AA92" s="198"/>
    </row>
    <row r="93" spans="1:27">
      <c r="A93" s="194">
        <v>76</v>
      </c>
      <c r="B93" s="14" t="s">
        <v>337</v>
      </c>
      <c r="C93" s="50">
        <f t="shared" si="12"/>
        <v>392822</v>
      </c>
      <c r="D93" s="50">
        <v>0</v>
      </c>
      <c r="E93" s="50">
        <v>0</v>
      </c>
      <c r="F93" s="50">
        <v>0</v>
      </c>
      <c r="G93" s="50">
        <v>0</v>
      </c>
      <c r="H93" s="50">
        <v>0</v>
      </c>
      <c r="I93" s="50">
        <v>355000</v>
      </c>
      <c r="J93" s="127">
        <v>0</v>
      </c>
      <c r="K93" s="50">
        <v>0</v>
      </c>
      <c r="L93" s="50">
        <v>0</v>
      </c>
      <c r="M93" s="50">
        <v>0</v>
      </c>
      <c r="N93" s="50">
        <v>0</v>
      </c>
      <c r="O93" s="50">
        <v>0</v>
      </c>
      <c r="P93" s="50">
        <v>0</v>
      </c>
      <c r="Q93" s="50">
        <v>0</v>
      </c>
      <c r="R93" s="50">
        <v>0</v>
      </c>
      <c r="S93" s="50">
        <v>0</v>
      </c>
      <c r="T93" s="50">
        <v>0</v>
      </c>
      <c r="U93" s="50">
        <v>0</v>
      </c>
      <c r="V93" s="50">
        <v>0</v>
      </c>
      <c r="W93" s="50">
        <v>30225</v>
      </c>
      <c r="X93" s="50">
        <v>7597</v>
      </c>
      <c r="Y93" s="198"/>
      <c r="Z93" s="198"/>
      <c r="AA93" s="198"/>
    </row>
    <row r="94" spans="1:27" ht="25.5" customHeight="1">
      <c r="A94" s="194">
        <v>77</v>
      </c>
      <c r="B94" s="20" t="s">
        <v>504</v>
      </c>
      <c r="C94" s="50">
        <f t="shared" si="12"/>
        <v>21365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50">
        <v>0</v>
      </c>
      <c r="J94" s="127">
        <v>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0</v>
      </c>
      <c r="W94" s="50">
        <v>21365</v>
      </c>
      <c r="X94" s="50">
        <v>0</v>
      </c>
      <c r="Y94" s="198"/>
      <c r="Z94" s="198"/>
    </row>
    <row r="95" spans="1:27" ht="25.5">
      <c r="A95" s="194">
        <v>78</v>
      </c>
      <c r="B95" s="20" t="s">
        <v>505</v>
      </c>
      <c r="C95" s="50">
        <f t="shared" si="12"/>
        <v>41721</v>
      </c>
      <c r="D95" s="50">
        <v>0</v>
      </c>
      <c r="E95" s="50">
        <v>0</v>
      </c>
      <c r="F95" s="50">
        <v>0</v>
      </c>
      <c r="G95" s="50">
        <v>0</v>
      </c>
      <c r="H95" s="50">
        <v>0</v>
      </c>
      <c r="I95" s="50">
        <v>0</v>
      </c>
      <c r="J95" s="127">
        <v>0</v>
      </c>
      <c r="K95" s="50">
        <v>0</v>
      </c>
      <c r="L95" s="50">
        <v>0</v>
      </c>
      <c r="M95" s="50">
        <v>0</v>
      </c>
      <c r="N95" s="50">
        <v>0</v>
      </c>
      <c r="O95" s="50">
        <v>0</v>
      </c>
      <c r="P95" s="50">
        <v>0</v>
      </c>
      <c r="Q95" s="50">
        <v>0</v>
      </c>
      <c r="R95" s="50">
        <v>0</v>
      </c>
      <c r="S95" s="50">
        <v>0</v>
      </c>
      <c r="T95" s="50">
        <v>0</v>
      </c>
      <c r="U95" s="50">
        <v>0</v>
      </c>
      <c r="V95" s="50">
        <v>0</v>
      </c>
      <c r="W95" s="50">
        <v>41721</v>
      </c>
      <c r="X95" s="50">
        <v>0</v>
      </c>
      <c r="Y95" s="198"/>
      <c r="Z95" s="198"/>
    </row>
    <row r="96" spans="1:27" ht="25.5">
      <c r="A96" s="194">
        <v>79</v>
      </c>
      <c r="B96" s="20" t="s">
        <v>506</v>
      </c>
      <c r="C96" s="50">
        <f t="shared" si="12"/>
        <v>17009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50">
        <v>0</v>
      </c>
      <c r="J96" s="127">
        <v>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0">
        <v>0</v>
      </c>
      <c r="Q96" s="50">
        <v>0</v>
      </c>
      <c r="R96" s="50">
        <v>0</v>
      </c>
      <c r="S96" s="50">
        <v>0</v>
      </c>
      <c r="T96" s="50">
        <v>0</v>
      </c>
      <c r="U96" s="50">
        <v>0</v>
      </c>
      <c r="V96" s="50">
        <v>0</v>
      </c>
      <c r="W96" s="50">
        <v>17009</v>
      </c>
      <c r="X96" s="50">
        <v>0</v>
      </c>
      <c r="Y96" s="198"/>
      <c r="Z96" s="198"/>
    </row>
    <row r="97" spans="1:27">
      <c r="A97" s="203" t="s">
        <v>328</v>
      </c>
      <c r="B97" s="91"/>
      <c r="C97" s="49">
        <f>SUM(C98:C170)</f>
        <v>86617341.239999995</v>
      </c>
      <c r="D97" s="49">
        <f t="shared" ref="D97:X97" si="13">SUM(D98:D170)</f>
        <v>11145556</v>
      </c>
      <c r="E97" s="49">
        <f t="shared" si="13"/>
        <v>2624744.7599999998</v>
      </c>
      <c r="F97" s="49">
        <f t="shared" si="13"/>
        <v>0</v>
      </c>
      <c r="G97" s="49">
        <f t="shared" si="13"/>
        <v>2999240.1</v>
      </c>
      <c r="H97" s="49">
        <f t="shared" si="13"/>
        <v>8070490.4799999995</v>
      </c>
      <c r="I97" s="49">
        <f t="shared" si="13"/>
        <v>480000</v>
      </c>
      <c r="J97" s="61">
        <f t="shared" si="13"/>
        <v>9</v>
      </c>
      <c r="K97" s="49">
        <f t="shared" si="13"/>
        <v>15437044.279999999</v>
      </c>
      <c r="L97" s="49">
        <f t="shared" si="13"/>
        <v>14351.3</v>
      </c>
      <c r="M97" s="49">
        <f t="shared" si="13"/>
        <v>29385314.460000005</v>
      </c>
      <c r="N97" s="49">
        <f t="shared" si="13"/>
        <v>0</v>
      </c>
      <c r="O97" s="49">
        <f t="shared" si="13"/>
        <v>0</v>
      </c>
      <c r="P97" s="49">
        <f t="shared" si="13"/>
        <v>8713.1</v>
      </c>
      <c r="Q97" s="49">
        <f t="shared" si="13"/>
        <v>10787422.960000001</v>
      </c>
      <c r="R97" s="49">
        <f t="shared" si="13"/>
        <v>1022.8</v>
      </c>
      <c r="S97" s="49">
        <f t="shared" si="13"/>
        <v>1639737.2</v>
      </c>
      <c r="T97" s="49">
        <f t="shared" si="13"/>
        <v>500.2</v>
      </c>
      <c r="U97" s="49">
        <f t="shared" si="13"/>
        <v>543546</v>
      </c>
      <c r="V97" s="49">
        <f t="shared" si="13"/>
        <v>262295</v>
      </c>
      <c r="W97" s="49">
        <f t="shared" si="13"/>
        <v>2103382</v>
      </c>
      <c r="X97" s="49">
        <f t="shared" si="13"/>
        <v>1138568</v>
      </c>
      <c r="Y97" s="198"/>
      <c r="Z97" s="198"/>
    </row>
    <row r="98" spans="1:27">
      <c r="A98" s="21">
        <v>80</v>
      </c>
      <c r="B98" s="14" t="s">
        <v>82</v>
      </c>
      <c r="C98" s="50">
        <f t="shared" ref="C98:C161" si="14">D98+E98+F98+G98+H98+I98+K98+M98+O98+Q98+S98+U98+V98+W98+X98</f>
        <v>2001561</v>
      </c>
      <c r="D98" s="50">
        <v>0</v>
      </c>
      <c r="E98" s="50">
        <v>0</v>
      </c>
      <c r="F98" s="50">
        <v>0</v>
      </c>
      <c r="G98" s="50">
        <v>0</v>
      </c>
      <c r="H98" s="50">
        <v>275471</v>
      </c>
      <c r="I98" s="50">
        <v>0</v>
      </c>
      <c r="J98" s="127">
        <v>0</v>
      </c>
      <c r="K98" s="50">
        <v>0</v>
      </c>
      <c r="L98" s="50">
        <v>468.5</v>
      </c>
      <c r="M98" s="50">
        <v>967049</v>
      </c>
      <c r="N98" s="50">
        <v>0</v>
      </c>
      <c r="O98" s="50">
        <v>0</v>
      </c>
      <c r="P98" s="50">
        <v>629</v>
      </c>
      <c r="Q98" s="50">
        <v>712600</v>
      </c>
      <c r="R98" s="50">
        <v>0</v>
      </c>
      <c r="S98" s="50">
        <v>0</v>
      </c>
      <c r="T98" s="50">
        <v>0</v>
      </c>
      <c r="U98" s="50">
        <v>0</v>
      </c>
      <c r="V98" s="50">
        <v>4601</v>
      </c>
      <c r="W98" s="50">
        <v>0</v>
      </c>
      <c r="X98" s="50">
        <v>41840</v>
      </c>
      <c r="Y98" s="198"/>
      <c r="Z98" s="198"/>
      <c r="AA98" s="198"/>
    </row>
    <row r="99" spans="1:27">
      <c r="A99" s="21">
        <v>81</v>
      </c>
      <c r="B99" s="14" t="s">
        <v>83</v>
      </c>
      <c r="C99" s="50">
        <f t="shared" si="14"/>
        <v>1997587.98</v>
      </c>
      <c r="D99" s="50">
        <v>0</v>
      </c>
      <c r="E99" s="50">
        <v>0</v>
      </c>
      <c r="F99" s="50">
        <v>0</v>
      </c>
      <c r="G99" s="50">
        <v>0</v>
      </c>
      <c r="H99" s="50">
        <v>275411</v>
      </c>
      <c r="I99" s="50">
        <v>0</v>
      </c>
      <c r="J99" s="127">
        <v>0</v>
      </c>
      <c r="K99" s="50">
        <v>0</v>
      </c>
      <c r="L99" s="50">
        <v>468.6</v>
      </c>
      <c r="M99" s="50">
        <v>963249</v>
      </c>
      <c r="N99" s="50">
        <v>0</v>
      </c>
      <c r="O99" s="50">
        <v>0</v>
      </c>
      <c r="P99" s="50">
        <v>629</v>
      </c>
      <c r="Q99" s="50">
        <v>712599.98</v>
      </c>
      <c r="R99" s="50">
        <v>0</v>
      </c>
      <c r="S99" s="50">
        <v>0</v>
      </c>
      <c r="T99" s="50">
        <v>0</v>
      </c>
      <c r="U99" s="50">
        <v>0</v>
      </c>
      <c r="V99" s="50">
        <v>4572</v>
      </c>
      <c r="W99" s="50">
        <v>0</v>
      </c>
      <c r="X99" s="50">
        <v>41756</v>
      </c>
      <c r="Y99" s="198"/>
      <c r="Z99" s="198"/>
      <c r="AA99" s="198"/>
    </row>
    <row r="100" spans="1:27">
      <c r="A100" s="21">
        <v>82</v>
      </c>
      <c r="B100" s="14" t="s">
        <v>84</v>
      </c>
      <c r="C100" s="50">
        <f t="shared" si="14"/>
        <v>1997043</v>
      </c>
      <c r="D100" s="50">
        <v>0</v>
      </c>
      <c r="E100" s="50">
        <v>0</v>
      </c>
      <c r="F100" s="50">
        <v>0</v>
      </c>
      <c r="G100" s="50">
        <v>0</v>
      </c>
      <c r="H100" s="50">
        <v>275471</v>
      </c>
      <c r="I100" s="50">
        <v>0</v>
      </c>
      <c r="J100" s="127">
        <v>0</v>
      </c>
      <c r="K100" s="50">
        <v>0</v>
      </c>
      <c r="L100" s="50">
        <v>468.6</v>
      </c>
      <c r="M100" s="50">
        <v>963249</v>
      </c>
      <c r="N100" s="50">
        <v>0</v>
      </c>
      <c r="O100" s="50">
        <v>0</v>
      </c>
      <c r="P100" s="50">
        <v>629</v>
      </c>
      <c r="Q100" s="50">
        <v>712000</v>
      </c>
      <c r="R100" s="50">
        <v>0</v>
      </c>
      <c r="S100" s="50">
        <v>0</v>
      </c>
      <c r="T100" s="50">
        <v>0</v>
      </c>
      <c r="U100" s="50">
        <v>0</v>
      </c>
      <c r="V100" s="50">
        <v>4578</v>
      </c>
      <c r="W100" s="50">
        <v>0</v>
      </c>
      <c r="X100" s="50">
        <v>41745</v>
      </c>
      <c r="Y100" s="198"/>
      <c r="Z100" s="198"/>
      <c r="AA100" s="198"/>
    </row>
    <row r="101" spans="1:27">
      <c r="A101" s="21">
        <v>83</v>
      </c>
      <c r="B101" s="14" t="s">
        <v>85</v>
      </c>
      <c r="C101" s="50">
        <f t="shared" si="14"/>
        <v>2827322.38</v>
      </c>
      <c r="D101" s="50">
        <v>0</v>
      </c>
      <c r="E101" s="50">
        <v>0</v>
      </c>
      <c r="F101" s="50">
        <v>0</v>
      </c>
      <c r="G101" s="50">
        <v>0</v>
      </c>
      <c r="H101" s="50">
        <v>0</v>
      </c>
      <c r="I101" s="50">
        <v>0</v>
      </c>
      <c r="J101" s="127">
        <v>0</v>
      </c>
      <c r="K101" s="50">
        <v>0</v>
      </c>
      <c r="L101" s="50">
        <v>1409.7</v>
      </c>
      <c r="M101" s="50">
        <v>2481361.38</v>
      </c>
      <c r="N101" s="50">
        <v>0</v>
      </c>
      <c r="O101" s="50">
        <v>0</v>
      </c>
      <c r="P101" s="50">
        <v>0</v>
      </c>
      <c r="Q101" s="50">
        <v>0</v>
      </c>
      <c r="R101" s="50">
        <v>71.400000000000006</v>
      </c>
      <c r="S101" s="50">
        <v>260000</v>
      </c>
      <c r="T101" s="50">
        <v>0</v>
      </c>
      <c r="U101" s="50">
        <v>0</v>
      </c>
      <c r="V101" s="50">
        <v>27296</v>
      </c>
      <c r="W101" s="50">
        <v>0</v>
      </c>
      <c r="X101" s="50">
        <v>58665</v>
      </c>
      <c r="Y101" s="198"/>
      <c r="Z101" s="198"/>
      <c r="AA101" s="198"/>
    </row>
    <row r="102" spans="1:27">
      <c r="A102" s="21">
        <v>84</v>
      </c>
      <c r="B102" s="14" t="s">
        <v>86</v>
      </c>
      <c r="C102" s="50">
        <f t="shared" si="14"/>
        <v>2001480</v>
      </c>
      <c r="D102" s="50">
        <v>0</v>
      </c>
      <c r="E102" s="50">
        <v>0</v>
      </c>
      <c r="F102" s="50">
        <v>0</v>
      </c>
      <c r="G102" s="50">
        <v>0</v>
      </c>
      <c r="H102" s="50">
        <v>275411</v>
      </c>
      <c r="I102" s="50">
        <v>0</v>
      </c>
      <c r="J102" s="127">
        <v>0</v>
      </c>
      <c r="K102" s="50">
        <v>0</v>
      </c>
      <c r="L102" s="50">
        <v>468.5</v>
      </c>
      <c r="M102" s="50">
        <v>967049</v>
      </c>
      <c r="N102" s="50">
        <v>0</v>
      </c>
      <c r="O102" s="50">
        <v>0</v>
      </c>
      <c r="P102" s="50">
        <v>629</v>
      </c>
      <c r="Q102" s="50">
        <v>712600</v>
      </c>
      <c r="R102" s="50">
        <v>0</v>
      </c>
      <c r="S102" s="50">
        <v>0</v>
      </c>
      <c r="T102" s="50">
        <v>0</v>
      </c>
      <c r="U102" s="50">
        <v>0</v>
      </c>
      <c r="V102" s="50">
        <v>4582</v>
      </c>
      <c r="W102" s="50">
        <v>0</v>
      </c>
      <c r="X102" s="50">
        <v>41838</v>
      </c>
      <c r="Y102" s="198"/>
      <c r="Z102" s="198"/>
      <c r="AA102" s="198"/>
    </row>
    <row r="103" spans="1:27">
      <c r="A103" s="21">
        <v>85</v>
      </c>
      <c r="B103" s="14" t="s">
        <v>87</v>
      </c>
      <c r="C103" s="50">
        <f t="shared" si="14"/>
        <v>1826264.79</v>
      </c>
      <c r="D103" s="50">
        <v>0</v>
      </c>
      <c r="E103" s="50">
        <v>0</v>
      </c>
      <c r="F103" s="50">
        <v>0</v>
      </c>
      <c r="G103" s="50">
        <v>0</v>
      </c>
      <c r="H103" s="50">
        <v>307190.38</v>
      </c>
      <c r="I103" s="50">
        <v>0</v>
      </c>
      <c r="J103" s="127">
        <v>0</v>
      </c>
      <c r="K103" s="50">
        <v>0</v>
      </c>
      <c r="L103" s="50">
        <v>359</v>
      </c>
      <c r="M103" s="50">
        <v>830214.58</v>
      </c>
      <c r="N103" s="50">
        <v>0</v>
      </c>
      <c r="O103" s="50">
        <v>0</v>
      </c>
      <c r="P103" s="50">
        <v>422</v>
      </c>
      <c r="Q103" s="50">
        <v>647124.82999999996</v>
      </c>
      <c r="R103" s="50">
        <v>0</v>
      </c>
      <c r="S103" s="50">
        <v>0</v>
      </c>
      <c r="T103" s="50">
        <v>0</v>
      </c>
      <c r="U103" s="50">
        <v>0</v>
      </c>
      <c r="V103" s="50">
        <v>3547</v>
      </c>
      <c r="W103" s="50">
        <v>0</v>
      </c>
      <c r="X103" s="50">
        <v>38188</v>
      </c>
      <c r="Y103" s="198"/>
      <c r="Z103" s="198"/>
      <c r="AA103" s="198"/>
    </row>
    <row r="104" spans="1:27">
      <c r="A104" s="21">
        <v>86</v>
      </c>
      <c r="B104" s="14" t="s">
        <v>88</v>
      </c>
      <c r="C104" s="50">
        <f t="shared" si="14"/>
        <v>5264577</v>
      </c>
      <c r="D104" s="50">
        <v>2805000</v>
      </c>
      <c r="E104" s="50">
        <v>0</v>
      </c>
      <c r="F104" s="50">
        <v>0</v>
      </c>
      <c r="G104" s="50">
        <v>0</v>
      </c>
      <c r="H104" s="50">
        <v>691152</v>
      </c>
      <c r="I104" s="50">
        <v>0</v>
      </c>
      <c r="J104" s="127">
        <v>0</v>
      </c>
      <c r="K104" s="50">
        <v>0</v>
      </c>
      <c r="L104" s="50">
        <v>579</v>
      </c>
      <c r="M104" s="50">
        <v>1330180</v>
      </c>
      <c r="N104" s="50">
        <v>0</v>
      </c>
      <c r="O104" s="50">
        <v>0</v>
      </c>
      <c r="P104" s="50">
        <v>0</v>
      </c>
      <c r="Q104" s="50">
        <v>0</v>
      </c>
      <c r="R104" s="50">
        <v>172</v>
      </c>
      <c r="S104" s="50">
        <v>316728</v>
      </c>
      <c r="T104" s="50">
        <v>0</v>
      </c>
      <c r="U104" s="50">
        <v>0</v>
      </c>
      <c r="V104" s="50">
        <v>11456</v>
      </c>
      <c r="W104" s="50">
        <v>0</v>
      </c>
      <c r="X104" s="50">
        <v>110061</v>
      </c>
      <c r="Y104" s="198"/>
      <c r="Z104" s="198"/>
      <c r="AA104" s="198"/>
    </row>
    <row r="105" spans="1:27">
      <c r="A105" s="21">
        <v>87</v>
      </c>
      <c r="B105" s="14" t="s">
        <v>89</v>
      </c>
      <c r="C105" s="50">
        <f t="shared" si="14"/>
        <v>1965750</v>
      </c>
      <c r="D105" s="50">
        <v>0</v>
      </c>
      <c r="E105" s="50">
        <v>0</v>
      </c>
      <c r="F105" s="50">
        <v>0</v>
      </c>
      <c r="G105" s="50">
        <v>0</v>
      </c>
      <c r="H105" s="50">
        <v>0</v>
      </c>
      <c r="I105" s="50">
        <v>0</v>
      </c>
      <c r="J105" s="127">
        <v>0</v>
      </c>
      <c r="K105" s="50">
        <v>0</v>
      </c>
      <c r="L105" s="50">
        <v>920</v>
      </c>
      <c r="M105" s="50">
        <v>1898980</v>
      </c>
      <c r="N105" s="50">
        <v>0</v>
      </c>
      <c r="O105" s="50">
        <v>0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  <c r="U105" s="50">
        <v>0</v>
      </c>
      <c r="V105" s="50">
        <v>26132</v>
      </c>
      <c r="W105" s="50">
        <v>0</v>
      </c>
      <c r="X105" s="50">
        <v>40638</v>
      </c>
      <c r="Y105" s="198"/>
      <c r="Z105" s="198"/>
      <c r="AA105" s="198"/>
    </row>
    <row r="106" spans="1:27">
      <c r="A106" s="21">
        <v>88</v>
      </c>
      <c r="B106" s="14" t="s">
        <v>269</v>
      </c>
      <c r="C106" s="50">
        <f t="shared" si="14"/>
        <v>572208</v>
      </c>
      <c r="D106" s="50">
        <v>0</v>
      </c>
      <c r="E106" s="50">
        <v>0</v>
      </c>
      <c r="F106" s="50">
        <v>0</v>
      </c>
      <c r="G106" s="50">
        <v>0</v>
      </c>
      <c r="H106" s="50">
        <v>0</v>
      </c>
      <c r="I106" s="50">
        <v>0</v>
      </c>
      <c r="J106" s="127">
        <v>0</v>
      </c>
      <c r="K106" s="50">
        <v>0</v>
      </c>
      <c r="L106" s="50">
        <v>681.1</v>
      </c>
      <c r="M106" s="50">
        <v>551176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>
        <v>9237</v>
      </c>
      <c r="W106" s="50">
        <v>0</v>
      </c>
      <c r="X106" s="50">
        <v>11795</v>
      </c>
      <c r="Y106" s="198"/>
      <c r="Z106" s="198"/>
      <c r="AA106" s="198"/>
    </row>
    <row r="107" spans="1:27">
      <c r="A107" s="21">
        <v>89</v>
      </c>
      <c r="B107" s="14" t="s">
        <v>91</v>
      </c>
      <c r="C107" s="50">
        <f t="shared" si="14"/>
        <v>1282454</v>
      </c>
      <c r="D107" s="50">
        <v>0</v>
      </c>
      <c r="E107" s="50">
        <v>83100</v>
      </c>
      <c r="F107" s="50">
        <v>0</v>
      </c>
      <c r="G107" s="50">
        <v>97600</v>
      </c>
      <c r="H107" s="50">
        <v>170000</v>
      </c>
      <c r="I107" s="50">
        <v>0</v>
      </c>
      <c r="J107" s="127">
        <v>0</v>
      </c>
      <c r="K107" s="50">
        <v>0</v>
      </c>
      <c r="L107" s="50">
        <v>333</v>
      </c>
      <c r="M107" s="50">
        <v>497562</v>
      </c>
      <c r="N107" s="50">
        <v>0</v>
      </c>
      <c r="O107" s="50">
        <v>0</v>
      </c>
      <c r="P107" s="50">
        <v>121</v>
      </c>
      <c r="Q107" s="50">
        <v>405875</v>
      </c>
      <c r="R107" s="50">
        <v>0</v>
      </c>
      <c r="S107" s="50">
        <v>0</v>
      </c>
      <c r="T107" s="50">
        <v>0</v>
      </c>
      <c r="U107" s="50">
        <v>0</v>
      </c>
      <c r="V107" s="50">
        <v>2121</v>
      </c>
      <c r="W107" s="50">
        <v>0</v>
      </c>
      <c r="X107" s="50">
        <v>26196</v>
      </c>
      <c r="Y107" s="198"/>
      <c r="Z107" s="198"/>
      <c r="AA107" s="198"/>
    </row>
    <row r="108" spans="1:27">
      <c r="A108" s="21">
        <v>90</v>
      </c>
      <c r="B108" s="14" t="s">
        <v>92</v>
      </c>
      <c r="C108" s="50">
        <f t="shared" si="14"/>
        <v>2813767.89</v>
      </c>
      <c r="D108" s="50">
        <v>0</v>
      </c>
      <c r="E108" s="50">
        <v>0</v>
      </c>
      <c r="F108" s="50">
        <v>0</v>
      </c>
      <c r="G108" s="50">
        <v>569508.1</v>
      </c>
      <c r="H108" s="50">
        <v>0</v>
      </c>
      <c r="I108" s="50">
        <v>0</v>
      </c>
      <c r="J108" s="127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0">
        <v>1100</v>
      </c>
      <c r="Q108" s="50">
        <v>2167778.79</v>
      </c>
      <c r="R108" s="50">
        <v>0</v>
      </c>
      <c r="S108" s="50">
        <v>0</v>
      </c>
      <c r="T108" s="50">
        <v>0</v>
      </c>
      <c r="U108" s="50">
        <v>0</v>
      </c>
      <c r="V108" s="50">
        <v>17904</v>
      </c>
      <c r="W108" s="50">
        <v>0</v>
      </c>
      <c r="X108" s="50">
        <v>58577</v>
      </c>
      <c r="Y108" s="198"/>
      <c r="Z108" s="198"/>
      <c r="AA108" s="198"/>
    </row>
    <row r="109" spans="1:27">
      <c r="A109" s="21">
        <v>91</v>
      </c>
      <c r="B109" s="14" t="s">
        <v>93</v>
      </c>
      <c r="C109" s="50">
        <f t="shared" si="14"/>
        <v>2171493</v>
      </c>
      <c r="D109" s="50">
        <v>0</v>
      </c>
      <c r="E109" s="50">
        <v>0</v>
      </c>
      <c r="F109" s="50">
        <v>0</v>
      </c>
      <c r="G109" s="50">
        <v>0</v>
      </c>
      <c r="H109" s="50">
        <v>0</v>
      </c>
      <c r="I109" s="50">
        <v>0</v>
      </c>
      <c r="J109" s="127">
        <v>0</v>
      </c>
      <c r="K109" s="50">
        <v>0</v>
      </c>
      <c r="L109" s="50">
        <v>1547.9</v>
      </c>
      <c r="M109" s="50">
        <v>2101000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>
        <v>25532</v>
      </c>
      <c r="W109" s="50">
        <v>0</v>
      </c>
      <c r="X109" s="50">
        <v>44961</v>
      </c>
      <c r="Y109" s="198"/>
      <c r="Z109" s="198"/>
      <c r="AA109" s="198"/>
    </row>
    <row r="110" spans="1:27">
      <c r="A110" s="21">
        <v>92</v>
      </c>
      <c r="B110" s="14" t="s">
        <v>94</v>
      </c>
      <c r="C110" s="50">
        <f t="shared" si="14"/>
        <v>3363436.48</v>
      </c>
      <c r="D110" s="50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127">
        <v>2</v>
      </c>
      <c r="K110" s="50">
        <v>3363436.48</v>
      </c>
      <c r="L110" s="50">
        <v>0</v>
      </c>
      <c r="M110" s="50">
        <v>0</v>
      </c>
      <c r="N110" s="50">
        <v>0</v>
      </c>
      <c r="O110" s="50">
        <v>0</v>
      </c>
      <c r="P110" s="50">
        <v>0</v>
      </c>
      <c r="Q110" s="50">
        <v>0</v>
      </c>
      <c r="R110" s="50">
        <v>0</v>
      </c>
      <c r="S110" s="50">
        <v>0</v>
      </c>
      <c r="T110" s="50">
        <v>0</v>
      </c>
      <c r="U110" s="50">
        <v>0</v>
      </c>
      <c r="V110" s="50">
        <v>0</v>
      </c>
      <c r="W110" s="50">
        <v>0</v>
      </c>
      <c r="X110" s="50">
        <v>0</v>
      </c>
      <c r="Y110" s="198"/>
      <c r="Z110" s="198"/>
    </row>
    <row r="111" spans="1:27">
      <c r="A111" s="21">
        <v>93</v>
      </c>
      <c r="B111" s="14" t="s">
        <v>95</v>
      </c>
      <c r="C111" s="50">
        <f t="shared" si="14"/>
        <v>5045154.72</v>
      </c>
      <c r="D111" s="50">
        <v>0</v>
      </c>
      <c r="E111" s="50">
        <v>0</v>
      </c>
      <c r="F111" s="50">
        <v>0</v>
      </c>
      <c r="G111" s="50">
        <v>0</v>
      </c>
      <c r="H111" s="50">
        <v>0</v>
      </c>
      <c r="I111" s="50">
        <v>0</v>
      </c>
      <c r="J111" s="127">
        <v>3</v>
      </c>
      <c r="K111" s="50">
        <v>5045154.72</v>
      </c>
      <c r="L111" s="50">
        <v>0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  <c r="U111" s="50">
        <v>0</v>
      </c>
      <c r="V111" s="50">
        <v>0</v>
      </c>
      <c r="W111" s="50">
        <v>0</v>
      </c>
      <c r="X111" s="50">
        <v>0</v>
      </c>
      <c r="Y111" s="198"/>
      <c r="Z111" s="198"/>
    </row>
    <row r="112" spans="1:27">
      <c r="A112" s="21">
        <v>94</v>
      </c>
      <c r="B112" s="14" t="s">
        <v>96</v>
      </c>
      <c r="C112" s="50">
        <f t="shared" si="14"/>
        <v>7028453.0800000001</v>
      </c>
      <c r="D112" s="50">
        <v>0</v>
      </c>
      <c r="E112" s="50">
        <v>0</v>
      </c>
      <c r="F112" s="50">
        <v>0</v>
      </c>
      <c r="G112" s="50">
        <v>0</v>
      </c>
      <c r="H112" s="50">
        <v>0</v>
      </c>
      <c r="I112" s="50">
        <v>0</v>
      </c>
      <c r="J112" s="127">
        <v>4</v>
      </c>
      <c r="K112" s="50">
        <v>7028453.0800000001</v>
      </c>
      <c r="L112" s="50">
        <v>0</v>
      </c>
      <c r="M112" s="50">
        <v>0</v>
      </c>
      <c r="N112" s="50">
        <v>0</v>
      </c>
      <c r="O112" s="50">
        <v>0</v>
      </c>
      <c r="P112" s="50">
        <v>0</v>
      </c>
      <c r="Q112" s="50">
        <v>0</v>
      </c>
      <c r="R112" s="50">
        <v>0</v>
      </c>
      <c r="S112" s="50">
        <v>0</v>
      </c>
      <c r="T112" s="50">
        <v>0</v>
      </c>
      <c r="U112" s="50">
        <v>0</v>
      </c>
      <c r="V112" s="50">
        <v>0</v>
      </c>
      <c r="W112" s="50">
        <v>0</v>
      </c>
      <c r="X112" s="50">
        <v>0</v>
      </c>
      <c r="Y112" s="198"/>
      <c r="Z112" s="198"/>
    </row>
    <row r="113" spans="1:27">
      <c r="A113" s="21">
        <v>95</v>
      </c>
      <c r="B113" s="14" t="s">
        <v>97</v>
      </c>
      <c r="C113" s="50">
        <f t="shared" si="14"/>
        <v>2921397</v>
      </c>
      <c r="D113" s="50">
        <v>1080696</v>
      </c>
      <c r="E113" s="50">
        <v>96200</v>
      </c>
      <c r="F113" s="50">
        <v>0</v>
      </c>
      <c r="G113" s="50">
        <v>116612</v>
      </c>
      <c r="H113" s="50">
        <v>266169</v>
      </c>
      <c r="I113" s="50">
        <v>265000</v>
      </c>
      <c r="J113" s="127">
        <v>0</v>
      </c>
      <c r="K113" s="50">
        <v>0</v>
      </c>
      <c r="L113" s="50">
        <v>296</v>
      </c>
      <c r="M113" s="50">
        <v>934758</v>
      </c>
      <c r="N113" s="50">
        <v>0</v>
      </c>
      <c r="O113" s="50">
        <v>0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50">
        <v>0</v>
      </c>
      <c r="V113" s="50">
        <v>4926</v>
      </c>
      <c r="W113" s="50">
        <v>97984</v>
      </c>
      <c r="X113" s="50">
        <v>59052</v>
      </c>
      <c r="Y113" s="198"/>
      <c r="Z113" s="198"/>
      <c r="AA113" s="198"/>
    </row>
    <row r="114" spans="1:27">
      <c r="A114" s="21">
        <v>96</v>
      </c>
      <c r="B114" s="14" t="s">
        <v>98</v>
      </c>
      <c r="C114" s="50">
        <f t="shared" si="14"/>
        <v>1874016</v>
      </c>
      <c r="D114" s="50">
        <v>0</v>
      </c>
      <c r="E114" s="50">
        <v>123100</v>
      </c>
      <c r="F114" s="50">
        <v>0</v>
      </c>
      <c r="G114" s="50">
        <v>0</v>
      </c>
      <c r="H114" s="50">
        <v>184880</v>
      </c>
      <c r="I114" s="50">
        <v>215000</v>
      </c>
      <c r="J114" s="127">
        <v>0</v>
      </c>
      <c r="K114" s="50">
        <v>0</v>
      </c>
      <c r="L114" s="50">
        <v>348</v>
      </c>
      <c r="M114" s="50">
        <v>734628</v>
      </c>
      <c r="N114" s="50">
        <v>0</v>
      </c>
      <c r="O114" s="50">
        <v>0</v>
      </c>
      <c r="P114" s="50">
        <v>610</v>
      </c>
      <c r="Q114" s="50">
        <v>513000</v>
      </c>
      <c r="R114" s="50">
        <v>0</v>
      </c>
      <c r="S114" s="50">
        <v>0</v>
      </c>
      <c r="T114" s="50">
        <v>0</v>
      </c>
      <c r="U114" s="50">
        <v>0</v>
      </c>
      <c r="V114" s="50">
        <v>3136</v>
      </c>
      <c r="W114" s="50">
        <v>62381</v>
      </c>
      <c r="X114" s="50">
        <v>37891</v>
      </c>
      <c r="Y114" s="198"/>
      <c r="Z114" s="198"/>
      <c r="AA114" s="198"/>
    </row>
    <row r="115" spans="1:27">
      <c r="A115" s="21">
        <v>97</v>
      </c>
      <c r="B115" s="14" t="s">
        <v>99</v>
      </c>
      <c r="C115" s="50">
        <f t="shared" si="14"/>
        <v>4254810.46</v>
      </c>
      <c r="D115" s="50">
        <v>1726145</v>
      </c>
      <c r="E115" s="50">
        <v>377416.75</v>
      </c>
      <c r="F115" s="50">
        <v>0</v>
      </c>
      <c r="G115" s="50">
        <v>0</v>
      </c>
      <c r="H115" s="50">
        <v>709983.47</v>
      </c>
      <c r="I115" s="50">
        <v>0</v>
      </c>
      <c r="J115" s="127">
        <v>0</v>
      </c>
      <c r="K115" s="50">
        <v>0</v>
      </c>
      <c r="L115" s="50">
        <v>0</v>
      </c>
      <c r="M115" s="50">
        <v>0</v>
      </c>
      <c r="N115" s="50">
        <v>0</v>
      </c>
      <c r="O115" s="50">
        <v>0</v>
      </c>
      <c r="P115" s="50">
        <v>274</v>
      </c>
      <c r="Q115" s="50">
        <v>1345230.24</v>
      </c>
      <c r="R115" s="50">
        <v>0</v>
      </c>
      <c r="S115" s="50">
        <v>0</v>
      </c>
      <c r="T115" s="50">
        <v>0</v>
      </c>
      <c r="U115" s="50">
        <v>0</v>
      </c>
      <c r="V115" s="50">
        <v>7038</v>
      </c>
      <c r="W115" s="50">
        <v>0</v>
      </c>
      <c r="X115" s="50">
        <v>88997</v>
      </c>
      <c r="Y115" s="198"/>
      <c r="Z115" s="198"/>
      <c r="AA115" s="198"/>
    </row>
    <row r="116" spans="1:27">
      <c r="A116" s="21">
        <v>98</v>
      </c>
      <c r="B116" s="14" t="s">
        <v>100</v>
      </c>
      <c r="C116" s="50">
        <f t="shared" si="14"/>
        <v>2619837</v>
      </c>
      <c r="D116" s="50">
        <v>0</v>
      </c>
      <c r="E116" s="50">
        <v>0</v>
      </c>
      <c r="F116" s="50">
        <v>0</v>
      </c>
      <c r="G116" s="50">
        <v>0</v>
      </c>
      <c r="H116" s="50">
        <v>0</v>
      </c>
      <c r="I116" s="50">
        <v>0</v>
      </c>
      <c r="J116" s="127">
        <v>0</v>
      </c>
      <c r="K116" s="50">
        <v>0</v>
      </c>
      <c r="L116" s="50">
        <v>1586</v>
      </c>
      <c r="M116" s="50">
        <v>2528980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0">
        <v>0</v>
      </c>
      <c r="V116" s="50">
        <v>36737</v>
      </c>
      <c r="W116" s="50">
        <v>0</v>
      </c>
      <c r="X116" s="50">
        <v>54120</v>
      </c>
      <c r="Y116" s="198"/>
      <c r="Z116" s="198"/>
      <c r="AA116" s="198"/>
    </row>
    <row r="117" spans="1:27">
      <c r="A117" s="21">
        <v>99</v>
      </c>
      <c r="B117" s="14" t="s">
        <v>101</v>
      </c>
      <c r="C117" s="50">
        <f t="shared" si="14"/>
        <v>4615033</v>
      </c>
      <c r="D117" s="50">
        <v>0</v>
      </c>
      <c r="E117" s="50">
        <v>0</v>
      </c>
      <c r="F117" s="50">
        <v>0</v>
      </c>
      <c r="G117" s="50">
        <v>0</v>
      </c>
      <c r="H117" s="50">
        <v>1271076</v>
      </c>
      <c r="I117" s="50">
        <v>0</v>
      </c>
      <c r="J117" s="127">
        <v>0</v>
      </c>
      <c r="K117" s="50">
        <v>0</v>
      </c>
      <c r="L117" s="50">
        <v>895</v>
      </c>
      <c r="M117" s="50">
        <v>2859252</v>
      </c>
      <c r="N117" s="50">
        <v>0</v>
      </c>
      <c r="O117" s="50">
        <v>0</v>
      </c>
      <c r="P117" s="50">
        <v>0</v>
      </c>
      <c r="Q117" s="50">
        <v>0</v>
      </c>
      <c r="R117" s="50">
        <v>242</v>
      </c>
      <c r="S117" s="50">
        <v>374745</v>
      </c>
      <c r="T117" s="50">
        <v>0</v>
      </c>
      <c r="U117" s="50">
        <v>0</v>
      </c>
      <c r="V117" s="50">
        <v>13552</v>
      </c>
      <c r="W117" s="50">
        <v>0</v>
      </c>
      <c r="X117" s="50">
        <v>96408</v>
      </c>
      <c r="Y117" s="198"/>
      <c r="Z117" s="198"/>
      <c r="AA117" s="198"/>
    </row>
    <row r="118" spans="1:27">
      <c r="A118" s="21">
        <v>100</v>
      </c>
      <c r="B118" s="14" t="s">
        <v>102</v>
      </c>
      <c r="C118" s="50">
        <f t="shared" si="14"/>
        <v>4612486.8</v>
      </c>
      <c r="D118" s="50">
        <v>0</v>
      </c>
      <c r="E118" s="50">
        <v>0</v>
      </c>
      <c r="F118" s="50">
        <v>0</v>
      </c>
      <c r="G118" s="50">
        <v>0</v>
      </c>
      <c r="H118" s="50">
        <v>1271076</v>
      </c>
      <c r="I118" s="50">
        <v>0</v>
      </c>
      <c r="J118" s="127">
        <v>0</v>
      </c>
      <c r="K118" s="50">
        <v>0</v>
      </c>
      <c r="L118" s="50">
        <v>897</v>
      </c>
      <c r="M118" s="50">
        <v>2857069.6</v>
      </c>
      <c r="N118" s="50">
        <v>0</v>
      </c>
      <c r="O118" s="50">
        <v>0</v>
      </c>
      <c r="P118" s="50">
        <v>0</v>
      </c>
      <c r="Q118" s="50">
        <v>0</v>
      </c>
      <c r="R118" s="50">
        <v>242</v>
      </c>
      <c r="S118" s="50">
        <v>374446.2</v>
      </c>
      <c r="T118" s="50">
        <v>0</v>
      </c>
      <c r="U118" s="50">
        <v>0</v>
      </c>
      <c r="V118" s="50">
        <v>13540</v>
      </c>
      <c r="W118" s="50">
        <v>0</v>
      </c>
      <c r="X118" s="50">
        <v>96355</v>
      </c>
      <c r="Y118" s="198"/>
      <c r="Z118" s="198"/>
      <c r="AA118" s="198"/>
    </row>
    <row r="119" spans="1:27">
      <c r="A119" s="21">
        <v>101</v>
      </c>
      <c r="B119" s="14" t="s">
        <v>103</v>
      </c>
      <c r="C119" s="50">
        <f t="shared" si="14"/>
        <v>7148277.0499999998</v>
      </c>
      <c r="D119" s="50">
        <v>2334721</v>
      </c>
      <c r="E119" s="50">
        <v>530600</v>
      </c>
      <c r="F119" s="50">
        <v>0</v>
      </c>
      <c r="G119" s="50">
        <v>0</v>
      </c>
      <c r="H119" s="50">
        <v>1271076</v>
      </c>
      <c r="I119" s="50">
        <v>0</v>
      </c>
      <c r="J119" s="127">
        <v>0</v>
      </c>
      <c r="K119" s="50">
        <v>0</v>
      </c>
      <c r="L119" s="50">
        <v>891</v>
      </c>
      <c r="M119" s="50">
        <v>2848900.05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0</v>
      </c>
      <c r="U119" s="50">
        <v>0</v>
      </c>
      <c r="V119" s="50">
        <v>13495</v>
      </c>
      <c r="W119" s="50">
        <v>0</v>
      </c>
      <c r="X119" s="50">
        <v>149485</v>
      </c>
      <c r="Y119" s="198"/>
      <c r="Z119" s="198"/>
      <c r="AA119" s="198"/>
    </row>
    <row r="120" spans="1:27">
      <c r="A120" s="21">
        <v>102</v>
      </c>
      <c r="B120" s="14" t="s">
        <v>283</v>
      </c>
      <c r="C120" s="50">
        <f t="shared" si="14"/>
        <v>127715</v>
      </c>
      <c r="D120" s="50">
        <v>0</v>
      </c>
      <c r="E120" s="50">
        <v>0</v>
      </c>
      <c r="F120" s="50">
        <v>0</v>
      </c>
      <c r="G120" s="50">
        <v>0</v>
      </c>
      <c r="H120" s="50">
        <v>0</v>
      </c>
      <c r="I120" s="50">
        <v>0</v>
      </c>
      <c r="J120" s="127">
        <v>0</v>
      </c>
      <c r="K120" s="50">
        <v>0</v>
      </c>
      <c r="L120" s="50">
        <v>0</v>
      </c>
      <c r="M120" s="50">
        <v>0</v>
      </c>
      <c r="N120" s="50">
        <v>0</v>
      </c>
      <c r="O120" s="50">
        <v>0</v>
      </c>
      <c r="P120" s="50">
        <v>155</v>
      </c>
      <c r="Q120" s="50">
        <v>127715</v>
      </c>
      <c r="R120" s="50">
        <v>0</v>
      </c>
      <c r="S120" s="50">
        <v>0</v>
      </c>
      <c r="T120" s="50">
        <v>0</v>
      </c>
      <c r="U120" s="50">
        <v>0</v>
      </c>
      <c r="V120" s="50">
        <v>0</v>
      </c>
      <c r="W120" s="50">
        <v>0</v>
      </c>
      <c r="X120" s="50">
        <v>0</v>
      </c>
      <c r="Y120" s="198"/>
      <c r="Z120" s="198"/>
    </row>
    <row r="121" spans="1:27">
      <c r="A121" s="21">
        <v>103</v>
      </c>
      <c r="B121" s="14" t="s">
        <v>284</v>
      </c>
      <c r="C121" s="50">
        <f t="shared" si="14"/>
        <v>76315</v>
      </c>
      <c r="D121" s="50">
        <v>0</v>
      </c>
      <c r="E121" s="50">
        <v>0</v>
      </c>
      <c r="F121" s="50">
        <v>0</v>
      </c>
      <c r="G121" s="50">
        <v>0</v>
      </c>
      <c r="H121" s="50">
        <v>0</v>
      </c>
      <c r="I121" s="50">
        <v>0</v>
      </c>
      <c r="J121" s="127">
        <v>0</v>
      </c>
      <c r="K121" s="50">
        <v>0</v>
      </c>
      <c r="L121" s="50">
        <v>0</v>
      </c>
      <c r="M121" s="50">
        <v>0</v>
      </c>
      <c r="N121" s="50">
        <v>0</v>
      </c>
      <c r="O121" s="50">
        <v>0</v>
      </c>
      <c r="P121" s="50">
        <v>88.4</v>
      </c>
      <c r="Q121" s="50">
        <v>76315</v>
      </c>
      <c r="R121" s="50">
        <v>0</v>
      </c>
      <c r="S121" s="50">
        <v>0</v>
      </c>
      <c r="T121" s="50">
        <v>0</v>
      </c>
      <c r="U121" s="50">
        <v>0</v>
      </c>
      <c r="V121" s="50">
        <v>0</v>
      </c>
      <c r="W121" s="50">
        <v>0</v>
      </c>
      <c r="X121" s="50">
        <v>0</v>
      </c>
      <c r="Y121" s="198"/>
      <c r="Z121" s="198"/>
    </row>
    <row r="122" spans="1:27">
      <c r="A122" s="21">
        <v>104</v>
      </c>
      <c r="B122" s="80" t="s">
        <v>287</v>
      </c>
      <c r="C122" s="50">
        <f t="shared" si="14"/>
        <v>8130067.1299999999</v>
      </c>
      <c r="D122" s="50">
        <v>1968994</v>
      </c>
      <c r="E122" s="50">
        <v>464328.01</v>
      </c>
      <c r="F122" s="50">
        <v>0</v>
      </c>
      <c r="G122" s="50">
        <v>615351</v>
      </c>
      <c r="H122" s="50">
        <v>653756</v>
      </c>
      <c r="I122" s="50">
        <v>0</v>
      </c>
      <c r="J122" s="127">
        <v>0</v>
      </c>
      <c r="K122" s="50">
        <v>0</v>
      </c>
      <c r="L122" s="50">
        <v>609.4</v>
      </c>
      <c r="M122" s="50">
        <v>2110064</v>
      </c>
      <c r="N122" s="50">
        <v>0</v>
      </c>
      <c r="O122" s="50">
        <v>0</v>
      </c>
      <c r="P122" s="50">
        <v>2750.4</v>
      </c>
      <c r="Q122" s="50">
        <v>2009402.12</v>
      </c>
      <c r="R122" s="50">
        <v>275.39999999999998</v>
      </c>
      <c r="S122" s="50">
        <v>290000</v>
      </c>
      <c r="T122" s="50">
        <v>0</v>
      </c>
      <c r="U122" s="50">
        <v>0</v>
      </c>
      <c r="V122" s="50">
        <v>18172</v>
      </c>
      <c r="W122" s="50">
        <v>0</v>
      </c>
      <c r="X122" s="50">
        <v>0</v>
      </c>
      <c r="Y122" s="198"/>
      <c r="Z122" s="198"/>
    </row>
    <row r="123" spans="1:27">
      <c r="A123" s="21">
        <v>105</v>
      </c>
      <c r="B123" s="53" t="s">
        <v>338</v>
      </c>
      <c r="C123" s="50">
        <f t="shared" si="14"/>
        <v>2723307.48</v>
      </c>
      <c r="D123" s="50">
        <v>1230000</v>
      </c>
      <c r="E123" s="50">
        <v>0</v>
      </c>
      <c r="F123" s="50">
        <v>0</v>
      </c>
      <c r="G123" s="50">
        <v>620000</v>
      </c>
      <c r="H123" s="50">
        <v>172367.63</v>
      </c>
      <c r="I123" s="50">
        <v>0</v>
      </c>
      <c r="J123" s="127">
        <v>0</v>
      </c>
      <c r="K123" s="50">
        <v>0</v>
      </c>
      <c r="L123" s="50">
        <v>958</v>
      </c>
      <c r="M123" s="50">
        <v>700939.85</v>
      </c>
      <c r="N123" s="50">
        <v>0</v>
      </c>
      <c r="O123" s="50">
        <v>0</v>
      </c>
      <c r="P123" s="50">
        <v>0</v>
      </c>
      <c r="Q123" s="50">
        <v>0</v>
      </c>
      <c r="R123" s="50">
        <v>0</v>
      </c>
      <c r="S123" s="50">
        <v>0</v>
      </c>
      <c r="T123" s="50">
        <v>0</v>
      </c>
      <c r="U123" s="50">
        <v>0</v>
      </c>
      <c r="V123" s="50">
        <v>0</v>
      </c>
      <c r="W123" s="50">
        <v>0</v>
      </c>
      <c r="X123" s="50">
        <v>0</v>
      </c>
      <c r="Y123" s="198"/>
      <c r="Z123" s="198"/>
    </row>
    <row r="124" spans="1:27">
      <c r="A124" s="21">
        <v>106</v>
      </c>
      <c r="B124" s="54" t="s">
        <v>339</v>
      </c>
      <c r="C124" s="50">
        <f t="shared" si="14"/>
        <v>970000</v>
      </c>
      <c r="D124" s="50">
        <v>0</v>
      </c>
      <c r="E124" s="50">
        <v>480000</v>
      </c>
      <c r="F124" s="50">
        <v>0</v>
      </c>
      <c r="G124" s="50">
        <v>490000</v>
      </c>
      <c r="H124" s="50">
        <v>0</v>
      </c>
      <c r="I124" s="50">
        <v>0</v>
      </c>
      <c r="J124" s="127">
        <v>0</v>
      </c>
      <c r="K124" s="50">
        <v>0</v>
      </c>
      <c r="L124" s="50">
        <v>0</v>
      </c>
      <c r="M124" s="50">
        <v>0</v>
      </c>
      <c r="N124" s="50">
        <v>0</v>
      </c>
      <c r="O124" s="50">
        <v>0</v>
      </c>
      <c r="P124" s="50">
        <v>0</v>
      </c>
      <c r="Q124" s="50">
        <v>0</v>
      </c>
      <c r="R124" s="50">
        <v>0</v>
      </c>
      <c r="S124" s="50">
        <v>0</v>
      </c>
      <c r="T124" s="50">
        <v>0</v>
      </c>
      <c r="U124" s="50">
        <v>0</v>
      </c>
      <c r="V124" s="50">
        <v>0</v>
      </c>
      <c r="W124" s="50">
        <v>0</v>
      </c>
      <c r="X124" s="50">
        <v>0</v>
      </c>
      <c r="Y124" s="198"/>
      <c r="Z124" s="198"/>
    </row>
    <row r="125" spans="1:27">
      <c r="A125" s="21">
        <v>107</v>
      </c>
      <c r="B125" s="54" t="s">
        <v>340</v>
      </c>
      <c r="C125" s="50">
        <f t="shared" si="14"/>
        <v>960169</v>
      </c>
      <c r="D125" s="50">
        <v>0</v>
      </c>
      <c r="E125" s="50">
        <v>470000</v>
      </c>
      <c r="F125" s="50">
        <v>0</v>
      </c>
      <c r="G125" s="50">
        <v>490169</v>
      </c>
      <c r="H125" s="50">
        <v>0</v>
      </c>
      <c r="I125" s="50">
        <v>0</v>
      </c>
      <c r="J125" s="127">
        <v>0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0</v>
      </c>
      <c r="R125" s="50">
        <v>0</v>
      </c>
      <c r="S125" s="50">
        <v>0</v>
      </c>
      <c r="T125" s="50">
        <v>0</v>
      </c>
      <c r="U125" s="50">
        <v>0</v>
      </c>
      <c r="V125" s="50">
        <v>0</v>
      </c>
      <c r="W125" s="50">
        <v>0</v>
      </c>
      <c r="X125" s="50">
        <v>0</v>
      </c>
      <c r="Y125" s="198"/>
      <c r="Z125" s="198"/>
    </row>
    <row r="126" spans="1:27">
      <c r="A126" s="21">
        <v>108</v>
      </c>
      <c r="B126" s="54" t="s">
        <v>341</v>
      </c>
      <c r="C126" s="50">
        <f t="shared" si="14"/>
        <v>548212</v>
      </c>
      <c r="D126" s="50">
        <v>0</v>
      </c>
      <c r="E126" s="50">
        <v>0</v>
      </c>
      <c r="F126" s="50">
        <v>0</v>
      </c>
      <c r="G126" s="50">
        <v>0</v>
      </c>
      <c r="H126" s="50">
        <v>0</v>
      </c>
      <c r="I126" s="50">
        <v>0</v>
      </c>
      <c r="J126" s="127">
        <v>0</v>
      </c>
      <c r="K126" s="50">
        <v>0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500.2</v>
      </c>
      <c r="U126" s="50">
        <v>543546</v>
      </c>
      <c r="V126" s="50">
        <v>4666</v>
      </c>
      <c r="W126" s="50">
        <v>0</v>
      </c>
      <c r="X126" s="50">
        <v>0</v>
      </c>
      <c r="Y126" s="198"/>
      <c r="Z126" s="198"/>
    </row>
    <row r="127" spans="1:27">
      <c r="A127" s="21">
        <v>109</v>
      </c>
      <c r="B127" s="54" t="s">
        <v>342</v>
      </c>
      <c r="C127" s="50">
        <f t="shared" si="14"/>
        <v>281670</v>
      </c>
      <c r="D127" s="50">
        <v>0</v>
      </c>
      <c r="E127" s="50">
        <v>0</v>
      </c>
      <c r="F127" s="50">
        <v>0</v>
      </c>
      <c r="G127" s="50">
        <v>0</v>
      </c>
      <c r="H127" s="50">
        <v>0</v>
      </c>
      <c r="I127" s="50">
        <v>0</v>
      </c>
      <c r="J127" s="127">
        <v>0</v>
      </c>
      <c r="K127" s="50">
        <v>0</v>
      </c>
      <c r="L127" s="50">
        <v>167</v>
      </c>
      <c r="M127" s="50">
        <v>259653</v>
      </c>
      <c r="N127" s="50">
        <v>0</v>
      </c>
      <c r="O127" s="50">
        <v>0</v>
      </c>
      <c r="P127" s="50">
        <v>0</v>
      </c>
      <c r="Q127" s="50">
        <v>0</v>
      </c>
      <c r="R127" s="50">
        <v>0</v>
      </c>
      <c r="S127" s="50">
        <v>0</v>
      </c>
      <c r="T127" s="50">
        <v>0</v>
      </c>
      <c r="U127" s="50">
        <v>0</v>
      </c>
      <c r="V127" s="50">
        <v>0</v>
      </c>
      <c r="W127" s="50">
        <v>22017</v>
      </c>
      <c r="X127" s="50">
        <v>0</v>
      </c>
      <c r="Y127" s="198"/>
      <c r="Z127" s="198"/>
    </row>
    <row r="128" spans="1:27">
      <c r="A128" s="21">
        <v>110</v>
      </c>
      <c r="B128" s="54" t="s">
        <v>343</v>
      </c>
      <c r="C128" s="50">
        <f t="shared" si="14"/>
        <v>309271</v>
      </c>
      <c r="D128" s="50">
        <v>0</v>
      </c>
      <c r="E128" s="50">
        <v>0</v>
      </c>
      <c r="F128" s="50">
        <v>0</v>
      </c>
      <c r="G128" s="50">
        <v>0</v>
      </c>
      <c r="H128" s="50">
        <v>0</v>
      </c>
      <c r="I128" s="50">
        <v>0</v>
      </c>
      <c r="J128" s="127">
        <v>0</v>
      </c>
      <c r="K128" s="50">
        <v>0</v>
      </c>
      <c r="L128" s="50">
        <v>0</v>
      </c>
      <c r="M128" s="50">
        <v>0</v>
      </c>
      <c r="N128" s="50">
        <v>0</v>
      </c>
      <c r="O128" s="50">
        <v>0</v>
      </c>
      <c r="P128" s="50">
        <v>341.6</v>
      </c>
      <c r="Q128" s="50">
        <v>305867</v>
      </c>
      <c r="R128" s="50">
        <v>0</v>
      </c>
      <c r="S128" s="50">
        <v>0</v>
      </c>
      <c r="T128" s="50">
        <v>0</v>
      </c>
      <c r="U128" s="50">
        <v>0</v>
      </c>
      <c r="V128" s="50">
        <v>3404</v>
      </c>
      <c r="W128" s="50">
        <v>0</v>
      </c>
      <c r="X128" s="50">
        <v>0</v>
      </c>
      <c r="Y128" s="198"/>
      <c r="Z128" s="198"/>
    </row>
    <row r="129" spans="1:26">
      <c r="A129" s="21">
        <v>111</v>
      </c>
      <c r="B129" s="54" t="s">
        <v>344</v>
      </c>
      <c r="C129" s="50">
        <f t="shared" si="14"/>
        <v>365204</v>
      </c>
      <c r="D129" s="50">
        <v>0</v>
      </c>
      <c r="E129" s="50">
        <v>0</v>
      </c>
      <c r="F129" s="50">
        <v>0</v>
      </c>
      <c r="G129" s="50">
        <v>0</v>
      </c>
      <c r="H129" s="50">
        <v>0</v>
      </c>
      <c r="I129" s="50">
        <v>0</v>
      </c>
      <c r="J129" s="127">
        <v>0</v>
      </c>
      <c r="K129" s="50">
        <v>0</v>
      </c>
      <c r="L129" s="50">
        <v>0</v>
      </c>
      <c r="M129" s="50">
        <v>0</v>
      </c>
      <c r="N129" s="50">
        <v>0</v>
      </c>
      <c r="O129" s="50">
        <v>0</v>
      </c>
      <c r="P129" s="50">
        <v>334.7</v>
      </c>
      <c r="Q129" s="50">
        <v>339315</v>
      </c>
      <c r="R129" s="50">
        <v>20</v>
      </c>
      <c r="S129" s="50">
        <v>23818</v>
      </c>
      <c r="T129" s="50">
        <v>0</v>
      </c>
      <c r="U129" s="50">
        <v>0</v>
      </c>
      <c r="V129" s="50">
        <v>2071</v>
      </c>
      <c r="W129" s="50">
        <v>0</v>
      </c>
      <c r="X129" s="50">
        <v>0</v>
      </c>
      <c r="Y129" s="198"/>
      <c r="Z129" s="198"/>
    </row>
    <row r="130" spans="1:26">
      <c r="A130" s="21">
        <v>112</v>
      </c>
      <c r="B130" s="102" t="s">
        <v>426</v>
      </c>
      <c r="C130" s="50">
        <f t="shared" si="14"/>
        <v>42500</v>
      </c>
      <c r="D130" s="50">
        <v>0</v>
      </c>
      <c r="E130" s="50">
        <v>0</v>
      </c>
      <c r="F130" s="50">
        <v>0</v>
      </c>
      <c r="G130" s="50">
        <v>0</v>
      </c>
      <c r="H130" s="50">
        <v>0</v>
      </c>
      <c r="I130" s="50">
        <v>0</v>
      </c>
      <c r="J130" s="127">
        <v>0</v>
      </c>
      <c r="K130" s="50">
        <v>0</v>
      </c>
      <c r="L130" s="50">
        <v>0</v>
      </c>
      <c r="M130" s="50">
        <v>0</v>
      </c>
      <c r="N130" s="50">
        <v>0</v>
      </c>
      <c r="O130" s="50">
        <v>0</v>
      </c>
      <c r="P130" s="50">
        <v>0</v>
      </c>
      <c r="Q130" s="50">
        <v>0</v>
      </c>
      <c r="R130" s="50">
        <v>0</v>
      </c>
      <c r="S130" s="50">
        <v>0</v>
      </c>
      <c r="T130" s="50">
        <v>0</v>
      </c>
      <c r="U130" s="50">
        <v>0</v>
      </c>
      <c r="V130" s="50">
        <v>0</v>
      </c>
      <c r="W130" s="50">
        <v>42500</v>
      </c>
      <c r="X130" s="50">
        <v>0</v>
      </c>
      <c r="Y130" s="198"/>
      <c r="Z130" s="198"/>
    </row>
    <row r="131" spans="1:26">
      <c r="A131" s="21">
        <v>113</v>
      </c>
      <c r="B131" s="102" t="s">
        <v>427</v>
      </c>
      <c r="C131" s="50">
        <f t="shared" si="14"/>
        <v>170000</v>
      </c>
      <c r="D131" s="50">
        <v>0</v>
      </c>
      <c r="E131" s="50">
        <v>0</v>
      </c>
      <c r="F131" s="50">
        <v>0</v>
      </c>
      <c r="G131" s="50">
        <v>0</v>
      </c>
      <c r="H131" s="50">
        <v>0</v>
      </c>
      <c r="I131" s="50">
        <v>0</v>
      </c>
      <c r="J131" s="127">
        <v>0</v>
      </c>
      <c r="K131" s="50">
        <v>0</v>
      </c>
      <c r="L131" s="50">
        <v>0</v>
      </c>
      <c r="M131" s="50">
        <v>0</v>
      </c>
      <c r="N131" s="50">
        <v>0</v>
      </c>
      <c r="O131" s="50">
        <v>0</v>
      </c>
      <c r="P131" s="50">
        <v>0</v>
      </c>
      <c r="Q131" s="50">
        <v>0</v>
      </c>
      <c r="R131" s="50">
        <v>0</v>
      </c>
      <c r="S131" s="50">
        <v>0</v>
      </c>
      <c r="T131" s="50">
        <v>0</v>
      </c>
      <c r="U131" s="50">
        <v>0</v>
      </c>
      <c r="V131" s="50">
        <v>0</v>
      </c>
      <c r="W131" s="50">
        <v>170000</v>
      </c>
      <c r="X131" s="50">
        <v>0</v>
      </c>
      <c r="Y131" s="198"/>
      <c r="Z131" s="198"/>
    </row>
    <row r="132" spans="1:26">
      <c r="A132" s="21">
        <v>114</v>
      </c>
      <c r="B132" s="102" t="s">
        <v>428</v>
      </c>
      <c r="C132" s="50">
        <f t="shared" si="14"/>
        <v>42500</v>
      </c>
      <c r="D132" s="50">
        <v>0</v>
      </c>
      <c r="E132" s="50">
        <v>0</v>
      </c>
      <c r="F132" s="50">
        <v>0</v>
      </c>
      <c r="G132" s="50">
        <v>0</v>
      </c>
      <c r="H132" s="50">
        <v>0</v>
      </c>
      <c r="I132" s="50">
        <v>0</v>
      </c>
      <c r="J132" s="127">
        <v>0</v>
      </c>
      <c r="K132" s="50">
        <v>0</v>
      </c>
      <c r="L132" s="50">
        <v>0</v>
      </c>
      <c r="M132" s="50">
        <v>0</v>
      </c>
      <c r="N132" s="50">
        <v>0</v>
      </c>
      <c r="O132" s="50">
        <v>0</v>
      </c>
      <c r="P132" s="50">
        <v>0</v>
      </c>
      <c r="Q132" s="50">
        <v>0</v>
      </c>
      <c r="R132" s="50">
        <v>0</v>
      </c>
      <c r="S132" s="50">
        <v>0</v>
      </c>
      <c r="T132" s="50">
        <v>0</v>
      </c>
      <c r="U132" s="50">
        <v>0</v>
      </c>
      <c r="V132" s="50">
        <v>0</v>
      </c>
      <c r="W132" s="50">
        <v>42500</v>
      </c>
      <c r="X132" s="50">
        <v>0</v>
      </c>
      <c r="Y132" s="198"/>
      <c r="Z132" s="198"/>
    </row>
    <row r="133" spans="1:26">
      <c r="A133" s="21">
        <v>115</v>
      </c>
      <c r="B133" s="102" t="s">
        <v>429</v>
      </c>
      <c r="C133" s="50">
        <f t="shared" si="14"/>
        <v>127500</v>
      </c>
      <c r="D133" s="50">
        <v>0</v>
      </c>
      <c r="E133" s="50">
        <v>0</v>
      </c>
      <c r="F133" s="50">
        <v>0</v>
      </c>
      <c r="G133" s="50">
        <v>0</v>
      </c>
      <c r="H133" s="50">
        <v>0</v>
      </c>
      <c r="I133" s="50">
        <v>0</v>
      </c>
      <c r="J133" s="127">
        <v>0</v>
      </c>
      <c r="K133" s="50">
        <v>0</v>
      </c>
      <c r="L133" s="50">
        <v>0</v>
      </c>
      <c r="M133" s="50">
        <v>0</v>
      </c>
      <c r="N133" s="50">
        <v>0</v>
      </c>
      <c r="O133" s="50">
        <v>0</v>
      </c>
      <c r="P133" s="50">
        <v>0</v>
      </c>
      <c r="Q133" s="50">
        <v>0</v>
      </c>
      <c r="R133" s="50">
        <v>0</v>
      </c>
      <c r="S133" s="50">
        <v>0</v>
      </c>
      <c r="T133" s="50">
        <v>0</v>
      </c>
      <c r="U133" s="50">
        <v>0</v>
      </c>
      <c r="V133" s="50">
        <v>0</v>
      </c>
      <c r="W133" s="50">
        <v>127500</v>
      </c>
      <c r="X133" s="50">
        <v>0</v>
      </c>
      <c r="Y133" s="198"/>
      <c r="Z133" s="198"/>
    </row>
    <row r="134" spans="1:26">
      <c r="A134" s="21">
        <v>116</v>
      </c>
      <c r="B134" s="102" t="s">
        <v>430</v>
      </c>
      <c r="C134" s="50">
        <f t="shared" si="14"/>
        <v>212500</v>
      </c>
      <c r="D134" s="50">
        <v>0</v>
      </c>
      <c r="E134" s="50">
        <v>0</v>
      </c>
      <c r="F134" s="50">
        <v>0</v>
      </c>
      <c r="G134" s="50">
        <v>0</v>
      </c>
      <c r="H134" s="50">
        <v>0</v>
      </c>
      <c r="I134" s="50">
        <v>0</v>
      </c>
      <c r="J134" s="127">
        <v>0</v>
      </c>
      <c r="K134" s="50">
        <v>0</v>
      </c>
      <c r="L134" s="50">
        <v>0</v>
      </c>
      <c r="M134" s="50">
        <v>0</v>
      </c>
      <c r="N134" s="50">
        <v>0</v>
      </c>
      <c r="O134" s="50">
        <v>0</v>
      </c>
      <c r="P134" s="50">
        <v>0</v>
      </c>
      <c r="Q134" s="50">
        <v>0</v>
      </c>
      <c r="R134" s="50">
        <v>0</v>
      </c>
      <c r="S134" s="50">
        <v>0</v>
      </c>
      <c r="T134" s="50">
        <v>0</v>
      </c>
      <c r="U134" s="50">
        <v>0</v>
      </c>
      <c r="V134" s="50">
        <v>0</v>
      </c>
      <c r="W134" s="50">
        <v>212500</v>
      </c>
      <c r="X134" s="50">
        <v>0</v>
      </c>
      <c r="Y134" s="198"/>
      <c r="Z134" s="198"/>
    </row>
    <row r="135" spans="1:26">
      <c r="A135" s="21">
        <v>117</v>
      </c>
      <c r="B135" s="102" t="s">
        <v>431</v>
      </c>
      <c r="C135" s="50">
        <f t="shared" si="14"/>
        <v>382500</v>
      </c>
      <c r="D135" s="50">
        <v>0</v>
      </c>
      <c r="E135" s="50">
        <v>0</v>
      </c>
      <c r="F135" s="50">
        <v>0</v>
      </c>
      <c r="G135" s="50">
        <v>0</v>
      </c>
      <c r="H135" s="50">
        <v>0</v>
      </c>
      <c r="I135" s="50">
        <v>0</v>
      </c>
      <c r="J135" s="127">
        <v>0</v>
      </c>
      <c r="K135" s="50">
        <v>0</v>
      </c>
      <c r="L135" s="50">
        <v>0</v>
      </c>
      <c r="M135" s="50">
        <v>0</v>
      </c>
      <c r="N135" s="50">
        <v>0</v>
      </c>
      <c r="O135" s="50">
        <v>0</v>
      </c>
      <c r="P135" s="50">
        <v>0</v>
      </c>
      <c r="Q135" s="50">
        <v>0</v>
      </c>
      <c r="R135" s="50">
        <v>0</v>
      </c>
      <c r="S135" s="50">
        <v>0</v>
      </c>
      <c r="T135" s="50">
        <v>0</v>
      </c>
      <c r="U135" s="50">
        <v>0</v>
      </c>
      <c r="V135" s="50">
        <v>0</v>
      </c>
      <c r="W135" s="50">
        <v>382500</v>
      </c>
      <c r="X135" s="50">
        <v>0</v>
      </c>
      <c r="Y135" s="198"/>
      <c r="Z135" s="198"/>
    </row>
    <row r="136" spans="1:26">
      <c r="A136" s="21">
        <v>118</v>
      </c>
      <c r="B136" s="101" t="s">
        <v>507</v>
      </c>
      <c r="C136" s="50">
        <f t="shared" si="14"/>
        <v>35061</v>
      </c>
      <c r="D136" s="50">
        <v>0</v>
      </c>
      <c r="E136" s="50">
        <v>0</v>
      </c>
      <c r="F136" s="50">
        <v>0</v>
      </c>
      <c r="G136" s="50">
        <v>0</v>
      </c>
      <c r="H136" s="50">
        <v>0</v>
      </c>
      <c r="I136" s="50">
        <v>0</v>
      </c>
      <c r="J136" s="127">
        <v>0</v>
      </c>
      <c r="K136" s="50">
        <v>0</v>
      </c>
      <c r="L136" s="50">
        <v>0</v>
      </c>
      <c r="M136" s="50">
        <v>0</v>
      </c>
      <c r="N136" s="50">
        <v>0</v>
      </c>
      <c r="O136" s="50">
        <v>0</v>
      </c>
      <c r="P136" s="50">
        <v>0</v>
      </c>
      <c r="Q136" s="50">
        <v>0</v>
      </c>
      <c r="R136" s="50">
        <v>0</v>
      </c>
      <c r="S136" s="50">
        <v>0</v>
      </c>
      <c r="T136" s="50">
        <v>0</v>
      </c>
      <c r="U136" s="50">
        <v>0</v>
      </c>
      <c r="V136" s="50">
        <v>0</v>
      </c>
      <c r="W136" s="50">
        <v>35061</v>
      </c>
      <c r="X136" s="50">
        <v>0</v>
      </c>
      <c r="Y136" s="198"/>
      <c r="Z136" s="198"/>
    </row>
    <row r="137" spans="1:26">
      <c r="A137" s="21">
        <v>119</v>
      </c>
      <c r="B137" s="101" t="s">
        <v>508</v>
      </c>
      <c r="C137" s="50">
        <f t="shared" si="14"/>
        <v>34567</v>
      </c>
      <c r="D137" s="50">
        <v>0</v>
      </c>
      <c r="E137" s="50">
        <v>0</v>
      </c>
      <c r="F137" s="50">
        <v>0</v>
      </c>
      <c r="G137" s="50">
        <v>0</v>
      </c>
      <c r="H137" s="50">
        <v>0</v>
      </c>
      <c r="I137" s="50">
        <v>0</v>
      </c>
      <c r="J137" s="127">
        <v>0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  <c r="Q137" s="50">
        <v>0</v>
      </c>
      <c r="R137" s="50">
        <v>0</v>
      </c>
      <c r="S137" s="50">
        <v>0</v>
      </c>
      <c r="T137" s="50">
        <v>0</v>
      </c>
      <c r="U137" s="50">
        <v>0</v>
      </c>
      <c r="V137" s="50">
        <v>0</v>
      </c>
      <c r="W137" s="50">
        <v>34567</v>
      </c>
      <c r="X137" s="50">
        <v>0</v>
      </c>
      <c r="Y137" s="198"/>
      <c r="Z137" s="198"/>
    </row>
    <row r="138" spans="1:26">
      <c r="A138" s="21">
        <v>120</v>
      </c>
      <c r="B138" s="101" t="s">
        <v>509</v>
      </c>
      <c r="C138" s="50">
        <f t="shared" si="14"/>
        <v>16704</v>
      </c>
      <c r="D138" s="50">
        <v>0</v>
      </c>
      <c r="E138" s="50">
        <v>0</v>
      </c>
      <c r="F138" s="50">
        <v>0</v>
      </c>
      <c r="G138" s="50">
        <v>0</v>
      </c>
      <c r="H138" s="50">
        <v>0</v>
      </c>
      <c r="I138" s="50">
        <v>0</v>
      </c>
      <c r="J138" s="127">
        <v>0</v>
      </c>
      <c r="K138" s="50">
        <v>0</v>
      </c>
      <c r="L138" s="50">
        <v>0</v>
      </c>
      <c r="M138" s="50">
        <v>0</v>
      </c>
      <c r="N138" s="50">
        <v>0</v>
      </c>
      <c r="O138" s="50">
        <v>0</v>
      </c>
      <c r="P138" s="50">
        <v>0</v>
      </c>
      <c r="Q138" s="50">
        <v>0</v>
      </c>
      <c r="R138" s="50">
        <v>0</v>
      </c>
      <c r="S138" s="50">
        <v>0</v>
      </c>
      <c r="T138" s="50">
        <v>0</v>
      </c>
      <c r="U138" s="50">
        <v>0</v>
      </c>
      <c r="V138" s="50">
        <v>0</v>
      </c>
      <c r="W138" s="50">
        <v>16704</v>
      </c>
      <c r="X138" s="50">
        <v>0</v>
      </c>
      <c r="Y138" s="198"/>
      <c r="Z138" s="198"/>
    </row>
    <row r="139" spans="1:26">
      <c r="A139" s="21">
        <v>121</v>
      </c>
      <c r="B139" s="101" t="s">
        <v>510</v>
      </c>
      <c r="C139" s="50">
        <f t="shared" si="14"/>
        <v>58400</v>
      </c>
      <c r="D139" s="50">
        <v>0</v>
      </c>
      <c r="E139" s="50">
        <v>0</v>
      </c>
      <c r="F139" s="50">
        <v>0</v>
      </c>
      <c r="G139" s="50">
        <v>0</v>
      </c>
      <c r="H139" s="50">
        <v>0</v>
      </c>
      <c r="I139" s="50">
        <v>0</v>
      </c>
      <c r="J139" s="127">
        <v>0</v>
      </c>
      <c r="K139" s="50">
        <v>0</v>
      </c>
      <c r="L139" s="50">
        <v>0</v>
      </c>
      <c r="M139" s="50">
        <v>0</v>
      </c>
      <c r="N139" s="50">
        <v>0</v>
      </c>
      <c r="O139" s="50">
        <v>0</v>
      </c>
      <c r="P139" s="50">
        <v>0</v>
      </c>
      <c r="Q139" s="50">
        <v>0</v>
      </c>
      <c r="R139" s="50">
        <v>0</v>
      </c>
      <c r="S139" s="50">
        <v>0</v>
      </c>
      <c r="T139" s="50">
        <v>0</v>
      </c>
      <c r="U139" s="50">
        <v>0</v>
      </c>
      <c r="V139" s="50">
        <v>0</v>
      </c>
      <c r="W139" s="50">
        <v>58400</v>
      </c>
      <c r="X139" s="50">
        <v>0</v>
      </c>
      <c r="Y139" s="198"/>
      <c r="Z139" s="198"/>
    </row>
    <row r="140" spans="1:26">
      <c r="A140" s="21">
        <v>122</v>
      </c>
      <c r="B140" s="101" t="s">
        <v>511</v>
      </c>
      <c r="C140" s="50">
        <f t="shared" si="14"/>
        <v>3944</v>
      </c>
      <c r="D140" s="50">
        <v>0</v>
      </c>
      <c r="E140" s="50">
        <v>0</v>
      </c>
      <c r="F140" s="50">
        <v>0</v>
      </c>
      <c r="G140" s="50">
        <v>0</v>
      </c>
      <c r="H140" s="50">
        <v>0</v>
      </c>
      <c r="I140" s="50">
        <v>0</v>
      </c>
      <c r="J140" s="127">
        <v>0</v>
      </c>
      <c r="K140" s="50">
        <v>0</v>
      </c>
      <c r="L140" s="50">
        <v>0</v>
      </c>
      <c r="M140" s="50">
        <v>0</v>
      </c>
      <c r="N140" s="50">
        <v>0</v>
      </c>
      <c r="O140" s="50">
        <v>0</v>
      </c>
      <c r="P140" s="50">
        <v>0</v>
      </c>
      <c r="Q140" s="50">
        <v>0</v>
      </c>
      <c r="R140" s="50">
        <v>0</v>
      </c>
      <c r="S140" s="50">
        <v>0</v>
      </c>
      <c r="T140" s="50">
        <v>0</v>
      </c>
      <c r="U140" s="50">
        <v>0</v>
      </c>
      <c r="V140" s="50">
        <v>0</v>
      </c>
      <c r="W140" s="50">
        <v>3944</v>
      </c>
      <c r="X140" s="50">
        <v>0</v>
      </c>
      <c r="Y140" s="198"/>
      <c r="Z140" s="198"/>
    </row>
    <row r="141" spans="1:26">
      <c r="A141" s="21">
        <v>123</v>
      </c>
      <c r="B141" s="101" t="s">
        <v>512</v>
      </c>
      <c r="C141" s="50">
        <f t="shared" si="14"/>
        <v>17900</v>
      </c>
      <c r="D141" s="50">
        <v>0</v>
      </c>
      <c r="E141" s="50">
        <v>0</v>
      </c>
      <c r="F141" s="50">
        <v>0</v>
      </c>
      <c r="G141" s="50">
        <v>0</v>
      </c>
      <c r="H141" s="50">
        <v>0</v>
      </c>
      <c r="I141" s="50">
        <v>0</v>
      </c>
      <c r="J141" s="127">
        <v>0</v>
      </c>
      <c r="K141" s="50">
        <v>0</v>
      </c>
      <c r="L141" s="50">
        <v>0</v>
      </c>
      <c r="M141" s="50">
        <v>0</v>
      </c>
      <c r="N141" s="50">
        <v>0</v>
      </c>
      <c r="O141" s="50">
        <v>0</v>
      </c>
      <c r="P141" s="50">
        <v>0</v>
      </c>
      <c r="Q141" s="50">
        <v>0</v>
      </c>
      <c r="R141" s="50">
        <v>0</v>
      </c>
      <c r="S141" s="50">
        <v>0</v>
      </c>
      <c r="T141" s="50">
        <v>0</v>
      </c>
      <c r="U141" s="50">
        <v>0</v>
      </c>
      <c r="V141" s="50">
        <v>0</v>
      </c>
      <c r="W141" s="50">
        <v>17900</v>
      </c>
      <c r="X141" s="50">
        <v>0</v>
      </c>
      <c r="Y141" s="198"/>
      <c r="Z141" s="198"/>
    </row>
    <row r="142" spans="1:26">
      <c r="A142" s="21">
        <v>124</v>
      </c>
      <c r="B142" s="101" t="s">
        <v>513</v>
      </c>
      <c r="C142" s="50">
        <f t="shared" si="14"/>
        <v>6636</v>
      </c>
      <c r="D142" s="50">
        <v>0</v>
      </c>
      <c r="E142" s="50">
        <v>0</v>
      </c>
      <c r="F142" s="50">
        <v>0</v>
      </c>
      <c r="G142" s="50">
        <v>0</v>
      </c>
      <c r="H142" s="50">
        <v>0</v>
      </c>
      <c r="I142" s="50">
        <v>0</v>
      </c>
      <c r="J142" s="127">
        <v>0</v>
      </c>
      <c r="K142" s="50">
        <v>0</v>
      </c>
      <c r="L142" s="50">
        <v>0</v>
      </c>
      <c r="M142" s="50">
        <v>0</v>
      </c>
      <c r="N142" s="50">
        <v>0</v>
      </c>
      <c r="O142" s="50">
        <v>0</v>
      </c>
      <c r="P142" s="50">
        <v>0</v>
      </c>
      <c r="Q142" s="50">
        <v>0</v>
      </c>
      <c r="R142" s="50">
        <v>0</v>
      </c>
      <c r="S142" s="50">
        <v>0</v>
      </c>
      <c r="T142" s="50">
        <v>0</v>
      </c>
      <c r="U142" s="50">
        <v>0</v>
      </c>
      <c r="V142" s="50">
        <v>0</v>
      </c>
      <c r="W142" s="50">
        <v>6636</v>
      </c>
      <c r="X142" s="50">
        <v>0</v>
      </c>
      <c r="Y142" s="198"/>
      <c r="Z142" s="198"/>
    </row>
    <row r="143" spans="1:26">
      <c r="A143" s="21">
        <v>125</v>
      </c>
      <c r="B143" s="101" t="s">
        <v>514</v>
      </c>
      <c r="C143" s="50">
        <f t="shared" si="14"/>
        <v>12843</v>
      </c>
      <c r="D143" s="50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0</v>
      </c>
      <c r="J143" s="127">
        <v>0</v>
      </c>
      <c r="K143" s="50">
        <v>0</v>
      </c>
      <c r="L143" s="50">
        <v>0</v>
      </c>
      <c r="M143" s="50">
        <v>0</v>
      </c>
      <c r="N143" s="50">
        <v>0</v>
      </c>
      <c r="O143" s="50">
        <v>0</v>
      </c>
      <c r="P143" s="50">
        <v>0</v>
      </c>
      <c r="Q143" s="50">
        <v>0</v>
      </c>
      <c r="R143" s="50">
        <v>0</v>
      </c>
      <c r="S143" s="50">
        <v>0</v>
      </c>
      <c r="T143" s="50">
        <v>0</v>
      </c>
      <c r="U143" s="50">
        <v>0</v>
      </c>
      <c r="V143" s="50">
        <v>0</v>
      </c>
      <c r="W143" s="50">
        <v>12843</v>
      </c>
      <c r="X143" s="50">
        <v>0</v>
      </c>
      <c r="Y143" s="198"/>
      <c r="Z143" s="198"/>
    </row>
    <row r="144" spans="1:26">
      <c r="A144" s="21">
        <v>126</v>
      </c>
      <c r="B144" s="101" t="s">
        <v>515</v>
      </c>
      <c r="C144" s="50">
        <f t="shared" si="14"/>
        <v>72369</v>
      </c>
      <c r="D144" s="50">
        <v>0</v>
      </c>
      <c r="E144" s="50">
        <v>0</v>
      </c>
      <c r="F144" s="50">
        <v>0</v>
      </c>
      <c r="G144" s="50">
        <v>0</v>
      </c>
      <c r="H144" s="50">
        <v>0</v>
      </c>
      <c r="I144" s="50">
        <v>0</v>
      </c>
      <c r="J144" s="127">
        <v>0</v>
      </c>
      <c r="K144" s="50">
        <v>0</v>
      </c>
      <c r="L144" s="50">
        <v>0</v>
      </c>
      <c r="M144" s="50">
        <v>0</v>
      </c>
      <c r="N144" s="50">
        <v>0</v>
      </c>
      <c r="O144" s="50">
        <v>0</v>
      </c>
      <c r="P144" s="50">
        <v>0</v>
      </c>
      <c r="Q144" s="50">
        <v>0</v>
      </c>
      <c r="R144" s="50">
        <v>0</v>
      </c>
      <c r="S144" s="50">
        <v>0</v>
      </c>
      <c r="T144" s="50">
        <v>0</v>
      </c>
      <c r="U144" s="50">
        <v>0</v>
      </c>
      <c r="V144" s="50">
        <v>0</v>
      </c>
      <c r="W144" s="50">
        <v>72369</v>
      </c>
      <c r="X144" s="50">
        <v>0</v>
      </c>
      <c r="Y144" s="198"/>
      <c r="Z144" s="198"/>
    </row>
    <row r="145" spans="1:26">
      <c r="A145" s="21">
        <v>127</v>
      </c>
      <c r="B145" s="101" t="s">
        <v>516</v>
      </c>
      <c r="C145" s="50">
        <f t="shared" si="14"/>
        <v>66727</v>
      </c>
      <c r="D145" s="50">
        <v>0</v>
      </c>
      <c r="E145" s="50">
        <v>0</v>
      </c>
      <c r="F145" s="50">
        <v>0</v>
      </c>
      <c r="G145" s="50">
        <v>0</v>
      </c>
      <c r="H145" s="50">
        <v>0</v>
      </c>
      <c r="I145" s="50">
        <v>0</v>
      </c>
      <c r="J145" s="127">
        <v>0</v>
      </c>
      <c r="K145" s="50">
        <v>0</v>
      </c>
      <c r="L145" s="50">
        <v>0</v>
      </c>
      <c r="M145" s="50">
        <v>0</v>
      </c>
      <c r="N145" s="50">
        <v>0</v>
      </c>
      <c r="O145" s="50">
        <v>0</v>
      </c>
      <c r="P145" s="50">
        <v>0</v>
      </c>
      <c r="Q145" s="50">
        <v>0</v>
      </c>
      <c r="R145" s="50">
        <v>0</v>
      </c>
      <c r="S145" s="50">
        <v>0</v>
      </c>
      <c r="T145" s="50">
        <v>0</v>
      </c>
      <c r="U145" s="50">
        <v>0</v>
      </c>
      <c r="V145" s="50">
        <v>0</v>
      </c>
      <c r="W145" s="50">
        <v>66727</v>
      </c>
      <c r="X145" s="50">
        <v>0</v>
      </c>
      <c r="Y145" s="198"/>
      <c r="Z145" s="198"/>
    </row>
    <row r="146" spans="1:26">
      <c r="A146" s="21">
        <v>128</v>
      </c>
      <c r="B146" s="101" t="s">
        <v>517</v>
      </c>
      <c r="C146" s="50">
        <f t="shared" si="14"/>
        <v>48256</v>
      </c>
      <c r="D146" s="50">
        <v>0</v>
      </c>
      <c r="E146" s="50">
        <v>0</v>
      </c>
      <c r="F146" s="50">
        <v>0</v>
      </c>
      <c r="G146" s="50">
        <v>0</v>
      </c>
      <c r="H146" s="50">
        <v>0</v>
      </c>
      <c r="I146" s="50">
        <v>0</v>
      </c>
      <c r="J146" s="127">
        <v>0</v>
      </c>
      <c r="K146" s="50">
        <v>0</v>
      </c>
      <c r="L146" s="50">
        <v>0</v>
      </c>
      <c r="M146" s="50">
        <v>0</v>
      </c>
      <c r="N146" s="50">
        <v>0</v>
      </c>
      <c r="O146" s="50">
        <v>0</v>
      </c>
      <c r="P146" s="50">
        <v>0</v>
      </c>
      <c r="Q146" s="50">
        <v>0</v>
      </c>
      <c r="R146" s="50">
        <v>0</v>
      </c>
      <c r="S146" s="50">
        <v>0</v>
      </c>
      <c r="T146" s="50">
        <v>0</v>
      </c>
      <c r="U146" s="50">
        <v>0</v>
      </c>
      <c r="V146" s="50">
        <v>0</v>
      </c>
      <c r="W146" s="50">
        <v>48256</v>
      </c>
      <c r="X146" s="50">
        <v>0</v>
      </c>
      <c r="Y146" s="198"/>
      <c r="Z146" s="198"/>
    </row>
    <row r="147" spans="1:26">
      <c r="A147" s="21">
        <v>129</v>
      </c>
      <c r="B147" s="101" t="s">
        <v>518</v>
      </c>
      <c r="C147" s="50">
        <f t="shared" si="14"/>
        <v>93827</v>
      </c>
      <c r="D147" s="50">
        <v>0</v>
      </c>
      <c r="E147" s="50">
        <v>0</v>
      </c>
      <c r="F147" s="50">
        <v>0</v>
      </c>
      <c r="G147" s="50">
        <v>0</v>
      </c>
      <c r="H147" s="50">
        <v>0</v>
      </c>
      <c r="I147" s="50">
        <v>0</v>
      </c>
      <c r="J147" s="127">
        <v>0</v>
      </c>
      <c r="K147" s="50">
        <v>0</v>
      </c>
      <c r="L147" s="50">
        <v>0</v>
      </c>
      <c r="M147" s="50">
        <v>0</v>
      </c>
      <c r="N147" s="50">
        <v>0</v>
      </c>
      <c r="O147" s="50">
        <v>0</v>
      </c>
      <c r="P147" s="50">
        <v>0</v>
      </c>
      <c r="Q147" s="50">
        <v>0</v>
      </c>
      <c r="R147" s="50">
        <v>0</v>
      </c>
      <c r="S147" s="50">
        <v>0</v>
      </c>
      <c r="T147" s="50">
        <v>0</v>
      </c>
      <c r="U147" s="50">
        <v>0</v>
      </c>
      <c r="V147" s="50">
        <v>0</v>
      </c>
      <c r="W147" s="50">
        <v>93827</v>
      </c>
      <c r="X147" s="50">
        <v>0</v>
      </c>
      <c r="Y147" s="198"/>
      <c r="Z147" s="198"/>
    </row>
    <row r="148" spans="1:26">
      <c r="A148" s="21">
        <v>130</v>
      </c>
      <c r="B148" s="101" t="s">
        <v>519</v>
      </c>
      <c r="C148" s="50">
        <f t="shared" si="14"/>
        <v>11911</v>
      </c>
      <c r="D148" s="50">
        <v>0</v>
      </c>
      <c r="E148" s="50">
        <v>0</v>
      </c>
      <c r="F148" s="50">
        <v>0</v>
      </c>
      <c r="G148" s="50">
        <v>0</v>
      </c>
      <c r="H148" s="50">
        <v>0</v>
      </c>
      <c r="I148" s="50">
        <v>0</v>
      </c>
      <c r="J148" s="127">
        <v>0</v>
      </c>
      <c r="K148" s="50">
        <v>0</v>
      </c>
      <c r="L148" s="50">
        <v>0</v>
      </c>
      <c r="M148" s="50">
        <v>0</v>
      </c>
      <c r="N148" s="50">
        <v>0</v>
      </c>
      <c r="O148" s="50">
        <v>0</v>
      </c>
      <c r="P148" s="50">
        <v>0</v>
      </c>
      <c r="Q148" s="50">
        <v>0</v>
      </c>
      <c r="R148" s="50">
        <v>0</v>
      </c>
      <c r="S148" s="50">
        <v>0</v>
      </c>
      <c r="T148" s="50">
        <v>0</v>
      </c>
      <c r="U148" s="50">
        <v>0</v>
      </c>
      <c r="V148" s="50">
        <v>0</v>
      </c>
      <c r="W148" s="50">
        <v>11911</v>
      </c>
      <c r="X148" s="50">
        <v>0</v>
      </c>
      <c r="Y148" s="198"/>
      <c r="Z148" s="198"/>
    </row>
    <row r="149" spans="1:26">
      <c r="A149" s="21">
        <v>131</v>
      </c>
      <c r="B149" s="101" t="s">
        <v>520</v>
      </c>
      <c r="C149" s="50">
        <f t="shared" si="14"/>
        <v>5300</v>
      </c>
      <c r="D149" s="50">
        <v>0</v>
      </c>
      <c r="E149" s="50">
        <v>0</v>
      </c>
      <c r="F149" s="50">
        <v>0</v>
      </c>
      <c r="G149" s="50">
        <v>0</v>
      </c>
      <c r="H149" s="50">
        <v>0</v>
      </c>
      <c r="I149" s="50">
        <v>0</v>
      </c>
      <c r="J149" s="127">
        <v>0</v>
      </c>
      <c r="K149" s="50">
        <v>0</v>
      </c>
      <c r="L149" s="50">
        <v>0</v>
      </c>
      <c r="M149" s="50">
        <v>0</v>
      </c>
      <c r="N149" s="50">
        <v>0</v>
      </c>
      <c r="O149" s="50">
        <v>0</v>
      </c>
      <c r="P149" s="50">
        <v>0</v>
      </c>
      <c r="Q149" s="50">
        <v>0</v>
      </c>
      <c r="R149" s="50">
        <v>0</v>
      </c>
      <c r="S149" s="50">
        <v>0</v>
      </c>
      <c r="T149" s="50">
        <v>0</v>
      </c>
      <c r="U149" s="50">
        <v>0</v>
      </c>
      <c r="V149" s="50">
        <v>0</v>
      </c>
      <c r="W149" s="50">
        <v>5300</v>
      </c>
      <c r="X149" s="50">
        <v>0</v>
      </c>
      <c r="Y149" s="198"/>
      <c r="Z149" s="198"/>
    </row>
    <row r="150" spans="1:26">
      <c r="A150" s="21">
        <v>132</v>
      </c>
      <c r="B150" s="101" t="s">
        <v>521</v>
      </c>
      <c r="C150" s="50">
        <f t="shared" si="14"/>
        <v>7480</v>
      </c>
      <c r="D150" s="50">
        <v>0</v>
      </c>
      <c r="E150" s="50">
        <v>0</v>
      </c>
      <c r="F150" s="50">
        <v>0</v>
      </c>
      <c r="G150" s="50">
        <v>0</v>
      </c>
      <c r="H150" s="50">
        <v>0</v>
      </c>
      <c r="I150" s="50">
        <v>0</v>
      </c>
      <c r="J150" s="127">
        <v>0</v>
      </c>
      <c r="K150" s="50">
        <v>0</v>
      </c>
      <c r="L150" s="50">
        <v>0</v>
      </c>
      <c r="M150" s="50">
        <v>0</v>
      </c>
      <c r="N150" s="50">
        <v>0</v>
      </c>
      <c r="O150" s="50">
        <v>0</v>
      </c>
      <c r="P150" s="50">
        <v>0</v>
      </c>
      <c r="Q150" s="50">
        <v>0</v>
      </c>
      <c r="R150" s="50">
        <v>0</v>
      </c>
      <c r="S150" s="50">
        <v>0</v>
      </c>
      <c r="T150" s="50">
        <v>0</v>
      </c>
      <c r="U150" s="50">
        <v>0</v>
      </c>
      <c r="V150" s="50">
        <v>0</v>
      </c>
      <c r="W150" s="50">
        <v>7480</v>
      </c>
      <c r="X150" s="50">
        <v>0</v>
      </c>
      <c r="Y150" s="198"/>
      <c r="Z150" s="198"/>
    </row>
    <row r="151" spans="1:26">
      <c r="A151" s="21">
        <v>133</v>
      </c>
      <c r="B151" s="101" t="s">
        <v>522</v>
      </c>
      <c r="C151" s="50">
        <f t="shared" si="14"/>
        <v>8100</v>
      </c>
      <c r="D151" s="50">
        <v>0</v>
      </c>
      <c r="E151" s="50">
        <v>0</v>
      </c>
      <c r="F151" s="50">
        <v>0</v>
      </c>
      <c r="G151" s="50">
        <v>0</v>
      </c>
      <c r="H151" s="50">
        <v>0</v>
      </c>
      <c r="I151" s="50">
        <v>0</v>
      </c>
      <c r="J151" s="127">
        <v>0</v>
      </c>
      <c r="K151" s="50">
        <v>0</v>
      </c>
      <c r="L151" s="50">
        <v>0</v>
      </c>
      <c r="M151" s="50">
        <v>0</v>
      </c>
      <c r="N151" s="50">
        <v>0</v>
      </c>
      <c r="O151" s="50">
        <v>0</v>
      </c>
      <c r="P151" s="50">
        <v>0</v>
      </c>
      <c r="Q151" s="50">
        <v>0</v>
      </c>
      <c r="R151" s="50">
        <v>0</v>
      </c>
      <c r="S151" s="50">
        <v>0</v>
      </c>
      <c r="T151" s="50">
        <v>0</v>
      </c>
      <c r="U151" s="50">
        <v>0</v>
      </c>
      <c r="V151" s="50">
        <v>0</v>
      </c>
      <c r="W151" s="50">
        <v>8100</v>
      </c>
      <c r="X151" s="50">
        <v>0</v>
      </c>
      <c r="Y151" s="198"/>
      <c r="Z151" s="198"/>
    </row>
    <row r="152" spans="1:26">
      <c r="A152" s="21">
        <v>134</v>
      </c>
      <c r="B152" s="101" t="s">
        <v>523</v>
      </c>
      <c r="C152" s="50">
        <f t="shared" si="14"/>
        <v>61945</v>
      </c>
      <c r="D152" s="50">
        <v>0</v>
      </c>
      <c r="E152" s="50">
        <v>0</v>
      </c>
      <c r="F152" s="50">
        <v>0</v>
      </c>
      <c r="G152" s="50">
        <v>0</v>
      </c>
      <c r="H152" s="50">
        <v>0</v>
      </c>
      <c r="I152" s="50">
        <v>0</v>
      </c>
      <c r="J152" s="127">
        <v>0</v>
      </c>
      <c r="K152" s="50">
        <v>0</v>
      </c>
      <c r="L152" s="50">
        <v>0</v>
      </c>
      <c r="M152" s="50">
        <v>0</v>
      </c>
      <c r="N152" s="50">
        <v>0</v>
      </c>
      <c r="O152" s="50">
        <v>0</v>
      </c>
      <c r="P152" s="50">
        <v>0</v>
      </c>
      <c r="Q152" s="50">
        <v>0</v>
      </c>
      <c r="R152" s="50">
        <v>0</v>
      </c>
      <c r="S152" s="50">
        <v>0</v>
      </c>
      <c r="T152" s="50">
        <v>0</v>
      </c>
      <c r="U152" s="50">
        <v>0</v>
      </c>
      <c r="V152" s="50">
        <v>0</v>
      </c>
      <c r="W152" s="50">
        <v>61945</v>
      </c>
      <c r="X152" s="50">
        <v>0</v>
      </c>
      <c r="Y152" s="198"/>
      <c r="Z152" s="198"/>
    </row>
    <row r="153" spans="1:26">
      <c r="A153" s="21">
        <v>135</v>
      </c>
      <c r="B153" s="101" t="s">
        <v>524</v>
      </c>
      <c r="C153" s="50">
        <f t="shared" si="14"/>
        <v>14440</v>
      </c>
      <c r="D153" s="50">
        <v>0</v>
      </c>
      <c r="E153" s="50">
        <v>0</v>
      </c>
      <c r="F153" s="50">
        <v>0</v>
      </c>
      <c r="G153" s="50">
        <v>0</v>
      </c>
      <c r="H153" s="50">
        <v>0</v>
      </c>
      <c r="I153" s="50">
        <v>0</v>
      </c>
      <c r="J153" s="127">
        <v>0</v>
      </c>
      <c r="K153" s="50">
        <v>0</v>
      </c>
      <c r="L153" s="50">
        <v>0</v>
      </c>
      <c r="M153" s="50">
        <v>0</v>
      </c>
      <c r="N153" s="50">
        <v>0</v>
      </c>
      <c r="O153" s="50">
        <v>0</v>
      </c>
      <c r="P153" s="50">
        <v>0</v>
      </c>
      <c r="Q153" s="50">
        <v>0</v>
      </c>
      <c r="R153" s="50">
        <v>0</v>
      </c>
      <c r="S153" s="50">
        <v>0</v>
      </c>
      <c r="T153" s="50">
        <v>0</v>
      </c>
      <c r="U153" s="50">
        <v>0</v>
      </c>
      <c r="V153" s="50">
        <v>0</v>
      </c>
      <c r="W153" s="50">
        <v>14440</v>
      </c>
      <c r="X153" s="50">
        <v>0</v>
      </c>
      <c r="Y153" s="198"/>
      <c r="Z153" s="198"/>
    </row>
    <row r="154" spans="1:26">
      <c r="A154" s="21">
        <v>136</v>
      </c>
      <c r="B154" s="101" t="s">
        <v>525</v>
      </c>
      <c r="C154" s="50">
        <f t="shared" si="14"/>
        <v>45004</v>
      </c>
      <c r="D154" s="50">
        <v>0</v>
      </c>
      <c r="E154" s="50">
        <v>0</v>
      </c>
      <c r="F154" s="50">
        <v>0</v>
      </c>
      <c r="G154" s="50">
        <v>0</v>
      </c>
      <c r="H154" s="50">
        <v>0</v>
      </c>
      <c r="I154" s="50">
        <v>0</v>
      </c>
      <c r="J154" s="127">
        <v>0</v>
      </c>
      <c r="K154" s="50">
        <v>0</v>
      </c>
      <c r="L154" s="50">
        <v>0</v>
      </c>
      <c r="M154" s="50">
        <v>0</v>
      </c>
      <c r="N154" s="50">
        <v>0</v>
      </c>
      <c r="O154" s="50">
        <v>0</v>
      </c>
      <c r="P154" s="50">
        <v>0</v>
      </c>
      <c r="Q154" s="50">
        <v>0</v>
      </c>
      <c r="R154" s="50">
        <v>0</v>
      </c>
      <c r="S154" s="50">
        <v>0</v>
      </c>
      <c r="T154" s="50">
        <v>0</v>
      </c>
      <c r="U154" s="50">
        <v>0</v>
      </c>
      <c r="V154" s="50">
        <v>0</v>
      </c>
      <c r="W154" s="50">
        <v>45004</v>
      </c>
      <c r="X154" s="50">
        <v>0</v>
      </c>
      <c r="Y154" s="198"/>
      <c r="Z154" s="198"/>
    </row>
    <row r="155" spans="1:26">
      <c r="A155" s="21">
        <v>137</v>
      </c>
      <c r="B155" s="101" t="s">
        <v>526</v>
      </c>
      <c r="C155" s="50">
        <f t="shared" si="14"/>
        <v>2100</v>
      </c>
      <c r="D155" s="50">
        <v>0</v>
      </c>
      <c r="E155" s="50">
        <v>0</v>
      </c>
      <c r="F155" s="50">
        <v>0</v>
      </c>
      <c r="G155" s="50">
        <v>0</v>
      </c>
      <c r="H155" s="50">
        <v>0</v>
      </c>
      <c r="I155" s="50">
        <v>0</v>
      </c>
      <c r="J155" s="127">
        <v>0</v>
      </c>
      <c r="K155" s="50">
        <v>0</v>
      </c>
      <c r="L155" s="50">
        <v>0</v>
      </c>
      <c r="M155" s="50">
        <v>0</v>
      </c>
      <c r="N155" s="50">
        <v>0</v>
      </c>
      <c r="O155" s="50">
        <v>0</v>
      </c>
      <c r="P155" s="50">
        <v>0</v>
      </c>
      <c r="Q155" s="50">
        <v>0</v>
      </c>
      <c r="R155" s="50">
        <v>0</v>
      </c>
      <c r="S155" s="50">
        <v>0</v>
      </c>
      <c r="T155" s="50">
        <v>0</v>
      </c>
      <c r="U155" s="50">
        <v>0</v>
      </c>
      <c r="V155" s="50">
        <v>0</v>
      </c>
      <c r="W155" s="50">
        <v>2100</v>
      </c>
      <c r="X155" s="50">
        <v>0</v>
      </c>
      <c r="Y155" s="198"/>
      <c r="Z155" s="198"/>
    </row>
    <row r="156" spans="1:26">
      <c r="A156" s="21">
        <v>138</v>
      </c>
      <c r="B156" s="101" t="s">
        <v>527</v>
      </c>
      <c r="C156" s="50">
        <f t="shared" si="14"/>
        <v>25062</v>
      </c>
      <c r="D156" s="50">
        <v>0</v>
      </c>
      <c r="E156" s="50">
        <v>0</v>
      </c>
      <c r="F156" s="50">
        <v>0</v>
      </c>
      <c r="G156" s="50">
        <v>0</v>
      </c>
      <c r="H156" s="50">
        <v>0</v>
      </c>
      <c r="I156" s="50">
        <v>0</v>
      </c>
      <c r="J156" s="127">
        <v>0</v>
      </c>
      <c r="K156" s="50">
        <v>0</v>
      </c>
      <c r="L156" s="50">
        <v>0</v>
      </c>
      <c r="M156" s="50">
        <v>0</v>
      </c>
      <c r="N156" s="50">
        <v>0</v>
      </c>
      <c r="O156" s="50">
        <v>0</v>
      </c>
      <c r="P156" s="50">
        <v>0</v>
      </c>
      <c r="Q156" s="50">
        <v>0</v>
      </c>
      <c r="R156" s="50">
        <v>0</v>
      </c>
      <c r="S156" s="50">
        <v>0</v>
      </c>
      <c r="T156" s="50">
        <v>0</v>
      </c>
      <c r="U156" s="50">
        <v>0</v>
      </c>
      <c r="V156" s="50">
        <v>0</v>
      </c>
      <c r="W156" s="50">
        <v>25062</v>
      </c>
      <c r="X156" s="50">
        <v>0</v>
      </c>
      <c r="Y156" s="198"/>
      <c r="Z156" s="198"/>
    </row>
    <row r="157" spans="1:26">
      <c r="A157" s="21">
        <v>139</v>
      </c>
      <c r="B157" s="101" t="s">
        <v>528</v>
      </c>
      <c r="C157" s="50">
        <f t="shared" si="14"/>
        <v>3778</v>
      </c>
      <c r="D157" s="50">
        <v>0</v>
      </c>
      <c r="E157" s="50">
        <v>0</v>
      </c>
      <c r="F157" s="50">
        <v>0</v>
      </c>
      <c r="G157" s="50">
        <v>0</v>
      </c>
      <c r="H157" s="50">
        <v>0</v>
      </c>
      <c r="I157" s="50">
        <v>0</v>
      </c>
      <c r="J157" s="127">
        <v>0</v>
      </c>
      <c r="K157" s="50">
        <v>0</v>
      </c>
      <c r="L157" s="50">
        <v>0</v>
      </c>
      <c r="M157" s="50">
        <v>0</v>
      </c>
      <c r="N157" s="50">
        <v>0</v>
      </c>
      <c r="O157" s="50">
        <v>0</v>
      </c>
      <c r="P157" s="50">
        <v>0</v>
      </c>
      <c r="Q157" s="50">
        <v>0</v>
      </c>
      <c r="R157" s="50">
        <v>0</v>
      </c>
      <c r="S157" s="50">
        <v>0</v>
      </c>
      <c r="T157" s="50">
        <v>0</v>
      </c>
      <c r="U157" s="50">
        <v>0</v>
      </c>
      <c r="V157" s="50">
        <v>0</v>
      </c>
      <c r="W157" s="50">
        <v>3778</v>
      </c>
      <c r="X157" s="50">
        <v>0</v>
      </c>
      <c r="Y157" s="198"/>
      <c r="Z157" s="198"/>
    </row>
    <row r="158" spans="1:26">
      <c r="A158" s="21">
        <v>140</v>
      </c>
      <c r="B158" s="101" t="s">
        <v>529</v>
      </c>
      <c r="C158" s="50">
        <f t="shared" si="14"/>
        <v>108479</v>
      </c>
      <c r="D158" s="50">
        <v>0</v>
      </c>
      <c r="E158" s="50">
        <v>0</v>
      </c>
      <c r="F158" s="50">
        <v>0</v>
      </c>
      <c r="G158" s="50">
        <v>0</v>
      </c>
      <c r="H158" s="50">
        <v>0</v>
      </c>
      <c r="I158" s="50">
        <v>0</v>
      </c>
      <c r="J158" s="127">
        <v>0</v>
      </c>
      <c r="K158" s="50">
        <v>0</v>
      </c>
      <c r="L158" s="50">
        <v>0</v>
      </c>
      <c r="M158" s="50">
        <v>0</v>
      </c>
      <c r="N158" s="50">
        <v>0</v>
      </c>
      <c r="O158" s="50">
        <v>0</v>
      </c>
      <c r="P158" s="50">
        <v>0</v>
      </c>
      <c r="Q158" s="50">
        <v>0</v>
      </c>
      <c r="R158" s="50">
        <v>0</v>
      </c>
      <c r="S158" s="50">
        <v>0</v>
      </c>
      <c r="T158" s="50">
        <v>0</v>
      </c>
      <c r="U158" s="50">
        <v>0</v>
      </c>
      <c r="V158" s="50">
        <v>0</v>
      </c>
      <c r="W158" s="50">
        <v>108479</v>
      </c>
      <c r="X158" s="50">
        <v>0</v>
      </c>
      <c r="Y158" s="198"/>
      <c r="Z158" s="198"/>
    </row>
    <row r="159" spans="1:26">
      <c r="A159" s="21">
        <v>141</v>
      </c>
      <c r="B159" s="101" t="s">
        <v>530</v>
      </c>
      <c r="C159" s="50">
        <f t="shared" si="14"/>
        <v>12414</v>
      </c>
      <c r="D159" s="50">
        <v>0</v>
      </c>
      <c r="E159" s="50">
        <v>0</v>
      </c>
      <c r="F159" s="50">
        <v>0</v>
      </c>
      <c r="G159" s="50">
        <v>0</v>
      </c>
      <c r="H159" s="50">
        <v>0</v>
      </c>
      <c r="I159" s="50">
        <v>0</v>
      </c>
      <c r="J159" s="127">
        <v>0</v>
      </c>
      <c r="K159" s="50">
        <v>0</v>
      </c>
      <c r="L159" s="50">
        <v>0</v>
      </c>
      <c r="M159" s="50">
        <v>0</v>
      </c>
      <c r="N159" s="50">
        <v>0</v>
      </c>
      <c r="O159" s="50">
        <v>0</v>
      </c>
      <c r="P159" s="50">
        <v>0</v>
      </c>
      <c r="Q159" s="50">
        <v>0</v>
      </c>
      <c r="R159" s="50">
        <v>0</v>
      </c>
      <c r="S159" s="50">
        <v>0</v>
      </c>
      <c r="T159" s="50">
        <v>0</v>
      </c>
      <c r="U159" s="50">
        <v>0</v>
      </c>
      <c r="V159" s="50">
        <v>0</v>
      </c>
      <c r="W159" s="50">
        <v>12414</v>
      </c>
      <c r="X159" s="50">
        <v>0</v>
      </c>
      <c r="Y159" s="198"/>
      <c r="Z159" s="198"/>
    </row>
    <row r="160" spans="1:26">
      <c r="A160" s="21">
        <v>142</v>
      </c>
      <c r="B160" s="101" t="s">
        <v>531</v>
      </c>
      <c r="C160" s="50">
        <f t="shared" si="14"/>
        <v>14325</v>
      </c>
      <c r="D160" s="50">
        <v>0</v>
      </c>
      <c r="E160" s="50">
        <v>0</v>
      </c>
      <c r="F160" s="50">
        <v>0</v>
      </c>
      <c r="G160" s="50">
        <v>0</v>
      </c>
      <c r="H160" s="50">
        <v>0</v>
      </c>
      <c r="I160" s="50">
        <v>0</v>
      </c>
      <c r="J160" s="127">
        <v>0</v>
      </c>
      <c r="K160" s="50">
        <v>0</v>
      </c>
      <c r="L160" s="50">
        <v>0</v>
      </c>
      <c r="M160" s="50">
        <v>0</v>
      </c>
      <c r="N160" s="50">
        <v>0</v>
      </c>
      <c r="O160" s="50">
        <v>0</v>
      </c>
      <c r="P160" s="50">
        <v>0</v>
      </c>
      <c r="Q160" s="50">
        <v>0</v>
      </c>
      <c r="R160" s="50">
        <v>0</v>
      </c>
      <c r="S160" s="50">
        <v>0</v>
      </c>
      <c r="T160" s="50">
        <v>0</v>
      </c>
      <c r="U160" s="50">
        <v>0</v>
      </c>
      <c r="V160" s="50">
        <v>0</v>
      </c>
      <c r="W160" s="50">
        <v>14325</v>
      </c>
      <c r="X160" s="50">
        <v>0</v>
      </c>
      <c r="Y160" s="198"/>
      <c r="Z160" s="198"/>
    </row>
    <row r="161" spans="1:27">
      <c r="A161" s="21">
        <v>143</v>
      </c>
      <c r="B161" s="101" t="s">
        <v>532</v>
      </c>
      <c r="C161" s="50">
        <f t="shared" si="14"/>
        <v>15506</v>
      </c>
      <c r="D161" s="50">
        <v>0</v>
      </c>
      <c r="E161" s="50">
        <v>0</v>
      </c>
      <c r="F161" s="50">
        <v>0</v>
      </c>
      <c r="G161" s="50">
        <v>0</v>
      </c>
      <c r="H161" s="50">
        <v>0</v>
      </c>
      <c r="I161" s="50">
        <v>0</v>
      </c>
      <c r="J161" s="127">
        <v>0</v>
      </c>
      <c r="K161" s="50">
        <v>0</v>
      </c>
      <c r="L161" s="50">
        <v>0</v>
      </c>
      <c r="M161" s="50">
        <v>0</v>
      </c>
      <c r="N161" s="50">
        <v>0</v>
      </c>
      <c r="O161" s="50">
        <v>0</v>
      </c>
      <c r="P161" s="50">
        <v>0</v>
      </c>
      <c r="Q161" s="50">
        <v>0</v>
      </c>
      <c r="R161" s="50">
        <v>0</v>
      </c>
      <c r="S161" s="50">
        <v>0</v>
      </c>
      <c r="T161" s="50">
        <v>0</v>
      </c>
      <c r="U161" s="50">
        <v>0</v>
      </c>
      <c r="V161" s="50">
        <v>0</v>
      </c>
      <c r="W161" s="50">
        <v>15506</v>
      </c>
      <c r="X161" s="50">
        <v>0</v>
      </c>
      <c r="Y161" s="198"/>
      <c r="Z161" s="198"/>
    </row>
    <row r="162" spans="1:27">
      <c r="A162" s="21">
        <v>144</v>
      </c>
      <c r="B162" s="101" t="s">
        <v>533</v>
      </c>
      <c r="C162" s="50">
        <f t="shared" ref="C162:C170" si="15">D162+E162+F162+G162+H162+I162+K162+M162+O162+Q162+S162+U162+V162+W162+X162</f>
        <v>6189</v>
      </c>
      <c r="D162" s="50">
        <v>0</v>
      </c>
      <c r="E162" s="50">
        <v>0</v>
      </c>
      <c r="F162" s="50">
        <v>0</v>
      </c>
      <c r="G162" s="50">
        <v>0</v>
      </c>
      <c r="H162" s="50">
        <v>0</v>
      </c>
      <c r="I162" s="50">
        <v>0</v>
      </c>
      <c r="J162" s="127">
        <v>0</v>
      </c>
      <c r="K162" s="50">
        <v>0</v>
      </c>
      <c r="L162" s="50">
        <v>0</v>
      </c>
      <c r="M162" s="50">
        <v>0</v>
      </c>
      <c r="N162" s="50">
        <v>0</v>
      </c>
      <c r="O162" s="50">
        <v>0</v>
      </c>
      <c r="P162" s="50">
        <v>0</v>
      </c>
      <c r="Q162" s="50">
        <v>0</v>
      </c>
      <c r="R162" s="50">
        <v>0</v>
      </c>
      <c r="S162" s="50">
        <v>0</v>
      </c>
      <c r="T162" s="50">
        <v>0</v>
      </c>
      <c r="U162" s="50">
        <v>0</v>
      </c>
      <c r="V162" s="50">
        <v>0</v>
      </c>
      <c r="W162" s="50">
        <v>6189</v>
      </c>
      <c r="X162" s="50">
        <v>0</v>
      </c>
      <c r="Y162" s="198"/>
      <c r="Z162" s="198"/>
    </row>
    <row r="163" spans="1:27">
      <c r="A163" s="21">
        <v>145</v>
      </c>
      <c r="B163" s="101" t="s">
        <v>534</v>
      </c>
      <c r="C163" s="50">
        <f t="shared" si="15"/>
        <v>4295</v>
      </c>
      <c r="D163" s="50">
        <v>0</v>
      </c>
      <c r="E163" s="50">
        <v>0</v>
      </c>
      <c r="F163" s="50">
        <v>0</v>
      </c>
      <c r="G163" s="50">
        <v>0</v>
      </c>
      <c r="H163" s="50">
        <v>0</v>
      </c>
      <c r="I163" s="50">
        <v>0</v>
      </c>
      <c r="J163" s="127">
        <v>0</v>
      </c>
      <c r="K163" s="50">
        <v>0</v>
      </c>
      <c r="L163" s="50">
        <v>0</v>
      </c>
      <c r="M163" s="50">
        <v>0</v>
      </c>
      <c r="N163" s="50">
        <v>0</v>
      </c>
      <c r="O163" s="50">
        <v>0</v>
      </c>
      <c r="P163" s="50">
        <v>0</v>
      </c>
      <c r="Q163" s="50">
        <v>0</v>
      </c>
      <c r="R163" s="50">
        <v>0</v>
      </c>
      <c r="S163" s="50">
        <v>0</v>
      </c>
      <c r="T163" s="50">
        <v>0</v>
      </c>
      <c r="U163" s="50">
        <v>0</v>
      </c>
      <c r="V163" s="50">
        <v>0</v>
      </c>
      <c r="W163" s="50">
        <v>4295</v>
      </c>
      <c r="X163" s="50">
        <v>0</v>
      </c>
      <c r="Y163" s="198"/>
      <c r="Z163" s="198"/>
    </row>
    <row r="164" spans="1:27">
      <c r="A164" s="21">
        <v>146</v>
      </c>
      <c r="B164" s="101" t="s">
        <v>535</v>
      </c>
      <c r="C164" s="50">
        <f t="shared" si="15"/>
        <v>13080</v>
      </c>
      <c r="D164" s="50">
        <v>0</v>
      </c>
      <c r="E164" s="50">
        <v>0</v>
      </c>
      <c r="F164" s="50">
        <v>0</v>
      </c>
      <c r="G164" s="50">
        <v>0</v>
      </c>
      <c r="H164" s="50">
        <v>0</v>
      </c>
      <c r="I164" s="50">
        <v>0</v>
      </c>
      <c r="J164" s="127">
        <v>0</v>
      </c>
      <c r="K164" s="50">
        <v>0</v>
      </c>
      <c r="L164" s="50">
        <v>0</v>
      </c>
      <c r="M164" s="50">
        <v>0</v>
      </c>
      <c r="N164" s="50">
        <v>0</v>
      </c>
      <c r="O164" s="50">
        <v>0</v>
      </c>
      <c r="P164" s="50">
        <v>0</v>
      </c>
      <c r="Q164" s="50">
        <v>0</v>
      </c>
      <c r="R164" s="50">
        <v>0</v>
      </c>
      <c r="S164" s="50">
        <v>0</v>
      </c>
      <c r="T164" s="50">
        <v>0</v>
      </c>
      <c r="U164" s="50">
        <v>0</v>
      </c>
      <c r="V164" s="50">
        <v>0</v>
      </c>
      <c r="W164" s="50">
        <v>13080</v>
      </c>
      <c r="X164" s="50">
        <v>0</v>
      </c>
      <c r="Y164" s="198"/>
      <c r="Z164" s="198"/>
    </row>
    <row r="165" spans="1:27">
      <c r="A165" s="21">
        <v>147</v>
      </c>
      <c r="B165" s="101" t="s">
        <v>536</v>
      </c>
      <c r="C165" s="50">
        <f t="shared" si="15"/>
        <v>39376</v>
      </c>
      <c r="D165" s="50">
        <v>0</v>
      </c>
      <c r="E165" s="50">
        <v>0</v>
      </c>
      <c r="F165" s="50">
        <v>0</v>
      </c>
      <c r="G165" s="50">
        <v>0</v>
      </c>
      <c r="H165" s="50">
        <v>0</v>
      </c>
      <c r="I165" s="50">
        <v>0</v>
      </c>
      <c r="J165" s="127">
        <v>0</v>
      </c>
      <c r="K165" s="50">
        <v>0</v>
      </c>
      <c r="L165" s="50">
        <v>0</v>
      </c>
      <c r="M165" s="50">
        <v>0</v>
      </c>
      <c r="N165" s="50">
        <v>0</v>
      </c>
      <c r="O165" s="50">
        <v>0</v>
      </c>
      <c r="P165" s="50">
        <v>0</v>
      </c>
      <c r="Q165" s="50">
        <v>0</v>
      </c>
      <c r="R165" s="50">
        <v>0</v>
      </c>
      <c r="S165" s="50">
        <v>0</v>
      </c>
      <c r="T165" s="50">
        <v>0</v>
      </c>
      <c r="U165" s="50">
        <v>0</v>
      </c>
      <c r="V165" s="50">
        <v>0</v>
      </c>
      <c r="W165" s="50">
        <v>39376</v>
      </c>
      <c r="X165" s="50">
        <v>0</v>
      </c>
      <c r="Y165" s="198"/>
      <c r="Z165" s="198"/>
    </row>
    <row r="166" spans="1:27">
      <c r="A166" s="21">
        <v>148</v>
      </c>
      <c r="B166" s="101" t="s">
        <v>537</v>
      </c>
      <c r="C166" s="50">
        <f t="shared" si="15"/>
        <v>7952</v>
      </c>
      <c r="D166" s="50">
        <v>0</v>
      </c>
      <c r="E166" s="50">
        <v>0</v>
      </c>
      <c r="F166" s="50">
        <v>0</v>
      </c>
      <c r="G166" s="50">
        <v>0</v>
      </c>
      <c r="H166" s="50">
        <v>0</v>
      </c>
      <c r="I166" s="50">
        <v>0</v>
      </c>
      <c r="J166" s="127">
        <v>0</v>
      </c>
      <c r="K166" s="50">
        <v>0</v>
      </c>
      <c r="L166" s="50">
        <v>0</v>
      </c>
      <c r="M166" s="50">
        <v>0</v>
      </c>
      <c r="N166" s="50">
        <v>0</v>
      </c>
      <c r="O166" s="50">
        <v>0</v>
      </c>
      <c r="P166" s="50">
        <v>0</v>
      </c>
      <c r="Q166" s="50">
        <v>0</v>
      </c>
      <c r="R166" s="50">
        <v>0</v>
      </c>
      <c r="S166" s="50">
        <v>0</v>
      </c>
      <c r="T166" s="50">
        <v>0</v>
      </c>
      <c r="U166" s="50">
        <v>0</v>
      </c>
      <c r="V166" s="50">
        <v>0</v>
      </c>
      <c r="W166" s="50">
        <v>7952</v>
      </c>
      <c r="X166" s="50">
        <v>0</v>
      </c>
      <c r="Y166" s="198"/>
      <c r="Z166" s="198"/>
    </row>
    <row r="167" spans="1:27">
      <c r="A167" s="21">
        <v>149</v>
      </c>
      <c r="B167" s="101" t="s">
        <v>538</v>
      </c>
      <c r="C167" s="50">
        <f t="shared" si="15"/>
        <v>19100</v>
      </c>
      <c r="D167" s="50">
        <v>0</v>
      </c>
      <c r="E167" s="50">
        <v>0</v>
      </c>
      <c r="F167" s="50">
        <v>0</v>
      </c>
      <c r="G167" s="50">
        <v>0</v>
      </c>
      <c r="H167" s="50">
        <v>0</v>
      </c>
      <c r="I167" s="50">
        <v>0</v>
      </c>
      <c r="J167" s="127">
        <v>0</v>
      </c>
      <c r="K167" s="50">
        <v>0</v>
      </c>
      <c r="L167" s="50">
        <v>0</v>
      </c>
      <c r="M167" s="50">
        <v>0</v>
      </c>
      <c r="N167" s="50">
        <v>0</v>
      </c>
      <c r="O167" s="50">
        <v>0</v>
      </c>
      <c r="P167" s="50">
        <v>0</v>
      </c>
      <c r="Q167" s="50">
        <v>0</v>
      </c>
      <c r="R167" s="50">
        <v>0</v>
      </c>
      <c r="S167" s="50">
        <v>0</v>
      </c>
      <c r="T167" s="50">
        <v>0</v>
      </c>
      <c r="U167" s="50">
        <v>0</v>
      </c>
      <c r="V167" s="50">
        <v>0</v>
      </c>
      <c r="W167" s="50">
        <v>19100</v>
      </c>
      <c r="X167" s="50">
        <v>0</v>
      </c>
      <c r="Y167" s="198"/>
      <c r="Z167" s="198"/>
    </row>
    <row r="168" spans="1:27">
      <c r="A168" s="21">
        <v>150</v>
      </c>
      <c r="B168" s="101" t="s">
        <v>539</v>
      </c>
      <c r="C168" s="50">
        <f t="shared" si="15"/>
        <v>8160</v>
      </c>
      <c r="D168" s="50">
        <v>0</v>
      </c>
      <c r="E168" s="50">
        <v>0</v>
      </c>
      <c r="F168" s="50">
        <v>0</v>
      </c>
      <c r="G168" s="50">
        <v>0</v>
      </c>
      <c r="H168" s="50">
        <v>0</v>
      </c>
      <c r="I168" s="50">
        <v>0</v>
      </c>
      <c r="J168" s="127">
        <v>0</v>
      </c>
      <c r="K168" s="50">
        <v>0</v>
      </c>
      <c r="L168" s="50">
        <v>0</v>
      </c>
      <c r="M168" s="50">
        <v>0</v>
      </c>
      <c r="N168" s="50">
        <v>0</v>
      </c>
      <c r="O168" s="50">
        <v>0</v>
      </c>
      <c r="P168" s="50">
        <v>0</v>
      </c>
      <c r="Q168" s="50">
        <v>0</v>
      </c>
      <c r="R168" s="50">
        <v>0</v>
      </c>
      <c r="S168" s="50">
        <v>0</v>
      </c>
      <c r="T168" s="50">
        <v>0</v>
      </c>
      <c r="U168" s="50">
        <v>0</v>
      </c>
      <c r="V168" s="50">
        <v>0</v>
      </c>
      <c r="W168" s="50">
        <v>8160</v>
      </c>
      <c r="X168" s="50">
        <v>0</v>
      </c>
      <c r="Y168" s="198"/>
      <c r="Z168" s="198"/>
    </row>
    <row r="169" spans="1:27">
      <c r="A169" s="21">
        <v>151</v>
      </c>
      <c r="B169" s="101" t="s">
        <v>540</v>
      </c>
      <c r="C169" s="50">
        <f t="shared" si="15"/>
        <v>30470</v>
      </c>
      <c r="D169" s="50">
        <v>0</v>
      </c>
      <c r="E169" s="50">
        <v>0</v>
      </c>
      <c r="F169" s="50">
        <v>0</v>
      </c>
      <c r="G169" s="50">
        <v>0</v>
      </c>
      <c r="H169" s="50">
        <v>0</v>
      </c>
      <c r="I169" s="50">
        <v>0</v>
      </c>
      <c r="J169" s="127">
        <v>0</v>
      </c>
      <c r="K169" s="50">
        <v>0</v>
      </c>
      <c r="L169" s="50">
        <v>0</v>
      </c>
      <c r="M169" s="50">
        <v>0</v>
      </c>
      <c r="N169" s="50">
        <v>0</v>
      </c>
      <c r="O169" s="50">
        <v>0</v>
      </c>
      <c r="P169" s="50">
        <v>0</v>
      </c>
      <c r="Q169" s="50">
        <v>0</v>
      </c>
      <c r="R169" s="50">
        <v>0</v>
      </c>
      <c r="S169" s="50">
        <v>0</v>
      </c>
      <c r="T169" s="50">
        <v>0</v>
      </c>
      <c r="U169" s="50">
        <v>0</v>
      </c>
      <c r="V169" s="50">
        <v>0</v>
      </c>
      <c r="W169" s="50">
        <v>30470</v>
      </c>
      <c r="X169" s="50">
        <v>0</v>
      </c>
      <c r="Y169" s="198"/>
      <c r="Z169" s="198"/>
    </row>
    <row r="170" spans="1:27">
      <c r="A170" s="21">
        <v>152</v>
      </c>
      <c r="B170" s="101" t="s">
        <v>541</v>
      </c>
      <c r="C170" s="50">
        <f t="shared" si="15"/>
        <v>11800</v>
      </c>
      <c r="D170" s="50">
        <v>0</v>
      </c>
      <c r="E170" s="50">
        <v>0</v>
      </c>
      <c r="F170" s="50">
        <v>0</v>
      </c>
      <c r="G170" s="50">
        <v>0</v>
      </c>
      <c r="H170" s="50">
        <v>0</v>
      </c>
      <c r="I170" s="50">
        <v>0</v>
      </c>
      <c r="J170" s="127">
        <v>0</v>
      </c>
      <c r="K170" s="50">
        <v>0</v>
      </c>
      <c r="L170" s="50">
        <v>0</v>
      </c>
      <c r="M170" s="50">
        <v>0</v>
      </c>
      <c r="N170" s="50">
        <v>0</v>
      </c>
      <c r="O170" s="50">
        <v>0</v>
      </c>
      <c r="P170" s="50">
        <v>0</v>
      </c>
      <c r="Q170" s="50">
        <v>0</v>
      </c>
      <c r="R170" s="50">
        <v>0</v>
      </c>
      <c r="S170" s="50">
        <v>0</v>
      </c>
      <c r="T170" s="50">
        <v>0</v>
      </c>
      <c r="U170" s="50">
        <v>0</v>
      </c>
      <c r="V170" s="50">
        <v>0</v>
      </c>
      <c r="W170" s="50">
        <v>11800</v>
      </c>
      <c r="X170" s="50">
        <v>0</v>
      </c>
      <c r="Y170" s="198"/>
      <c r="Z170" s="198"/>
    </row>
    <row r="171" spans="1:27">
      <c r="A171" s="203" t="s">
        <v>321</v>
      </c>
      <c r="B171" s="91"/>
      <c r="C171" s="49">
        <f>SUM(C172:C178)</f>
        <v>4909958.6500000004</v>
      </c>
      <c r="D171" s="49">
        <f t="shared" ref="D171:X171" si="16">SUM(D172:D178)</f>
        <v>0</v>
      </c>
      <c r="E171" s="49">
        <f t="shared" si="16"/>
        <v>0</v>
      </c>
      <c r="F171" s="49">
        <f t="shared" si="16"/>
        <v>0</v>
      </c>
      <c r="G171" s="49">
        <f t="shared" si="16"/>
        <v>0</v>
      </c>
      <c r="H171" s="49">
        <f t="shared" si="16"/>
        <v>612481.85</v>
      </c>
      <c r="I171" s="49">
        <f t="shared" si="16"/>
        <v>265000</v>
      </c>
      <c r="J171" s="61">
        <f t="shared" si="16"/>
        <v>0</v>
      </c>
      <c r="K171" s="49">
        <f t="shared" si="16"/>
        <v>0</v>
      </c>
      <c r="L171" s="49">
        <f t="shared" si="16"/>
        <v>549</v>
      </c>
      <c r="M171" s="49">
        <f t="shared" si="16"/>
        <v>2156100.94</v>
      </c>
      <c r="N171" s="49">
        <f t="shared" si="16"/>
        <v>0</v>
      </c>
      <c r="O171" s="49">
        <f t="shared" si="16"/>
        <v>0</v>
      </c>
      <c r="P171" s="49">
        <f t="shared" si="16"/>
        <v>1594.1</v>
      </c>
      <c r="Q171" s="49">
        <f t="shared" si="16"/>
        <v>1570135.8599999999</v>
      </c>
      <c r="R171" s="49">
        <f t="shared" si="16"/>
        <v>0</v>
      </c>
      <c r="S171" s="49">
        <f t="shared" si="16"/>
        <v>0</v>
      </c>
      <c r="T171" s="49">
        <f t="shared" si="16"/>
        <v>399.6</v>
      </c>
      <c r="U171" s="49">
        <f t="shared" si="16"/>
        <v>150000</v>
      </c>
      <c r="V171" s="49">
        <f t="shared" si="16"/>
        <v>9672</v>
      </c>
      <c r="W171" s="49">
        <f t="shared" si="16"/>
        <v>44838</v>
      </c>
      <c r="X171" s="49">
        <f t="shared" si="16"/>
        <v>101730</v>
      </c>
      <c r="Y171" s="198"/>
      <c r="Z171" s="198"/>
    </row>
    <row r="172" spans="1:27" ht="25.5">
      <c r="A172" s="21">
        <v>153</v>
      </c>
      <c r="B172" s="14" t="s">
        <v>104</v>
      </c>
      <c r="C172" s="50">
        <f t="shared" ref="C172:C178" si="17">D172+E172+F172+G172+H172+I172+K172+M172+O172+Q172+S172+U172+V172+W172+X172</f>
        <v>1698980.21</v>
      </c>
      <c r="D172" s="50">
        <v>0</v>
      </c>
      <c r="E172" s="50">
        <v>0</v>
      </c>
      <c r="F172" s="50">
        <v>0</v>
      </c>
      <c r="G172" s="50">
        <v>0</v>
      </c>
      <c r="H172" s="50">
        <v>270479.13</v>
      </c>
      <c r="I172" s="50">
        <v>265000</v>
      </c>
      <c r="J172" s="127">
        <v>0</v>
      </c>
      <c r="K172" s="50">
        <v>0</v>
      </c>
      <c r="L172" s="50">
        <v>185</v>
      </c>
      <c r="M172" s="50">
        <v>776771.97</v>
      </c>
      <c r="N172" s="50">
        <v>0</v>
      </c>
      <c r="O172" s="50">
        <v>0</v>
      </c>
      <c r="P172" s="50">
        <v>399.5</v>
      </c>
      <c r="Q172" s="50">
        <v>347881.11</v>
      </c>
      <c r="R172" s="50">
        <v>0</v>
      </c>
      <c r="S172" s="50">
        <v>0</v>
      </c>
      <c r="T172" s="50">
        <v>0</v>
      </c>
      <c r="U172" s="50">
        <v>0</v>
      </c>
      <c r="V172" s="50">
        <v>3321</v>
      </c>
      <c r="W172" s="50">
        <v>0</v>
      </c>
      <c r="X172" s="50">
        <v>35527</v>
      </c>
      <c r="Y172" s="198"/>
      <c r="Z172" s="198"/>
      <c r="AA172" s="198"/>
    </row>
    <row r="173" spans="1:27" ht="25.5" customHeight="1">
      <c r="A173" s="21">
        <v>154</v>
      </c>
      <c r="B173" s="14" t="s">
        <v>105</v>
      </c>
      <c r="C173" s="50">
        <f t="shared" si="17"/>
        <v>1249663.6000000001</v>
      </c>
      <c r="D173" s="50">
        <v>0</v>
      </c>
      <c r="E173" s="50">
        <v>0</v>
      </c>
      <c r="F173" s="50">
        <v>0</v>
      </c>
      <c r="G173" s="50">
        <v>0</v>
      </c>
      <c r="H173" s="50">
        <v>171001.36</v>
      </c>
      <c r="I173" s="50">
        <v>0</v>
      </c>
      <c r="J173" s="127">
        <v>0</v>
      </c>
      <c r="K173" s="50">
        <v>0</v>
      </c>
      <c r="L173" s="50">
        <v>179</v>
      </c>
      <c r="M173" s="50">
        <v>679612.26</v>
      </c>
      <c r="N173" s="50">
        <v>0</v>
      </c>
      <c r="O173" s="50">
        <v>0</v>
      </c>
      <c r="P173" s="50">
        <v>395.1</v>
      </c>
      <c r="Q173" s="50">
        <v>369899.98</v>
      </c>
      <c r="R173" s="50">
        <v>0</v>
      </c>
      <c r="S173" s="50">
        <v>0</v>
      </c>
      <c r="T173" s="50">
        <v>0</v>
      </c>
      <c r="U173" s="50">
        <v>0</v>
      </c>
      <c r="V173" s="50">
        <v>3031</v>
      </c>
      <c r="W173" s="50">
        <v>0</v>
      </c>
      <c r="X173" s="50">
        <v>26119</v>
      </c>
      <c r="Y173" s="198"/>
      <c r="Z173" s="198"/>
      <c r="AA173" s="198"/>
    </row>
    <row r="174" spans="1:27" ht="25.5" customHeight="1">
      <c r="A174" s="21">
        <v>155</v>
      </c>
      <c r="B174" s="14" t="s">
        <v>106</v>
      </c>
      <c r="C174" s="50">
        <f t="shared" si="17"/>
        <v>1186117.8399999999</v>
      </c>
      <c r="D174" s="50">
        <v>0</v>
      </c>
      <c r="E174" s="50">
        <v>0</v>
      </c>
      <c r="F174" s="50">
        <v>0</v>
      </c>
      <c r="G174" s="50">
        <v>0</v>
      </c>
      <c r="H174" s="50">
        <v>171001.36</v>
      </c>
      <c r="I174" s="50">
        <v>0</v>
      </c>
      <c r="J174" s="127">
        <v>0</v>
      </c>
      <c r="K174" s="50">
        <v>0</v>
      </c>
      <c r="L174" s="50">
        <v>185</v>
      </c>
      <c r="M174" s="50">
        <v>699716.71</v>
      </c>
      <c r="N174" s="50">
        <v>0</v>
      </c>
      <c r="O174" s="50">
        <v>0</v>
      </c>
      <c r="P174" s="50">
        <v>399.9</v>
      </c>
      <c r="Q174" s="50">
        <v>287297.77</v>
      </c>
      <c r="R174" s="50">
        <v>0</v>
      </c>
      <c r="S174" s="50">
        <v>0</v>
      </c>
      <c r="T174" s="50">
        <v>0</v>
      </c>
      <c r="U174" s="50">
        <v>0</v>
      </c>
      <c r="V174" s="50">
        <v>3320</v>
      </c>
      <c r="W174" s="50">
        <v>0</v>
      </c>
      <c r="X174" s="50">
        <v>24782</v>
      </c>
      <c r="Y174" s="198"/>
      <c r="Z174" s="198"/>
      <c r="AA174" s="198"/>
    </row>
    <row r="175" spans="1:27">
      <c r="A175" s="21">
        <v>156</v>
      </c>
      <c r="B175" s="14" t="s">
        <v>345</v>
      </c>
      <c r="C175" s="50">
        <f t="shared" si="17"/>
        <v>756105</v>
      </c>
      <c r="D175" s="50">
        <v>0</v>
      </c>
      <c r="E175" s="50">
        <v>0</v>
      </c>
      <c r="F175" s="50">
        <v>0</v>
      </c>
      <c r="G175" s="50">
        <v>0</v>
      </c>
      <c r="H175" s="50">
        <v>0</v>
      </c>
      <c r="I175" s="50">
        <v>0</v>
      </c>
      <c r="J175" s="127">
        <v>0</v>
      </c>
      <c r="K175" s="50">
        <v>0</v>
      </c>
      <c r="L175" s="50">
        <v>0</v>
      </c>
      <c r="M175" s="50">
        <v>0</v>
      </c>
      <c r="N175" s="50">
        <v>0</v>
      </c>
      <c r="O175" s="50">
        <v>0</v>
      </c>
      <c r="P175" s="50">
        <v>399.6</v>
      </c>
      <c r="Q175" s="50">
        <v>565057</v>
      </c>
      <c r="R175" s="50">
        <v>0</v>
      </c>
      <c r="S175" s="50">
        <v>0</v>
      </c>
      <c r="T175" s="50">
        <v>399.6</v>
      </c>
      <c r="U175" s="50">
        <v>150000</v>
      </c>
      <c r="V175" s="50">
        <v>0</v>
      </c>
      <c r="W175" s="50">
        <v>25746</v>
      </c>
      <c r="X175" s="50">
        <v>15302</v>
      </c>
      <c r="Y175" s="198"/>
      <c r="Z175" s="198"/>
      <c r="AA175" s="198"/>
    </row>
    <row r="176" spans="1:27">
      <c r="A176" s="21">
        <v>157</v>
      </c>
      <c r="B176" s="20" t="s">
        <v>542</v>
      </c>
      <c r="C176" s="50">
        <f t="shared" si="17"/>
        <v>9786</v>
      </c>
      <c r="D176" s="50">
        <v>0</v>
      </c>
      <c r="E176" s="50">
        <v>0</v>
      </c>
      <c r="F176" s="50">
        <v>0</v>
      </c>
      <c r="G176" s="50">
        <v>0</v>
      </c>
      <c r="H176" s="50">
        <v>0</v>
      </c>
      <c r="I176" s="50">
        <v>0</v>
      </c>
      <c r="J176" s="127">
        <v>0</v>
      </c>
      <c r="K176" s="50">
        <v>0</v>
      </c>
      <c r="L176" s="50">
        <v>0</v>
      </c>
      <c r="M176" s="50">
        <v>0</v>
      </c>
      <c r="N176" s="50">
        <v>0</v>
      </c>
      <c r="O176" s="50">
        <v>0</v>
      </c>
      <c r="P176" s="50">
        <v>0</v>
      </c>
      <c r="Q176" s="50">
        <v>0</v>
      </c>
      <c r="R176" s="50">
        <v>0</v>
      </c>
      <c r="S176" s="50">
        <v>0</v>
      </c>
      <c r="T176" s="50">
        <v>0</v>
      </c>
      <c r="U176" s="50">
        <v>0</v>
      </c>
      <c r="V176" s="50">
        <v>0</v>
      </c>
      <c r="W176" s="50">
        <v>9786</v>
      </c>
      <c r="X176" s="50">
        <v>0</v>
      </c>
      <c r="Y176" s="198"/>
      <c r="Z176" s="198"/>
    </row>
    <row r="177" spans="1:27">
      <c r="A177" s="21">
        <v>158</v>
      </c>
      <c r="B177" s="20" t="s">
        <v>543</v>
      </c>
      <c r="C177" s="50">
        <f t="shared" si="17"/>
        <v>3773</v>
      </c>
      <c r="D177" s="50">
        <v>0</v>
      </c>
      <c r="E177" s="50">
        <v>0</v>
      </c>
      <c r="F177" s="50">
        <v>0</v>
      </c>
      <c r="G177" s="50">
        <v>0</v>
      </c>
      <c r="H177" s="50">
        <v>0</v>
      </c>
      <c r="I177" s="50">
        <v>0</v>
      </c>
      <c r="J177" s="127">
        <v>0</v>
      </c>
      <c r="K177" s="50">
        <v>0</v>
      </c>
      <c r="L177" s="50">
        <v>0</v>
      </c>
      <c r="M177" s="50">
        <v>0</v>
      </c>
      <c r="N177" s="50">
        <v>0</v>
      </c>
      <c r="O177" s="50">
        <v>0</v>
      </c>
      <c r="P177" s="50">
        <v>0</v>
      </c>
      <c r="Q177" s="50">
        <v>0</v>
      </c>
      <c r="R177" s="50">
        <v>0</v>
      </c>
      <c r="S177" s="50">
        <v>0</v>
      </c>
      <c r="T177" s="50">
        <v>0</v>
      </c>
      <c r="U177" s="50">
        <v>0</v>
      </c>
      <c r="V177" s="50">
        <v>0</v>
      </c>
      <c r="W177" s="50">
        <v>3773</v>
      </c>
      <c r="X177" s="50">
        <v>0</v>
      </c>
      <c r="Y177" s="198"/>
      <c r="Z177" s="198"/>
    </row>
    <row r="178" spans="1:27">
      <c r="A178" s="21">
        <v>159</v>
      </c>
      <c r="B178" s="20" t="s">
        <v>544</v>
      </c>
      <c r="C178" s="50">
        <f t="shared" si="17"/>
        <v>5533</v>
      </c>
      <c r="D178" s="50">
        <v>0</v>
      </c>
      <c r="E178" s="50">
        <v>0</v>
      </c>
      <c r="F178" s="50">
        <v>0</v>
      </c>
      <c r="G178" s="50">
        <v>0</v>
      </c>
      <c r="H178" s="50">
        <v>0</v>
      </c>
      <c r="I178" s="50">
        <v>0</v>
      </c>
      <c r="J178" s="127">
        <v>0</v>
      </c>
      <c r="K178" s="50">
        <v>0</v>
      </c>
      <c r="L178" s="50">
        <v>0</v>
      </c>
      <c r="M178" s="50">
        <v>0</v>
      </c>
      <c r="N178" s="50">
        <v>0</v>
      </c>
      <c r="O178" s="50">
        <v>0</v>
      </c>
      <c r="P178" s="50">
        <v>0</v>
      </c>
      <c r="Q178" s="50">
        <v>0</v>
      </c>
      <c r="R178" s="50">
        <v>0</v>
      </c>
      <c r="S178" s="50">
        <v>0</v>
      </c>
      <c r="T178" s="50">
        <v>0</v>
      </c>
      <c r="U178" s="50">
        <v>0</v>
      </c>
      <c r="V178" s="50">
        <v>0</v>
      </c>
      <c r="W178" s="50">
        <v>5533</v>
      </c>
      <c r="X178" s="50">
        <v>0</v>
      </c>
      <c r="Y178" s="198"/>
      <c r="Z178" s="198"/>
    </row>
    <row r="179" spans="1:27">
      <c r="A179" s="203" t="s">
        <v>322</v>
      </c>
      <c r="B179" s="91"/>
      <c r="C179" s="49">
        <f>SUM(C180:C190)</f>
        <v>9289991.0599999987</v>
      </c>
      <c r="D179" s="49">
        <f t="shared" ref="D179:X179" si="18">SUM(D180:D190)</f>
        <v>1620000</v>
      </c>
      <c r="E179" s="49">
        <f t="shared" si="18"/>
        <v>220000</v>
      </c>
      <c r="F179" s="49">
        <f t="shared" si="18"/>
        <v>145674</v>
      </c>
      <c r="G179" s="49">
        <f t="shared" si="18"/>
        <v>220576.26</v>
      </c>
      <c r="H179" s="49">
        <f t="shared" si="18"/>
        <v>950760.7</v>
      </c>
      <c r="I179" s="49">
        <f t="shared" si="18"/>
        <v>195000</v>
      </c>
      <c r="J179" s="61">
        <f t="shared" si="18"/>
        <v>0</v>
      </c>
      <c r="K179" s="49">
        <f t="shared" si="18"/>
        <v>0</v>
      </c>
      <c r="L179" s="49">
        <f t="shared" si="18"/>
        <v>2103.7200000000003</v>
      </c>
      <c r="M179" s="49">
        <f t="shared" si="18"/>
        <v>3146587.3</v>
      </c>
      <c r="N179" s="49">
        <f t="shared" si="18"/>
        <v>0</v>
      </c>
      <c r="O179" s="49">
        <f t="shared" si="18"/>
        <v>0</v>
      </c>
      <c r="P179" s="49">
        <f t="shared" si="18"/>
        <v>1721.41</v>
      </c>
      <c r="Q179" s="49">
        <f t="shared" si="18"/>
        <v>2234216.33</v>
      </c>
      <c r="R179" s="49">
        <f t="shared" si="18"/>
        <v>39.839999999999996</v>
      </c>
      <c r="S179" s="49">
        <f t="shared" si="18"/>
        <v>218660.47999999998</v>
      </c>
      <c r="T179" s="49">
        <f t="shared" si="18"/>
        <v>0</v>
      </c>
      <c r="U179" s="49">
        <f t="shared" si="18"/>
        <v>0</v>
      </c>
      <c r="V179" s="49">
        <f t="shared" si="18"/>
        <v>14656</v>
      </c>
      <c r="W179" s="49">
        <f t="shared" si="18"/>
        <v>323859.99</v>
      </c>
      <c r="X179" s="49">
        <f t="shared" si="18"/>
        <v>0</v>
      </c>
      <c r="Y179" s="198"/>
      <c r="Z179" s="198"/>
    </row>
    <row r="180" spans="1:27">
      <c r="A180" s="21">
        <v>160</v>
      </c>
      <c r="B180" s="15" t="s">
        <v>107</v>
      </c>
      <c r="C180" s="50">
        <f t="shared" ref="C180:C190" si="19">D180+E180+F180+G180+H180+I180+K180+M180+O180+Q180+S180+U180+V180+W180+X180</f>
        <v>4388622.5599999996</v>
      </c>
      <c r="D180" s="50">
        <v>1620000</v>
      </c>
      <c r="E180" s="50">
        <v>220000</v>
      </c>
      <c r="F180" s="50">
        <v>145674</v>
      </c>
      <c r="G180" s="50">
        <v>220576.26</v>
      </c>
      <c r="H180" s="50">
        <v>329709.82</v>
      </c>
      <c r="I180" s="50">
        <v>0</v>
      </c>
      <c r="J180" s="127">
        <v>0</v>
      </c>
      <c r="K180" s="50">
        <v>0</v>
      </c>
      <c r="L180" s="50">
        <v>642.72</v>
      </c>
      <c r="M180" s="50">
        <v>1031258.95</v>
      </c>
      <c r="N180" s="50">
        <v>0</v>
      </c>
      <c r="O180" s="50">
        <v>0</v>
      </c>
      <c r="P180" s="50">
        <v>616.85</v>
      </c>
      <c r="Q180" s="50">
        <v>738041.55</v>
      </c>
      <c r="R180" s="50">
        <v>21.5</v>
      </c>
      <c r="S180" s="50">
        <v>77696.98</v>
      </c>
      <c r="T180" s="50">
        <v>0</v>
      </c>
      <c r="U180" s="50">
        <v>0</v>
      </c>
      <c r="V180" s="50">
        <v>5665</v>
      </c>
      <c r="W180" s="50">
        <v>0</v>
      </c>
      <c r="X180" s="50">
        <v>0</v>
      </c>
      <c r="Y180" s="198"/>
      <c r="Z180" s="198"/>
    </row>
    <row r="181" spans="1:27">
      <c r="A181" s="21">
        <v>161</v>
      </c>
      <c r="B181" s="15" t="s">
        <v>108</v>
      </c>
      <c r="C181" s="50">
        <f t="shared" si="19"/>
        <v>636796</v>
      </c>
      <c r="D181" s="50">
        <v>0</v>
      </c>
      <c r="E181" s="50">
        <v>0</v>
      </c>
      <c r="F181" s="50">
        <v>0</v>
      </c>
      <c r="G181" s="50">
        <v>0</v>
      </c>
      <c r="H181" s="50">
        <v>60000</v>
      </c>
      <c r="I181" s="50">
        <v>0</v>
      </c>
      <c r="J181" s="127">
        <v>0</v>
      </c>
      <c r="K181" s="50">
        <v>0</v>
      </c>
      <c r="L181" s="50">
        <v>195.2</v>
      </c>
      <c r="M181" s="50">
        <v>316000</v>
      </c>
      <c r="N181" s="50">
        <v>0</v>
      </c>
      <c r="O181" s="50">
        <v>0</v>
      </c>
      <c r="P181" s="50">
        <v>322.56</v>
      </c>
      <c r="Q181" s="50">
        <v>200000</v>
      </c>
      <c r="R181" s="50">
        <v>10.9</v>
      </c>
      <c r="S181" s="50">
        <v>20000</v>
      </c>
      <c r="T181" s="50">
        <v>0</v>
      </c>
      <c r="U181" s="50">
        <v>0</v>
      </c>
      <c r="V181" s="50">
        <v>1953</v>
      </c>
      <c r="W181" s="50">
        <v>38843</v>
      </c>
      <c r="X181" s="50">
        <v>0</v>
      </c>
      <c r="Y181" s="198"/>
      <c r="Z181" s="198"/>
    </row>
    <row r="182" spans="1:27">
      <c r="A182" s="21">
        <v>162</v>
      </c>
      <c r="B182" s="14" t="s">
        <v>110</v>
      </c>
      <c r="C182" s="50">
        <f t="shared" si="19"/>
        <v>1797630.91</v>
      </c>
      <c r="D182" s="50">
        <v>0</v>
      </c>
      <c r="E182" s="50">
        <v>0</v>
      </c>
      <c r="F182" s="50">
        <v>0</v>
      </c>
      <c r="G182" s="50">
        <v>0</v>
      </c>
      <c r="H182" s="50">
        <v>283973.57</v>
      </c>
      <c r="I182" s="50">
        <v>0</v>
      </c>
      <c r="J182" s="127">
        <v>0</v>
      </c>
      <c r="K182" s="50">
        <v>0</v>
      </c>
      <c r="L182" s="50">
        <v>400</v>
      </c>
      <c r="M182" s="50">
        <v>825212.11</v>
      </c>
      <c r="N182" s="50">
        <v>0</v>
      </c>
      <c r="O182" s="50">
        <v>0</v>
      </c>
      <c r="P182" s="50">
        <v>391</v>
      </c>
      <c r="Q182" s="50">
        <v>624444.48</v>
      </c>
      <c r="R182" s="50">
        <v>3.72</v>
      </c>
      <c r="S182" s="50">
        <v>60481.75</v>
      </c>
      <c r="T182" s="50">
        <v>0</v>
      </c>
      <c r="U182" s="50">
        <v>0</v>
      </c>
      <c r="V182" s="50">
        <v>3519</v>
      </c>
      <c r="W182" s="50">
        <v>0</v>
      </c>
      <c r="X182" s="50">
        <v>0</v>
      </c>
      <c r="Y182" s="198"/>
      <c r="Z182" s="198"/>
    </row>
    <row r="183" spans="1:27">
      <c r="A183" s="21">
        <v>163</v>
      </c>
      <c r="B183" s="14" t="s">
        <v>111</v>
      </c>
      <c r="C183" s="50">
        <f t="shared" si="19"/>
        <v>1837958.7</v>
      </c>
      <c r="D183" s="50">
        <v>0</v>
      </c>
      <c r="E183" s="50">
        <v>0</v>
      </c>
      <c r="F183" s="50">
        <v>0</v>
      </c>
      <c r="G183" s="50">
        <v>0</v>
      </c>
      <c r="H183" s="50">
        <v>277077.31</v>
      </c>
      <c r="I183" s="50">
        <v>0</v>
      </c>
      <c r="J183" s="127">
        <v>0</v>
      </c>
      <c r="K183" s="50">
        <v>0</v>
      </c>
      <c r="L183" s="50">
        <v>400</v>
      </c>
      <c r="M183" s="50">
        <v>825150.34</v>
      </c>
      <c r="N183" s="50">
        <v>0</v>
      </c>
      <c r="O183" s="50">
        <v>0</v>
      </c>
      <c r="P183" s="50">
        <v>391</v>
      </c>
      <c r="Q183" s="50">
        <v>671730.3</v>
      </c>
      <c r="R183" s="50">
        <v>3.72</v>
      </c>
      <c r="S183" s="50">
        <v>60481.75</v>
      </c>
      <c r="T183" s="50">
        <v>0</v>
      </c>
      <c r="U183" s="50">
        <v>0</v>
      </c>
      <c r="V183" s="50">
        <v>3519</v>
      </c>
      <c r="W183" s="50">
        <v>0</v>
      </c>
      <c r="X183" s="50">
        <v>0</v>
      </c>
      <c r="Y183" s="198"/>
      <c r="Z183" s="198"/>
    </row>
    <row r="184" spans="1:27">
      <c r="A184" s="21">
        <v>164</v>
      </c>
      <c r="B184" s="15" t="s">
        <v>346</v>
      </c>
      <c r="C184" s="50">
        <f t="shared" si="19"/>
        <v>358854.9</v>
      </c>
      <c r="D184" s="50">
        <v>0</v>
      </c>
      <c r="E184" s="50">
        <v>0</v>
      </c>
      <c r="F184" s="50">
        <v>0</v>
      </c>
      <c r="G184" s="50">
        <v>0</v>
      </c>
      <c r="H184" s="50">
        <v>0</v>
      </c>
      <c r="I184" s="50">
        <v>195000</v>
      </c>
      <c r="J184" s="127">
        <v>0</v>
      </c>
      <c r="K184" s="50">
        <v>0</v>
      </c>
      <c r="L184" s="50">
        <v>465.8</v>
      </c>
      <c r="M184" s="50">
        <v>148965.9</v>
      </c>
      <c r="N184" s="50">
        <v>0</v>
      </c>
      <c r="O184" s="50">
        <v>0</v>
      </c>
      <c r="P184" s="50">
        <v>0</v>
      </c>
      <c r="Q184" s="50">
        <v>0</v>
      </c>
      <c r="R184" s="50">
        <v>0</v>
      </c>
      <c r="S184" s="50">
        <v>0</v>
      </c>
      <c r="T184" s="50">
        <v>0</v>
      </c>
      <c r="U184" s="50">
        <v>0</v>
      </c>
      <c r="V184" s="50">
        <v>0</v>
      </c>
      <c r="W184" s="50">
        <v>14889</v>
      </c>
      <c r="X184" s="50">
        <v>0</v>
      </c>
      <c r="Y184" s="198"/>
      <c r="Z184" s="198"/>
    </row>
    <row r="185" spans="1:27">
      <c r="A185" s="21">
        <v>165</v>
      </c>
      <c r="B185" s="15" t="s">
        <v>1046</v>
      </c>
      <c r="C185" s="50">
        <f t="shared" si="19"/>
        <v>50000</v>
      </c>
      <c r="D185" s="50">
        <v>0</v>
      </c>
      <c r="E185" s="50">
        <v>0</v>
      </c>
      <c r="F185" s="50">
        <v>0</v>
      </c>
      <c r="G185" s="50">
        <v>0</v>
      </c>
      <c r="H185" s="50">
        <v>0</v>
      </c>
      <c r="I185" s="50">
        <v>0</v>
      </c>
      <c r="J185" s="127">
        <v>0</v>
      </c>
      <c r="K185" s="50">
        <v>0</v>
      </c>
      <c r="L185" s="50">
        <v>0</v>
      </c>
      <c r="M185" s="50">
        <v>0</v>
      </c>
      <c r="N185" s="50">
        <v>0</v>
      </c>
      <c r="O185" s="50">
        <v>0</v>
      </c>
      <c r="P185" s="50">
        <v>0</v>
      </c>
      <c r="Q185" s="50">
        <v>0</v>
      </c>
      <c r="R185" s="50">
        <v>0</v>
      </c>
      <c r="S185" s="50">
        <v>0</v>
      </c>
      <c r="T185" s="50">
        <v>0</v>
      </c>
      <c r="U185" s="50">
        <v>0</v>
      </c>
      <c r="V185" s="50">
        <v>0</v>
      </c>
      <c r="W185" s="50">
        <v>50000</v>
      </c>
      <c r="X185" s="50">
        <v>0</v>
      </c>
      <c r="Y185" s="198"/>
      <c r="Z185" s="198"/>
    </row>
    <row r="186" spans="1:27">
      <c r="A186" s="21">
        <v>166</v>
      </c>
      <c r="B186" s="45" t="s">
        <v>545</v>
      </c>
      <c r="C186" s="50">
        <f t="shared" si="19"/>
        <v>30949</v>
      </c>
      <c r="D186" s="50">
        <v>0</v>
      </c>
      <c r="E186" s="50">
        <v>0</v>
      </c>
      <c r="F186" s="50">
        <v>0</v>
      </c>
      <c r="G186" s="50">
        <v>0</v>
      </c>
      <c r="H186" s="50">
        <v>0</v>
      </c>
      <c r="I186" s="50">
        <v>0</v>
      </c>
      <c r="J186" s="127">
        <v>0</v>
      </c>
      <c r="K186" s="50">
        <v>0</v>
      </c>
      <c r="L186" s="50">
        <v>0</v>
      </c>
      <c r="M186" s="50">
        <v>0</v>
      </c>
      <c r="N186" s="50">
        <v>0</v>
      </c>
      <c r="O186" s="50">
        <v>0</v>
      </c>
      <c r="P186" s="50">
        <v>0</v>
      </c>
      <c r="Q186" s="50">
        <v>0</v>
      </c>
      <c r="R186" s="50">
        <v>0</v>
      </c>
      <c r="S186" s="50">
        <v>0</v>
      </c>
      <c r="T186" s="50">
        <v>0</v>
      </c>
      <c r="U186" s="50">
        <v>0</v>
      </c>
      <c r="V186" s="50">
        <v>0</v>
      </c>
      <c r="W186" s="50">
        <v>30949</v>
      </c>
      <c r="X186" s="50">
        <v>0</v>
      </c>
      <c r="Y186" s="198"/>
      <c r="Z186" s="198"/>
    </row>
    <row r="187" spans="1:27" ht="25.5">
      <c r="A187" s="21">
        <v>167</v>
      </c>
      <c r="B187" s="20" t="s">
        <v>546</v>
      </c>
      <c r="C187" s="50">
        <f t="shared" si="19"/>
        <v>37074</v>
      </c>
      <c r="D187" s="50">
        <v>0</v>
      </c>
      <c r="E187" s="50">
        <v>0</v>
      </c>
      <c r="F187" s="50">
        <v>0</v>
      </c>
      <c r="G187" s="50">
        <v>0</v>
      </c>
      <c r="H187" s="50">
        <v>0</v>
      </c>
      <c r="I187" s="50">
        <v>0</v>
      </c>
      <c r="J187" s="127">
        <v>0</v>
      </c>
      <c r="K187" s="50">
        <v>0</v>
      </c>
      <c r="L187" s="50">
        <v>0</v>
      </c>
      <c r="M187" s="50">
        <v>0</v>
      </c>
      <c r="N187" s="50">
        <v>0</v>
      </c>
      <c r="O187" s="50">
        <v>0</v>
      </c>
      <c r="P187" s="50">
        <v>0</v>
      </c>
      <c r="Q187" s="50">
        <v>0</v>
      </c>
      <c r="R187" s="50">
        <v>0</v>
      </c>
      <c r="S187" s="50">
        <v>0</v>
      </c>
      <c r="T187" s="50">
        <v>0</v>
      </c>
      <c r="U187" s="50">
        <v>0</v>
      </c>
      <c r="V187" s="50">
        <v>0</v>
      </c>
      <c r="W187" s="50">
        <v>37074</v>
      </c>
      <c r="X187" s="50">
        <v>0</v>
      </c>
      <c r="Y187" s="198"/>
      <c r="Z187" s="198"/>
    </row>
    <row r="188" spans="1:27">
      <c r="A188" s="21">
        <v>168</v>
      </c>
      <c r="B188" s="20" t="s">
        <v>547</v>
      </c>
      <c r="C188" s="50">
        <f t="shared" si="19"/>
        <v>68296.25</v>
      </c>
      <c r="D188" s="50">
        <v>0</v>
      </c>
      <c r="E188" s="50">
        <v>0</v>
      </c>
      <c r="F188" s="50">
        <v>0</v>
      </c>
      <c r="G188" s="50">
        <v>0</v>
      </c>
      <c r="H188" s="50">
        <v>0</v>
      </c>
      <c r="I188" s="50">
        <v>0</v>
      </c>
      <c r="J188" s="127">
        <v>0</v>
      </c>
      <c r="K188" s="50">
        <v>0</v>
      </c>
      <c r="L188" s="50">
        <v>0</v>
      </c>
      <c r="M188" s="50">
        <v>0</v>
      </c>
      <c r="N188" s="50">
        <v>0</v>
      </c>
      <c r="O188" s="50">
        <v>0</v>
      </c>
      <c r="P188" s="50">
        <v>0</v>
      </c>
      <c r="Q188" s="50">
        <v>0</v>
      </c>
      <c r="R188" s="50">
        <v>0</v>
      </c>
      <c r="S188" s="50">
        <v>0</v>
      </c>
      <c r="T188" s="50">
        <v>0</v>
      </c>
      <c r="U188" s="50">
        <v>0</v>
      </c>
      <c r="V188" s="50">
        <v>0</v>
      </c>
      <c r="W188" s="50">
        <v>68296.25</v>
      </c>
      <c r="X188" s="50">
        <v>0</v>
      </c>
      <c r="Y188" s="198"/>
      <c r="Z188" s="198"/>
    </row>
    <row r="189" spans="1:27">
      <c r="A189" s="21">
        <v>169</v>
      </c>
      <c r="B189" s="15" t="s">
        <v>548</v>
      </c>
      <c r="C189" s="50">
        <f t="shared" si="19"/>
        <v>41904.370000000003</v>
      </c>
      <c r="D189" s="50">
        <v>0</v>
      </c>
      <c r="E189" s="50">
        <v>0</v>
      </c>
      <c r="F189" s="50">
        <v>0</v>
      </c>
      <c r="G189" s="50">
        <v>0</v>
      </c>
      <c r="H189" s="50">
        <v>0</v>
      </c>
      <c r="I189" s="50">
        <v>0</v>
      </c>
      <c r="J189" s="127">
        <v>0</v>
      </c>
      <c r="K189" s="50">
        <v>0</v>
      </c>
      <c r="L189" s="50">
        <v>0</v>
      </c>
      <c r="M189" s="50">
        <v>0</v>
      </c>
      <c r="N189" s="50">
        <v>0</v>
      </c>
      <c r="O189" s="50">
        <v>0</v>
      </c>
      <c r="P189" s="50">
        <v>0</v>
      </c>
      <c r="Q189" s="50">
        <v>0</v>
      </c>
      <c r="R189" s="50">
        <v>0</v>
      </c>
      <c r="S189" s="50">
        <v>0</v>
      </c>
      <c r="T189" s="50">
        <v>0</v>
      </c>
      <c r="U189" s="50">
        <v>0</v>
      </c>
      <c r="V189" s="50">
        <v>0</v>
      </c>
      <c r="W189" s="50">
        <v>41904.370000000003</v>
      </c>
      <c r="X189" s="50">
        <v>0</v>
      </c>
      <c r="Y189" s="198"/>
      <c r="Z189" s="198"/>
    </row>
    <row r="190" spans="1:27">
      <c r="A190" s="21">
        <v>170</v>
      </c>
      <c r="B190" s="15" t="s">
        <v>549</v>
      </c>
      <c r="C190" s="50">
        <f t="shared" si="19"/>
        <v>41904.370000000003</v>
      </c>
      <c r="D190" s="50">
        <v>0</v>
      </c>
      <c r="E190" s="50">
        <v>0</v>
      </c>
      <c r="F190" s="50">
        <v>0</v>
      </c>
      <c r="G190" s="50">
        <v>0</v>
      </c>
      <c r="H190" s="50">
        <v>0</v>
      </c>
      <c r="I190" s="50">
        <v>0</v>
      </c>
      <c r="J190" s="127">
        <v>0</v>
      </c>
      <c r="K190" s="50">
        <v>0</v>
      </c>
      <c r="L190" s="50">
        <v>0</v>
      </c>
      <c r="M190" s="50">
        <v>0</v>
      </c>
      <c r="N190" s="50">
        <v>0</v>
      </c>
      <c r="O190" s="50">
        <v>0</v>
      </c>
      <c r="P190" s="50">
        <v>0</v>
      </c>
      <c r="Q190" s="50">
        <v>0</v>
      </c>
      <c r="R190" s="50">
        <v>0</v>
      </c>
      <c r="S190" s="50">
        <v>0</v>
      </c>
      <c r="T190" s="50">
        <v>0</v>
      </c>
      <c r="U190" s="50">
        <v>0</v>
      </c>
      <c r="V190" s="50">
        <v>0</v>
      </c>
      <c r="W190" s="50">
        <v>41904.370000000003</v>
      </c>
      <c r="X190" s="50">
        <v>0</v>
      </c>
      <c r="Y190" s="198"/>
      <c r="Z190" s="198"/>
    </row>
    <row r="191" spans="1:27">
      <c r="A191" s="192" t="s">
        <v>323</v>
      </c>
      <c r="B191" s="193"/>
      <c r="C191" s="49">
        <f>SUM(C192:C194)</f>
        <v>1919646.3</v>
      </c>
      <c r="D191" s="49">
        <f t="shared" ref="D191:X191" si="20">SUM(D192:D194)</f>
        <v>0</v>
      </c>
      <c r="E191" s="49">
        <f t="shared" si="20"/>
        <v>0</v>
      </c>
      <c r="F191" s="49">
        <f t="shared" si="20"/>
        <v>0</v>
      </c>
      <c r="G191" s="49">
        <f t="shared" si="20"/>
        <v>0</v>
      </c>
      <c r="H191" s="49">
        <f t="shared" si="20"/>
        <v>290845.53999999998</v>
      </c>
      <c r="I191" s="49">
        <f t="shared" si="20"/>
        <v>230000</v>
      </c>
      <c r="J191" s="61">
        <f t="shared" si="20"/>
        <v>0</v>
      </c>
      <c r="K191" s="49">
        <f t="shared" si="20"/>
        <v>0</v>
      </c>
      <c r="L191" s="49">
        <f t="shared" si="20"/>
        <v>190.1</v>
      </c>
      <c r="M191" s="49">
        <f t="shared" si="20"/>
        <v>779228.03</v>
      </c>
      <c r="N191" s="49">
        <f t="shared" si="20"/>
        <v>0</v>
      </c>
      <c r="O191" s="49">
        <f t="shared" si="20"/>
        <v>0</v>
      </c>
      <c r="P191" s="49">
        <f t="shared" si="20"/>
        <v>345</v>
      </c>
      <c r="Q191" s="49">
        <f t="shared" si="20"/>
        <v>452586.97</v>
      </c>
      <c r="R191" s="49">
        <f t="shared" si="20"/>
        <v>16.399999999999999</v>
      </c>
      <c r="S191" s="49">
        <f t="shared" si="20"/>
        <v>67458.759999999995</v>
      </c>
      <c r="T191" s="49">
        <f t="shared" si="20"/>
        <v>0</v>
      </c>
      <c r="U191" s="49">
        <f t="shared" si="20"/>
        <v>0</v>
      </c>
      <c r="V191" s="49">
        <f t="shared" si="20"/>
        <v>3500</v>
      </c>
      <c r="W191" s="49">
        <f t="shared" si="20"/>
        <v>57076</v>
      </c>
      <c r="X191" s="49">
        <f t="shared" si="20"/>
        <v>38951</v>
      </c>
      <c r="Y191" s="198"/>
      <c r="Z191" s="198"/>
    </row>
    <row r="192" spans="1:27">
      <c r="A192" s="41" t="s">
        <v>691</v>
      </c>
      <c r="B192" s="195" t="s">
        <v>112</v>
      </c>
      <c r="C192" s="50">
        <f t="shared" ref="C192:C194" si="21">D192+E192+F192+G192+H192+I192+K192+M192+O192+Q192+S192+U192+V192+W192+X192</f>
        <v>1862570.3</v>
      </c>
      <c r="D192" s="50">
        <v>0</v>
      </c>
      <c r="E192" s="50">
        <v>0</v>
      </c>
      <c r="F192" s="50">
        <v>0</v>
      </c>
      <c r="G192" s="50">
        <v>0</v>
      </c>
      <c r="H192" s="50">
        <v>290845.53999999998</v>
      </c>
      <c r="I192" s="50">
        <v>230000</v>
      </c>
      <c r="J192" s="127">
        <v>0</v>
      </c>
      <c r="K192" s="50">
        <v>0</v>
      </c>
      <c r="L192" s="50">
        <v>190.1</v>
      </c>
      <c r="M192" s="50">
        <v>779228.03</v>
      </c>
      <c r="N192" s="50">
        <v>0</v>
      </c>
      <c r="O192" s="50">
        <v>0</v>
      </c>
      <c r="P192" s="50">
        <v>345</v>
      </c>
      <c r="Q192" s="50">
        <v>452586.97</v>
      </c>
      <c r="R192" s="50">
        <v>16.399999999999999</v>
      </c>
      <c r="S192" s="50">
        <v>67458.759999999995</v>
      </c>
      <c r="T192" s="50">
        <v>0</v>
      </c>
      <c r="U192" s="50">
        <v>0</v>
      </c>
      <c r="V192" s="50">
        <v>3500</v>
      </c>
      <c r="W192" s="50">
        <v>0</v>
      </c>
      <c r="X192" s="50">
        <v>38951</v>
      </c>
      <c r="Y192" s="198"/>
      <c r="Z192" s="198"/>
      <c r="AA192" s="198"/>
    </row>
    <row r="193" spans="1:27">
      <c r="A193" s="41" t="s">
        <v>692</v>
      </c>
      <c r="B193" s="103" t="s">
        <v>550</v>
      </c>
      <c r="C193" s="50">
        <f t="shared" si="21"/>
        <v>29454</v>
      </c>
      <c r="D193" s="50">
        <v>0</v>
      </c>
      <c r="E193" s="50">
        <v>0</v>
      </c>
      <c r="F193" s="50">
        <v>0</v>
      </c>
      <c r="G193" s="50">
        <v>0</v>
      </c>
      <c r="H193" s="50">
        <v>0</v>
      </c>
      <c r="I193" s="50">
        <v>0</v>
      </c>
      <c r="J193" s="127">
        <v>0</v>
      </c>
      <c r="K193" s="50">
        <v>0</v>
      </c>
      <c r="L193" s="50">
        <v>0</v>
      </c>
      <c r="M193" s="50">
        <v>0</v>
      </c>
      <c r="N193" s="50">
        <v>0</v>
      </c>
      <c r="O193" s="50">
        <v>0</v>
      </c>
      <c r="P193" s="50">
        <v>0</v>
      </c>
      <c r="Q193" s="50">
        <v>0</v>
      </c>
      <c r="R193" s="50">
        <v>0</v>
      </c>
      <c r="S193" s="50">
        <v>0</v>
      </c>
      <c r="T193" s="50">
        <v>0</v>
      </c>
      <c r="U193" s="50">
        <v>0</v>
      </c>
      <c r="V193" s="50">
        <v>0</v>
      </c>
      <c r="W193" s="50">
        <v>29454</v>
      </c>
      <c r="X193" s="50">
        <v>0</v>
      </c>
      <c r="Y193" s="198"/>
      <c r="Z193" s="198"/>
    </row>
    <row r="194" spans="1:27">
      <c r="A194" s="41" t="s">
        <v>693</v>
      </c>
      <c r="B194" s="103" t="s">
        <v>551</v>
      </c>
      <c r="C194" s="50">
        <f t="shared" si="21"/>
        <v>27622</v>
      </c>
      <c r="D194" s="50">
        <v>0</v>
      </c>
      <c r="E194" s="50">
        <v>0</v>
      </c>
      <c r="F194" s="50">
        <v>0</v>
      </c>
      <c r="G194" s="50">
        <v>0</v>
      </c>
      <c r="H194" s="50">
        <v>0</v>
      </c>
      <c r="I194" s="50">
        <v>0</v>
      </c>
      <c r="J194" s="127">
        <v>0</v>
      </c>
      <c r="K194" s="50">
        <v>0</v>
      </c>
      <c r="L194" s="50">
        <v>0</v>
      </c>
      <c r="M194" s="50">
        <v>0</v>
      </c>
      <c r="N194" s="50">
        <v>0</v>
      </c>
      <c r="O194" s="50">
        <v>0</v>
      </c>
      <c r="P194" s="50">
        <v>0</v>
      </c>
      <c r="Q194" s="50">
        <v>0</v>
      </c>
      <c r="R194" s="50">
        <v>0</v>
      </c>
      <c r="S194" s="50">
        <v>0</v>
      </c>
      <c r="T194" s="50">
        <v>0</v>
      </c>
      <c r="U194" s="50">
        <v>0</v>
      </c>
      <c r="V194" s="50">
        <v>0</v>
      </c>
      <c r="W194" s="50">
        <v>27622</v>
      </c>
      <c r="X194" s="50">
        <v>0</v>
      </c>
      <c r="Y194" s="198"/>
      <c r="Z194" s="198"/>
    </row>
    <row r="195" spans="1:27">
      <c r="A195" s="203" t="s">
        <v>324</v>
      </c>
      <c r="B195" s="91"/>
      <c r="C195" s="49">
        <f>SUM(C196:C200)</f>
        <v>4008608.8</v>
      </c>
      <c r="D195" s="49">
        <f t="shared" ref="D195:X195" si="22">SUM(D196:D200)</f>
        <v>0</v>
      </c>
      <c r="E195" s="49">
        <f t="shared" si="22"/>
        <v>531828.85000000009</v>
      </c>
      <c r="F195" s="49">
        <f t="shared" si="22"/>
        <v>0</v>
      </c>
      <c r="G195" s="49">
        <f t="shared" si="22"/>
        <v>0</v>
      </c>
      <c r="H195" s="49">
        <f t="shared" si="22"/>
        <v>988779.81</v>
      </c>
      <c r="I195" s="49">
        <f t="shared" si="22"/>
        <v>880000</v>
      </c>
      <c r="J195" s="61">
        <f t="shared" si="22"/>
        <v>0</v>
      </c>
      <c r="K195" s="49">
        <f t="shared" si="22"/>
        <v>0</v>
      </c>
      <c r="L195" s="49">
        <f t="shared" si="22"/>
        <v>575</v>
      </c>
      <c r="M195" s="49">
        <f t="shared" si="22"/>
        <v>1308932.26</v>
      </c>
      <c r="N195" s="49">
        <f t="shared" si="22"/>
        <v>0</v>
      </c>
      <c r="O195" s="49">
        <f t="shared" si="22"/>
        <v>0</v>
      </c>
      <c r="P195" s="49">
        <f t="shared" si="22"/>
        <v>0</v>
      </c>
      <c r="Q195" s="49">
        <f t="shared" si="22"/>
        <v>0</v>
      </c>
      <c r="R195" s="49">
        <f t="shared" si="22"/>
        <v>0</v>
      </c>
      <c r="S195" s="49">
        <f t="shared" si="22"/>
        <v>0</v>
      </c>
      <c r="T195" s="49">
        <f t="shared" si="22"/>
        <v>375</v>
      </c>
      <c r="U195" s="49">
        <f t="shared" si="22"/>
        <v>114499.88</v>
      </c>
      <c r="V195" s="49">
        <f t="shared" si="22"/>
        <v>10377</v>
      </c>
      <c r="W195" s="49">
        <f t="shared" si="22"/>
        <v>92357</v>
      </c>
      <c r="X195" s="49">
        <f t="shared" si="22"/>
        <v>81834</v>
      </c>
      <c r="Y195" s="198"/>
      <c r="Z195" s="198"/>
    </row>
    <row r="196" spans="1:27" ht="25.5">
      <c r="A196" s="41" t="s">
        <v>694</v>
      </c>
      <c r="B196" s="14" t="s">
        <v>411</v>
      </c>
      <c r="C196" s="50">
        <f t="shared" ref="C196:C200" si="23">D196+E196+F196+G196+H196+I196+K196+M196+O196+Q196+S196+U196+V196+W196+X196</f>
        <v>930945.73</v>
      </c>
      <c r="D196" s="50">
        <v>0</v>
      </c>
      <c r="E196" s="50">
        <v>195331.29</v>
      </c>
      <c r="F196" s="50">
        <v>0</v>
      </c>
      <c r="G196" s="50">
        <v>0</v>
      </c>
      <c r="H196" s="50">
        <v>361109.44</v>
      </c>
      <c r="I196" s="50">
        <v>355000</v>
      </c>
      <c r="J196" s="127">
        <v>0</v>
      </c>
      <c r="K196" s="50">
        <v>0</v>
      </c>
      <c r="L196" s="50">
        <v>0</v>
      </c>
      <c r="M196" s="50">
        <v>0</v>
      </c>
      <c r="N196" s="50">
        <v>0</v>
      </c>
      <c r="O196" s="50">
        <v>0</v>
      </c>
      <c r="P196" s="50">
        <v>0</v>
      </c>
      <c r="Q196" s="50">
        <v>0</v>
      </c>
      <c r="R196" s="50">
        <v>0</v>
      </c>
      <c r="S196" s="50">
        <v>0</v>
      </c>
      <c r="T196" s="50">
        <v>0</v>
      </c>
      <c r="U196" s="50">
        <v>0</v>
      </c>
      <c r="V196" s="50">
        <v>0</v>
      </c>
      <c r="W196" s="50">
        <v>0</v>
      </c>
      <c r="X196" s="50">
        <v>19505</v>
      </c>
      <c r="Y196" s="198"/>
      <c r="Z196" s="198"/>
      <c r="AA196" s="198"/>
    </row>
    <row r="197" spans="1:27" ht="25.5">
      <c r="A197" s="41" t="s">
        <v>695</v>
      </c>
      <c r="B197" s="14" t="s">
        <v>410</v>
      </c>
      <c r="C197" s="50">
        <f t="shared" si="23"/>
        <v>2250841.84</v>
      </c>
      <c r="D197" s="50">
        <v>0</v>
      </c>
      <c r="E197" s="50">
        <v>196071.87</v>
      </c>
      <c r="F197" s="50">
        <v>0</v>
      </c>
      <c r="G197" s="50">
        <v>0</v>
      </c>
      <c r="H197" s="50">
        <v>336972.71</v>
      </c>
      <c r="I197" s="50">
        <v>355000</v>
      </c>
      <c r="J197" s="127">
        <v>0</v>
      </c>
      <c r="K197" s="50">
        <v>0</v>
      </c>
      <c r="L197" s="50">
        <v>575</v>
      </c>
      <c r="M197" s="50">
        <v>1308932.26</v>
      </c>
      <c r="N197" s="50">
        <v>0</v>
      </c>
      <c r="O197" s="50">
        <v>0</v>
      </c>
      <c r="P197" s="50">
        <v>0</v>
      </c>
      <c r="Q197" s="50">
        <v>0</v>
      </c>
      <c r="R197" s="50">
        <v>0</v>
      </c>
      <c r="S197" s="50">
        <v>0</v>
      </c>
      <c r="T197" s="50">
        <v>0</v>
      </c>
      <c r="U197" s="50">
        <v>0</v>
      </c>
      <c r="V197" s="50">
        <v>6850</v>
      </c>
      <c r="W197" s="50">
        <v>0</v>
      </c>
      <c r="X197" s="50">
        <v>47015</v>
      </c>
      <c r="Y197" s="198"/>
      <c r="Z197" s="198"/>
      <c r="AA197" s="198"/>
    </row>
    <row r="198" spans="1:27">
      <c r="A198" s="41" t="s">
        <v>696</v>
      </c>
      <c r="B198" s="14" t="s">
        <v>113</v>
      </c>
      <c r="C198" s="50">
        <f t="shared" si="23"/>
        <v>734464.23</v>
      </c>
      <c r="D198" s="50">
        <v>0</v>
      </c>
      <c r="E198" s="50">
        <v>140425.69</v>
      </c>
      <c r="F198" s="50">
        <v>0</v>
      </c>
      <c r="G198" s="50">
        <v>0</v>
      </c>
      <c r="H198" s="50">
        <v>290697.65999999997</v>
      </c>
      <c r="I198" s="50">
        <v>170000</v>
      </c>
      <c r="J198" s="127">
        <v>0</v>
      </c>
      <c r="K198" s="50">
        <v>0</v>
      </c>
      <c r="L198" s="50">
        <v>0</v>
      </c>
      <c r="M198" s="50">
        <v>0</v>
      </c>
      <c r="N198" s="50">
        <v>0</v>
      </c>
      <c r="O198" s="50">
        <v>0</v>
      </c>
      <c r="P198" s="50">
        <v>0</v>
      </c>
      <c r="Q198" s="50">
        <v>0</v>
      </c>
      <c r="R198" s="50">
        <v>0</v>
      </c>
      <c r="S198" s="50">
        <v>0</v>
      </c>
      <c r="T198" s="50">
        <v>375</v>
      </c>
      <c r="U198" s="50">
        <v>114499.88</v>
      </c>
      <c r="V198" s="50">
        <v>3527</v>
      </c>
      <c r="W198" s="50">
        <v>0</v>
      </c>
      <c r="X198" s="50">
        <v>15314</v>
      </c>
      <c r="Y198" s="198"/>
      <c r="Z198" s="198"/>
      <c r="AA198" s="198"/>
    </row>
    <row r="199" spans="1:27" ht="25.5">
      <c r="A199" s="41" t="s">
        <v>697</v>
      </c>
      <c r="B199" s="20" t="s">
        <v>552</v>
      </c>
      <c r="C199" s="50">
        <f t="shared" si="23"/>
        <v>44811</v>
      </c>
      <c r="D199" s="50">
        <v>0</v>
      </c>
      <c r="E199" s="50">
        <v>0</v>
      </c>
      <c r="F199" s="50">
        <v>0</v>
      </c>
      <c r="G199" s="50">
        <v>0</v>
      </c>
      <c r="H199" s="50">
        <v>0</v>
      </c>
      <c r="I199" s="50">
        <v>0</v>
      </c>
      <c r="J199" s="127">
        <v>0</v>
      </c>
      <c r="K199" s="50">
        <v>0</v>
      </c>
      <c r="L199" s="50">
        <v>0</v>
      </c>
      <c r="M199" s="50">
        <v>0</v>
      </c>
      <c r="N199" s="50">
        <v>0</v>
      </c>
      <c r="O199" s="50">
        <v>0</v>
      </c>
      <c r="P199" s="50">
        <v>0</v>
      </c>
      <c r="Q199" s="50">
        <v>0</v>
      </c>
      <c r="R199" s="50">
        <v>0</v>
      </c>
      <c r="S199" s="50">
        <v>0</v>
      </c>
      <c r="T199" s="50">
        <v>0</v>
      </c>
      <c r="U199" s="50">
        <v>0</v>
      </c>
      <c r="V199" s="50">
        <v>0</v>
      </c>
      <c r="W199" s="50">
        <v>44811</v>
      </c>
      <c r="X199" s="50">
        <v>0</v>
      </c>
      <c r="Y199" s="198"/>
      <c r="Z199" s="198"/>
    </row>
    <row r="200" spans="1:27" ht="25.5">
      <c r="A200" s="41" t="s">
        <v>698</v>
      </c>
      <c r="B200" s="20" t="s">
        <v>553</v>
      </c>
      <c r="C200" s="50">
        <f t="shared" si="23"/>
        <v>47546</v>
      </c>
      <c r="D200" s="50">
        <v>0</v>
      </c>
      <c r="E200" s="50">
        <v>0</v>
      </c>
      <c r="F200" s="50">
        <v>0</v>
      </c>
      <c r="G200" s="50">
        <v>0</v>
      </c>
      <c r="H200" s="50">
        <v>0</v>
      </c>
      <c r="I200" s="50">
        <v>0</v>
      </c>
      <c r="J200" s="127">
        <v>0</v>
      </c>
      <c r="K200" s="50">
        <v>0</v>
      </c>
      <c r="L200" s="50">
        <v>0</v>
      </c>
      <c r="M200" s="50">
        <v>0</v>
      </c>
      <c r="N200" s="50">
        <v>0</v>
      </c>
      <c r="O200" s="50">
        <v>0</v>
      </c>
      <c r="P200" s="50">
        <v>0</v>
      </c>
      <c r="Q200" s="50">
        <v>0</v>
      </c>
      <c r="R200" s="50">
        <v>0</v>
      </c>
      <c r="S200" s="50">
        <v>0</v>
      </c>
      <c r="T200" s="50">
        <v>0</v>
      </c>
      <c r="U200" s="50">
        <v>0</v>
      </c>
      <c r="V200" s="50">
        <v>0</v>
      </c>
      <c r="W200" s="50">
        <v>47546</v>
      </c>
      <c r="X200" s="50">
        <v>0</v>
      </c>
      <c r="Y200" s="198"/>
      <c r="Z200" s="198"/>
    </row>
    <row r="201" spans="1:27">
      <c r="A201" s="40" t="s">
        <v>325</v>
      </c>
      <c r="B201" s="91"/>
      <c r="C201" s="49">
        <f>SUM(C202:C239)</f>
        <v>22577336.940000001</v>
      </c>
      <c r="D201" s="49">
        <f t="shared" ref="D201:X201" si="24">SUM(D202:D239)</f>
        <v>6455009.1400000006</v>
      </c>
      <c r="E201" s="49">
        <f t="shared" si="24"/>
        <v>353922.95</v>
      </c>
      <c r="F201" s="49">
        <f t="shared" si="24"/>
        <v>562362</v>
      </c>
      <c r="G201" s="49">
        <f t="shared" si="24"/>
        <v>1094262</v>
      </c>
      <c r="H201" s="49">
        <f t="shared" si="24"/>
        <v>1200000</v>
      </c>
      <c r="I201" s="49">
        <f t="shared" si="24"/>
        <v>834000</v>
      </c>
      <c r="J201" s="61">
        <f t="shared" si="24"/>
        <v>0</v>
      </c>
      <c r="K201" s="49">
        <f t="shared" si="24"/>
        <v>0</v>
      </c>
      <c r="L201" s="49">
        <f t="shared" si="24"/>
        <v>3202.31</v>
      </c>
      <c r="M201" s="49">
        <f t="shared" si="24"/>
        <v>9500591.8900000006</v>
      </c>
      <c r="N201" s="49">
        <f t="shared" si="24"/>
        <v>0</v>
      </c>
      <c r="O201" s="49">
        <f t="shared" si="24"/>
        <v>0</v>
      </c>
      <c r="P201" s="49">
        <f t="shared" si="24"/>
        <v>931.90000000000009</v>
      </c>
      <c r="Q201" s="49">
        <f t="shared" si="24"/>
        <v>1237048.75</v>
      </c>
      <c r="R201" s="49">
        <f t="shared" si="24"/>
        <v>0</v>
      </c>
      <c r="S201" s="49">
        <f t="shared" si="24"/>
        <v>0</v>
      </c>
      <c r="T201" s="49">
        <f t="shared" si="24"/>
        <v>0</v>
      </c>
      <c r="U201" s="49">
        <f t="shared" si="24"/>
        <v>0</v>
      </c>
      <c r="V201" s="49">
        <f t="shared" si="24"/>
        <v>89549</v>
      </c>
      <c r="W201" s="49">
        <f t="shared" si="24"/>
        <v>806366.21000000008</v>
      </c>
      <c r="X201" s="49">
        <f t="shared" si="24"/>
        <v>444225</v>
      </c>
      <c r="Y201" s="198"/>
      <c r="Z201" s="198"/>
    </row>
    <row r="202" spans="1:27">
      <c r="A202" s="41" t="s">
        <v>699</v>
      </c>
      <c r="B202" s="196" t="s">
        <v>114</v>
      </c>
      <c r="C202" s="50">
        <f t="shared" ref="C202:C239" si="25">D202+E202+F202+G202+H202+I202+K202+M202+O202+Q202+S202+U202+V202+W202+X202</f>
        <v>818436</v>
      </c>
      <c r="D202" s="50">
        <v>0</v>
      </c>
      <c r="E202" s="50">
        <v>0</v>
      </c>
      <c r="F202" s="50">
        <v>0</v>
      </c>
      <c r="G202" s="50">
        <v>0</v>
      </c>
      <c r="H202" s="50">
        <v>0</v>
      </c>
      <c r="I202" s="50">
        <v>0</v>
      </c>
      <c r="J202" s="127">
        <v>0</v>
      </c>
      <c r="K202" s="50">
        <v>0</v>
      </c>
      <c r="L202" s="50">
        <v>280</v>
      </c>
      <c r="M202" s="50">
        <v>797958</v>
      </c>
      <c r="N202" s="50">
        <v>0</v>
      </c>
      <c r="O202" s="50">
        <v>0</v>
      </c>
      <c r="P202" s="50">
        <v>0</v>
      </c>
      <c r="Q202" s="50">
        <v>0</v>
      </c>
      <c r="R202" s="50">
        <v>0</v>
      </c>
      <c r="S202" s="50">
        <v>0</v>
      </c>
      <c r="T202" s="50">
        <v>0</v>
      </c>
      <c r="U202" s="50">
        <v>0</v>
      </c>
      <c r="V202" s="50">
        <v>3402</v>
      </c>
      <c r="W202" s="50">
        <v>0</v>
      </c>
      <c r="X202" s="50">
        <v>17076</v>
      </c>
      <c r="Y202" s="198"/>
      <c r="Z202" s="198"/>
      <c r="AA202" s="198"/>
    </row>
    <row r="203" spans="1:27">
      <c r="A203" s="41" t="s">
        <v>700</v>
      </c>
      <c r="B203" s="196" t="s">
        <v>115</v>
      </c>
      <c r="C203" s="50">
        <f t="shared" si="25"/>
        <v>598802</v>
      </c>
      <c r="D203" s="50">
        <v>0</v>
      </c>
      <c r="E203" s="50">
        <v>0</v>
      </c>
      <c r="F203" s="50">
        <v>0</v>
      </c>
      <c r="G203" s="50">
        <v>0</v>
      </c>
      <c r="H203" s="50">
        <v>0</v>
      </c>
      <c r="I203" s="50">
        <v>150000</v>
      </c>
      <c r="J203" s="127">
        <v>0</v>
      </c>
      <c r="K203" s="50">
        <v>0</v>
      </c>
      <c r="L203" s="50">
        <v>300</v>
      </c>
      <c r="M203" s="50">
        <v>434443</v>
      </c>
      <c r="N203" s="50">
        <v>0</v>
      </c>
      <c r="O203" s="50">
        <v>0</v>
      </c>
      <c r="P203" s="50">
        <v>0</v>
      </c>
      <c r="Q203" s="50">
        <v>0</v>
      </c>
      <c r="R203" s="50">
        <v>0</v>
      </c>
      <c r="S203" s="50">
        <v>0</v>
      </c>
      <c r="T203" s="50">
        <v>0</v>
      </c>
      <c r="U203" s="50">
        <v>0</v>
      </c>
      <c r="V203" s="50">
        <v>1852</v>
      </c>
      <c r="W203" s="50">
        <v>0</v>
      </c>
      <c r="X203" s="50">
        <v>12507</v>
      </c>
      <c r="Y203" s="198"/>
      <c r="Z203" s="198"/>
      <c r="AA203" s="198"/>
    </row>
    <row r="204" spans="1:27">
      <c r="A204" s="41" t="s">
        <v>701</v>
      </c>
      <c r="B204" s="196" t="s">
        <v>116</v>
      </c>
      <c r="C204" s="50">
        <f t="shared" si="25"/>
        <v>1755570.95</v>
      </c>
      <c r="D204" s="50">
        <v>891422</v>
      </c>
      <c r="E204" s="50">
        <v>156922.95000000001</v>
      </c>
      <c r="F204" s="50">
        <v>245362</v>
      </c>
      <c r="G204" s="50">
        <v>0</v>
      </c>
      <c r="H204" s="50">
        <v>0</v>
      </c>
      <c r="I204" s="50">
        <v>419000</v>
      </c>
      <c r="J204" s="127">
        <v>0</v>
      </c>
      <c r="K204" s="50">
        <v>0</v>
      </c>
      <c r="L204" s="50">
        <v>0</v>
      </c>
      <c r="M204" s="50">
        <v>0</v>
      </c>
      <c r="N204" s="50">
        <v>0</v>
      </c>
      <c r="O204" s="50">
        <v>0</v>
      </c>
      <c r="P204" s="50">
        <v>0</v>
      </c>
      <c r="Q204" s="50">
        <v>0</v>
      </c>
      <c r="R204" s="50">
        <v>0</v>
      </c>
      <c r="S204" s="50">
        <v>0</v>
      </c>
      <c r="T204" s="50">
        <v>0</v>
      </c>
      <c r="U204" s="50">
        <v>0</v>
      </c>
      <c r="V204" s="50">
        <v>6212</v>
      </c>
      <c r="W204" s="50">
        <v>0</v>
      </c>
      <c r="X204" s="50">
        <v>36652</v>
      </c>
      <c r="Y204" s="198"/>
      <c r="Z204" s="198"/>
      <c r="AA204" s="198"/>
    </row>
    <row r="205" spans="1:27">
      <c r="A205" s="41" t="s">
        <v>702</v>
      </c>
      <c r="B205" s="196" t="s">
        <v>117</v>
      </c>
      <c r="C205" s="50">
        <f t="shared" si="25"/>
        <v>1970642.45</v>
      </c>
      <c r="D205" s="50">
        <v>1144827.45</v>
      </c>
      <c r="E205" s="50">
        <v>197000</v>
      </c>
      <c r="F205" s="50">
        <v>317000</v>
      </c>
      <c r="G205" s="50">
        <v>0</v>
      </c>
      <c r="H205" s="50">
        <v>0</v>
      </c>
      <c r="I205" s="50">
        <v>265000</v>
      </c>
      <c r="J205" s="127">
        <v>0</v>
      </c>
      <c r="K205" s="50">
        <v>0</v>
      </c>
      <c r="L205" s="50">
        <v>0</v>
      </c>
      <c r="M205" s="50">
        <v>0</v>
      </c>
      <c r="N205" s="50">
        <v>0</v>
      </c>
      <c r="O205" s="50">
        <v>0</v>
      </c>
      <c r="P205" s="50">
        <v>0</v>
      </c>
      <c r="Q205" s="50">
        <v>0</v>
      </c>
      <c r="R205" s="50">
        <v>0</v>
      </c>
      <c r="S205" s="50">
        <v>0</v>
      </c>
      <c r="T205" s="50">
        <v>0</v>
      </c>
      <c r="U205" s="50">
        <v>0</v>
      </c>
      <c r="V205" s="50">
        <v>5645</v>
      </c>
      <c r="W205" s="50">
        <v>0</v>
      </c>
      <c r="X205" s="50">
        <v>41170</v>
      </c>
      <c r="Y205" s="198"/>
      <c r="Z205" s="198"/>
      <c r="AA205" s="198"/>
    </row>
    <row r="206" spans="1:27">
      <c r="A206" s="41" t="s">
        <v>703</v>
      </c>
      <c r="B206" s="196" t="s">
        <v>118</v>
      </c>
      <c r="C206" s="50">
        <f t="shared" si="25"/>
        <v>903605.53</v>
      </c>
      <c r="D206" s="50">
        <v>0</v>
      </c>
      <c r="E206" s="50">
        <v>0</v>
      </c>
      <c r="F206" s="50">
        <v>0</v>
      </c>
      <c r="G206" s="50">
        <v>0</v>
      </c>
      <c r="H206" s="50">
        <v>0</v>
      </c>
      <c r="I206" s="50">
        <v>0</v>
      </c>
      <c r="J206" s="127">
        <v>0</v>
      </c>
      <c r="K206" s="50">
        <v>0</v>
      </c>
      <c r="L206" s="50">
        <v>350</v>
      </c>
      <c r="M206" s="50">
        <v>880920.53</v>
      </c>
      <c r="N206" s="50">
        <v>0</v>
      </c>
      <c r="O206" s="50">
        <v>0</v>
      </c>
      <c r="P206" s="50">
        <v>0</v>
      </c>
      <c r="Q206" s="50">
        <v>0</v>
      </c>
      <c r="R206" s="50">
        <v>0</v>
      </c>
      <c r="S206" s="50">
        <v>0</v>
      </c>
      <c r="T206" s="50">
        <v>0</v>
      </c>
      <c r="U206" s="50">
        <v>0</v>
      </c>
      <c r="V206" s="50">
        <v>3833</v>
      </c>
      <c r="W206" s="50">
        <v>0</v>
      </c>
      <c r="X206" s="50">
        <v>18852</v>
      </c>
      <c r="Y206" s="198"/>
      <c r="Z206" s="198"/>
      <c r="AA206" s="198"/>
    </row>
    <row r="207" spans="1:27">
      <c r="A207" s="41" t="s">
        <v>704</v>
      </c>
      <c r="B207" s="196" t="s">
        <v>119</v>
      </c>
      <c r="C207" s="50">
        <f t="shared" si="25"/>
        <v>2387934.29</v>
      </c>
      <c r="D207" s="50">
        <v>0</v>
      </c>
      <c r="E207" s="50">
        <v>0</v>
      </c>
      <c r="F207" s="50">
        <v>0</v>
      </c>
      <c r="G207" s="50">
        <v>0</v>
      </c>
      <c r="H207" s="50">
        <v>0</v>
      </c>
      <c r="I207" s="50">
        <v>0</v>
      </c>
      <c r="J207" s="127">
        <v>0</v>
      </c>
      <c r="K207" s="50">
        <v>0</v>
      </c>
      <c r="L207" s="50">
        <v>450</v>
      </c>
      <c r="M207" s="50">
        <v>1679248.76</v>
      </c>
      <c r="N207" s="50">
        <v>0</v>
      </c>
      <c r="O207" s="50">
        <v>0</v>
      </c>
      <c r="P207" s="50">
        <v>599.70000000000005</v>
      </c>
      <c r="Q207" s="50">
        <v>649842.53</v>
      </c>
      <c r="R207" s="50">
        <v>0</v>
      </c>
      <c r="S207" s="50">
        <v>0</v>
      </c>
      <c r="T207" s="50">
        <v>0</v>
      </c>
      <c r="U207" s="50">
        <v>0</v>
      </c>
      <c r="V207" s="50">
        <v>9000</v>
      </c>
      <c r="W207" s="50">
        <v>0</v>
      </c>
      <c r="X207" s="50">
        <v>49843</v>
      </c>
      <c r="Y207" s="198"/>
      <c r="Z207" s="198"/>
      <c r="AA207" s="198"/>
    </row>
    <row r="208" spans="1:27">
      <c r="A208" s="41" t="s">
        <v>705</v>
      </c>
      <c r="B208" s="196" t="s">
        <v>120</v>
      </c>
      <c r="C208" s="50">
        <f t="shared" si="25"/>
        <v>6396406</v>
      </c>
      <c r="D208" s="50">
        <v>4300000</v>
      </c>
      <c r="E208" s="50">
        <v>0</v>
      </c>
      <c r="F208" s="50">
        <v>0</v>
      </c>
      <c r="G208" s="50">
        <v>734000</v>
      </c>
      <c r="H208" s="50">
        <v>1200000</v>
      </c>
      <c r="I208" s="50">
        <v>0</v>
      </c>
      <c r="J208" s="127">
        <v>0</v>
      </c>
      <c r="K208" s="50">
        <v>0</v>
      </c>
      <c r="L208" s="50">
        <v>0</v>
      </c>
      <c r="M208" s="50">
        <v>0</v>
      </c>
      <c r="N208" s="50">
        <v>0</v>
      </c>
      <c r="O208" s="50">
        <v>0</v>
      </c>
      <c r="P208" s="50">
        <v>0</v>
      </c>
      <c r="Q208" s="50">
        <v>0</v>
      </c>
      <c r="R208" s="50">
        <v>0</v>
      </c>
      <c r="S208" s="50">
        <v>0</v>
      </c>
      <c r="T208" s="50">
        <v>0</v>
      </c>
      <c r="U208" s="50">
        <v>0</v>
      </c>
      <c r="V208" s="50">
        <v>28998</v>
      </c>
      <c r="W208" s="50">
        <v>0</v>
      </c>
      <c r="X208" s="50">
        <v>133408</v>
      </c>
      <c r="Y208" s="198"/>
      <c r="Z208" s="198"/>
      <c r="AA208" s="198"/>
    </row>
    <row r="209" spans="1:27">
      <c r="A209" s="41" t="s">
        <v>706</v>
      </c>
      <c r="B209" s="20" t="s">
        <v>245</v>
      </c>
      <c r="C209" s="50">
        <f t="shared" si="25"/>
        <v>743215.28</v>
      </c>
      <c r="D209" s="50">
        <v>0</v>
      </c>
      <c r="E209" s="50">
        <v>0</v>
      </c>
      <c r="F209" s="50">
        <v>0</v>
      </c>
      <c r="G209" s="50">
        <v>0</v>
      </c>
      <c r="H209" s="50">
        <v>0</v>
      </c>
      <c r="I209" s="50">
        <v>0</v>
      </c>
      <c r="J209" s="127">
        <v>0</v>
      </c>
      <c r="K209" s="50">
        <v>0</v>
      </c>
      <c r="L209" s="50">
        <v>180.9</v>
      </c>
      <c r="M209" s="50">
        <v>724390.28</v>
      </c>
      <c r="N209" s="50">
        <v>0</v>
      </c>
      <c r="O209" s="50">
        <v>0</v>
      </c>
      <c r="P209" s="50">
        <v>0</v>
      </c>
      <c r="Q209" s="50">
        <v>0</v>
      </c>
      <c r="R209" s="50">
        <v>0</v>
      </c>
      <c r="S209" s="50">
        <v>0</v>
      </c>
      <c r="T209" s="50">
        <v>0</v>
      </c>
      <c r="U209" s="50">
        <v>0</v>
      </c>
      <c r="V209" s="50">
        <v>3323</v>
      </c>
      <c r="W209" s="50">
        <v>0</v>
      </c>
      <c r="X209" s="50">
        <v>15502</v>
      </c>
      <c r="Y209" s="198"/>
      <c r="Z209" s="198"/>
      <c r="AA209" s="198"/>
    </row>
    <row r="210" spans="1:27" ht="25.5">
      <c r="A210" s="41" t="s">
        <v>707</v>
      </c>
      <c r="B210" s="14" t="s">
        <v>121</v>
      </c>
      <c r="C210" s="50">
        <f t="shared" si="25"/>
        <v>1124397</v>
      </c>
      <c r="D210" s="50">
        <v>0</v>
      </c>
      <c r="E210" s="50">
        <v>0</v>
      </c>
      <c r="F210" s="50">
        <v>0</v>
      </c>
      <c r="G210" s="50">
        <v>0</v>
      </c>
      <c r="H210" s="50">
        <v>0</v>
      </c>
      <c r="I210" s="50">
        <v>0</v>
      </c>
      <c r="J210" s="127">
        <v>0</v>
      </c>
      <c r="K210" s="50">
        <v>0</v>
      </c>
      <c r="L210" s="50">
        <v>321.89999999999998</v>
      </c>
      <c r="M210" s="50">
        <v>1095715</v>
      </c>
      <c r="N210" s="50">
        <v>0</v>
      </c>
      <c r="O210" s="50">
        <v>0</v>
      </c>
      <c r="P210" s="50">
        <v>0</v>
      </c>
      <c r="Q210" s="50">
        <v>0</v>
      </c>
      <c r="R210" s="50">
        <v>0</v>
      </c>
      <c r="S210" s="50">
        <v>0</v>
      </c>
      <c r="T210" s="50">
        <v>0</v>
      </c>
      <c r="U210" s="50">
        <v>0</v>
      </c>
      <c r="V210" s="50">
        <v>5234</v>
      </c>
      <c r="W210" s="50">
        <v>0</v>
      </c>
      <c r="X210" s="50">
        <v>23448</v>
      </c>
      <c r="Y210" s="198"/>
      <c r="Z210" s="198"/>
      <c r="AA210" s="198"/>
    </row>
    <row r="211" spans="1:27" ht="25.5">
      <c r="A211" s="41" t="s">
        <v>708</v>
      </c>
      <c r="B211" s="14" t="s">
        <v>406</v>
      </c>
      <c r="C211" s="50">
        <f t="shared" si="25"/>
        <v>240550</v>
      </c>
      <c r="D211" s="50">
        <v>0</v>
      </c>
      <c r="E211" s="50">
        <v>0</v>
      </c>
      <c r="F211" s="50">
        <v>0</v>
      </c>
      <c r="G211" s="50">
        <v>0</v>
      </c>
      <c r="H211" s="50">
        <v>0</v>
      </c>
      <c r="I211" s="50">
        <v>0</v>
      </c>
      <c r="J211" s="127">
        <v>0</v>
      </c>
      <c r="K211" s="50">
        <v>0</v>
      </c>
      <c r="L211" s="50">
        <v>216.7</v>
      </c>
      <c r="M211" s="50">
        <v>234532</v>
      </c>
      <c r="N211" s="50">
        <v>0</v>
      </c>
      <c r="O211" s="50">
        <v>0</v>
      </c>
      <c r="P211" s="50">
        <v>0</v>
      </c>
      <c r="Q211" s="50">
        <v>0</v>
      </c>
      <c r="R211" s="50">
        <v>0</v>
      </c>
      <c r="S211" s="50">
        <v>0</v>
      </c>
      <c r="T211" s="50">
        <v>0</v>
      </c>
      <c r="U211" s="50">
        <v>0</v>
      </c>
      <c r="V211" s="50">
        <v>999</v>
      </c>
      <c r="W211" s="50">
        <v>0</v>
      </c>
      <c r="X211" s="50">
        <v>5019</v>
      </c>
      <c r="Y211" s="198"/>
      <c r="Z211" s="198"/>
      <c r="AA211" s="198"/>
    </row>
    <row r="212" spans="1:27">
      <c r="A212" s="41" t="s">
        <v>709</v>
      </c>
      <c r="B212" s="14" t="s">
        <v>251</v>
      </c>
      <c r="C212" s="50">
        <f t="shared" si="25"/>
        <v>605815</v>
      </c>
      <c r="D212" s="50">
        <v>0</v>
      </c>
      <c r="E212" s="50">
        <v>0</v>
      </c>
      <c r="F212" s="50">
        <v>0</v>
      </c>
      <c r="G212" s="50">
        <v>0</v>
      </c>
      <c r="H212" s="50">
        <v>0</v>
      </c>
      <c r="I212" s="50">
        <v>0</v>
      </c>
      <c r="J212" s="127">
        <v>0</v>
      </c>
      <c r="K212" s="50">
        <v>0</v>
      </c>
      <c r="L212" s="50">
        <v>132</v>
      </c>
      <c r="M212" s="50">
        <v>590657</v>
      </c>
      <c r="N212" s="50">
        <v>0</v>
      </c>
      <c r="O212" s="50">
        <v>0</v>
      </c>
      <c r="P212" s="50">
        <v>0</v>
      </c>
      <c r="Q212" s="50">
        <v>0</v>
      </c>
      <c r="R212" s="50">
        <v>0</v>
      </c>
      <c r="S212" s="50">
        <v>0</v>
      </c>
      <c r="T212" s="50">
        <v>0</v>
      </c>
      <c r="U212" s="50">
        <v>0</v>
      </c>
      <c r="V212" s="50">
        <v>2518</v>
      </c>
      <c r="W212" s="50">
        <v>0</v>
      </c>
      <c r="X212" s="50">
        <v>12640</v>
      </c>
      <c r="Y212" s="198"/>
      <c r="Z212" s="198"/>
      <c r="AA212" s="198"/>
    </row>
    <row r="213" spans="1:27" ht="25.5">
      <c r="A213" s="41" t="s">
        <v>710</v>
      </c>
      <c r="B213" s="14" t="s">
        <v>250</v>
      </c>
      <c r="C213" s="50">
        <f t="shared" si="25"/>
        <v>1356481.5</v>
      </c>
      <c r="D213" s="50">
        <v>0</v>
      </c>
      <c r="E213" s="50">
        <v>0</v>
      </c>
      <c r="F213" s="50">
        <v>0</v>
      </c>
      <c r="G213" s="50">
        <v>0</v>
      </c>
      <c r="H213" s="50">
        <v>0</v>
      </c>
      <c r="I213" s="50">
        <v>0</v>
      </c>
      <c r="J213" s="127">
        <v>0</v>
      </c>
      <c r="K213" s="50">
        <v>0</v>
      </c>
      <c r="L213" s="50">
        <v>270.31</v>
      </c>
      <c r="M213" s="50">
        <v>1322541.5</v>
      </c>
      <c r="N213" s="50">
        <v>0</v>
      </c>
      <c r="O213" s="50">
        <v>0</v>
      </c>
      <c r="P213" s="50">
        <v>0</v>
      </c>
      <c r="Q213" s="50">
        <v>0</v>
      </c>
      <c r="R213" s="50">
        <v>0</v>
      </c>
      <c r="S213" s="50">
        <v>0</v>
      </c>
      <c r="T213" s="50">
        <v>0</v>
      </c>
      <c r="U213" s="50">
        <v>0</v>
      </c>
      <c r="V213" s="50">
        <v>5638</v>
      </c>
      <c r="W213" s="50">
        <v>0</v>
      </c>
      <c r="X213" s="50">
        <v>28302</v>
      </c>
      <c r="Y213" s="198"/>
      <c r="Z213" s="198"/>
      <c r="AA213" s="198"/>
    </row>
    <row r="214" spans="1:27" ht="25.5">
      <c r="A214" s="41" t="s">
        <v>711</v>
      </c>
      <c r="B214" s="14" t="s">
        <v>270</v>
      </c>
      <c r="C214" s="50">
        <f t="shared" si="25"/>
        <v>562512</v>
      </c>
      <c r="D214" s="50">
        <v>0</v>
      </c>
      <c r="E214" s="50">
        <v>0</v>
      </c>
      <c r="F214" s="50">
        <v>0</v>
      </c>
      <c r="G214" s="50">
        <v>0</v>
      </c>
      <c r="H214" s="50">
        <v>0</v>
      </c>
      <c r="I214" s="50">
        <v>0</v>
      </c>
      <c r="J214" s="127">
        <v>0</v>
      </c>
      <c r="K214" s="50">
        <v>0</v>
      </c>
      <c r="L214" s="50">
        <v>360.5</v>
      </c>
      <c r="M214" s="50">
        <v>548437</v>
      </c>
      <c r="N214" s="50">
        <v>0</v>
      </c>
      <c r="O214" s="50">
        <v>0</v>
      </c>
      <c r="P214" s="50">
        <v>0</v>
      </c>
      <c r="Q214" s="50">
        <v>0</v>
      </c>
      <c r="R214" s="50">
        <v>0</v>
      </c>
      <c r="S214" s="50">
        <v>0</v>
      </c>
      <c r="T214" s="50">
        <v>0</v>
      </c>
      <c r="U214" s="50">
        <v>0</v>
      </c>
      <c r="V214" s="50">
        <v>2338</v>
      </c>
      <c r="W214" s="50">
        <v>0</v>
      </c>
      <c r="X214" s="50">
        <v>11737</v>
      </c>
      <c r="Y214" s="198"/>
      <c r="Z214" s="198"/>
      <c r="AA214" s="198"/>
    </row>
    <row r="215" spans="1:27" ht="25.5">
      <c r="A215" s="41" t="s">
        <v>712</v>
      </c>
      <c r="B215" s="14" t="s">
        <v>253</v>
      </c>
      <c r="C215" s="50">
        <f t="shared" si="25"/>
        <v>1222570.82</v>
      </c>
      <c r="D215" s="50">
        <v>0</v>
      </c>
      <c r="E215" s="50">
        <v>0</v>
      </c>
      <c r="F215" s="50">
        <v>0</v>
      </c>
      <c r="G215" s="50">
        <v>0</v>
      </c>
      <c r="H215" s="50">
        <v>0</v>
      </c>
      <c r="I215" s="50">
        <v>0</v>
      </c>
      <c r="J215" s="127">
        <v>0</v>
      </c>
      <c r="K215" s="50">
        <v>0</v>
      </c>
      <c r="L215" s="50">
        <v>340</v>
      </c>
      <c r="M215" s="50">
        <v>1191748.82</v>
      </c>
      <c r="N215" s="50">
        <v>0</v>
      </c>
      <c r="O215" s="50">
        <v>0</v>
      </c>
      <c r="P215" s="50">
        <v>0</v>
      </c>
      <c r="Q215" s="50">
        <v>0</v>
      </c>
      <c r="R215" s="50">
        <v>0</v>
      </c>
      <c r="S215" s="50">
        <v>0</v>
      </c>
      <c r="T215" s="50">
        <v>0</v>
      </c>
      <c r="U215" s="50">
        <v>0</v>
      </c>
      <c r="V215" s="50">
        <v>5319</v>
      </c>
      <c r="W215" s="50">
        <v>0</v>
      </c>
      <c r="X215" s="50">
        <v>25503</v>
      </c>
      <c r="Y215" s="198"/>
      <c r="Z215" s="198"/>
      <c r="AA215" s="198"/>
    </row>
    <row r="216" spans="1:27" ht="25.5">
      <c r="A216" s="41" t="s">
        <v>713</v>
      </c>
      <c r="B216" s="20" t="s">
        <v>246</v>
      </c>
      <c r="C216" s="50">
        <f t="shared" si="25"/>
        <v>605010.22</v>
      </c>
      <c r="D216" s="50">
        <v>0</v>
      </c>
      <c r="E216" s="50">
        <v>0</v>
      </c>
      <c r="F216" s="50">
        <v>0</v>
      </c>
      <c r="G216" s="50">
        <v>0</v>
      </c>
      <c r="H216" s="50">
        <v>0</v>
      </c>
      <c r="I216" s="50">
        <v>0</v>
      </c>
      <c r="J216" s="127">
        <v>0</v>
      </c>
      <c r="K216" s="50">
        <v>0</v>
      </c>
      <c r="L216" s="50">
        <v>0</v>
      </c>
      <c r="M216" s="50">
        <v>0</v>
      </c>
      <c r="N216" s="50">
        <v>0</v>
      </c>
      <c r="O216" s="50">
        <v>0</v>
      </c>
      <c r="P216" s="50">
        <v>332.2</v>
      </c>
      <c r="Q216" s="50">
        <v>587206.22</v>
      </c>
      <c r="R216" s="50">
        <v>0</v>
      </c>
      <c r="S216" s="50">
        <v>0</v>
      </c>
      <c r="T216" s="50">
        <v>0</v>
      </c>
      <c r="U216" s="50">
        <v>0</v>
      </c>
      <c r="V216" s="50">
        <v>5238</v>
      </c>
      <c r="W216" s="50">
        <v>0</v>
      </c>
      <c r="X216" s="50">
        <v>12566</v>
      </c>
      <c r="Y216" s="198"/>
      <c r="Z216" s="198"/>
      <c r="AA216" s="198"/>
    </row>
    <row r="217" spans="1:27">
      <c r="A217" s="41" t="s">
        <v>714</v>
      </c>
      <c r="B217" s="79" t="s">
        <v>300</v>
      </c>
      <c r="C217" s="50">
        <f t="shared" si="25"/>
        <v>118759.69</v>
      </c>
      <c r="D217" s="50">
        <v>118759.69</v>
      </c>
      <c r="E217" s="50">
        <v>0</v>
      </c>
      <c r="F217" s="50">
        <v>0</v>
      </c>
      <c r="G217" s="50">
        <v>0</v>
      </c>
      <c r="H217" s="50">
        <v>0</v>
      </c>
      <c r="I217" s="50">
        <v>0</v>
      </c>
      <c r="J217" s="127">
        <v>0</v>
      </c>
      <c r="K217" s="50">
        <v>0</v>
      </c>
      <c r="L217" s="50">
        <v>0</v>
      </c>
      <c r="M217" s="50">
        <v>0</v>
      </c>
      <c r="N217" s="50">
        <v>0</v>
      </c>
      <c r="O217" s="50">
        <v>0</v>
      </c>
      <c r="P217" s="50">
        <v>0</v>
      </c>
      <c r="Q217" s="50">
        <v>0</v>
      </c>
      <c r="R217" s="50">
        <v>0</v>
      </c>
      <c r="S217" s="50">
        <v>0</v>
      </c>
      <c r="T217" s="50">
        <v>0</v>
      </c>
      <c r="U217" s="50">
        <v>0</v>
      </c>
      <c r="V217" s="50">
        <v>0</v>
      </c>
      <c r="W217" s="50">
        <v>0</v>
      </c>
      <c r="X217" s="50">
        <v>0</v>
      </c>
      <c r="Y217" s="198"/>
      <c r="Z217" s="198"/>
    </row>
    <row r="218" spans="1:27">
      <c r="A218" s="41" t="s">
        <v>715</v>
      </c>
      <c r="B218" s="14" t="s">
        <v>347</v>
      </c>
      <c r="C218" s="50">
        <f t="shared" si="25"/>
        <v>389339</v>
      </c>
      <c r="D218" s="50">
        <v>0</v>
      </c>
      <c r="E218" s="50">
        <v>0</v>
      </c>
      <c r="F218" s="50">
        <v>0</v>
      </c>
      <c r="G218" s="50">
        <v>360262</v>
      </c>
      <c r="H218" s="50">
        <v>0</v>
      </c>
      <c r="I218" s="50">
        <v>0</v>
      </c>
      <c r="J218" s="127">
        <v>0</v>
      </c>
      <c r="K218" s="50">
        <v>0</v>
      </c>
      <c r="L218" s="50">
        <v>0</v>
      </c>
      <c r="M218" s="50">
        <v>0</v>
      </c>
      <c r="N218" s="50">
        <v>0</v>
      </c>
      <c r="O218" s="50">
        <v>0</v>
      </c>
      <c r="P218" s="50">
        <v>0</v>
      </c>
      <c r="Q218" s="50">
        <v>0</v>
      </c>
      <c r="R218" s="50">
        <v>0</v>
      </c>
      <c r="S218" s="50">
        <v>0</v>
      </c>
      <c r="T218" s="50">
        <v>0</v>
      </c>
      <c r="U218" s="50">
        <v>0</v>
      </c>
      <c r="V218" s="50">
        <v>0</v>
      </c>
      <c r="W218" s="50">
        <v>29077</v>
      </c>
      <c r="X218" s="50">
        <v>0</v>
      </c>
      <c r="Y218" s="198"/>
      <c r="Z218" s="198"/>
    </row>
    <row r="219" spans="1:27">
      <c r="A219" s="41" t="s">
        <v>716</v>
      </c>
      <c r="B219" s="14" t="s">
        <v>1042</v>
      </c>
      <c r="C219" s="50">
        <f t="shared" si="25"/>
        <v>35870</v>
      </c>
      <c r="D219" s="50">
        <v>0</v>
      </c>
      <c r="E219" s="50">
        <v>0</v>
      </c>
      <c r="F219" s="50">
        <v>0</v>
      </c>
      <c r="G219" s="50">
        <v>0</v>
      </c>
      <c r="H219" s="50">
        <v>0</v>
      </c>
      <c r="I219" s="50">
        <v>0</v>
      </c>
      <c r="J219" s="127">
        <v>0</v>
      </c>
      <c r="K219" s="50">
        <v>0</v>
      </c>
      <c r="L219" s="50">
        <v>0</v>
      </c>
      <c r="M219" s="50">
        <v>0</v>
      </c>
      <c r="N219" s="50">
        <v>0</v>
      </c>
      <c r="O219" s="50">
        <v>0</v>
      </c>
      <c r="P219" s="50">
        <v>0</v>
      </c>
      <c r="Q219" s="50">
        <v>0</v>
      </c>
      <c r="R219" s="50">
        <v>0</v>
      </c>
      <c r="S219" s="50">
        <v>0</v>
      </c>
      <c r="T219" s="50">
        <v>0</v>
      </c>
      <c r="U219" s="50">
        <v>0</v>
      </c>
      <c r="V219" s="50">
        <v>0</v>
      </c>
      <c r="W219" s="96">
        <v>35870</v>
      </c>
      <c r="X219" s="50">
        <v>0</v>
      </c>
      <c r="Y219" s="198"/>
      <c r="Z219" s="198"/>
    </row>
    <row r="220" spans="1:27">
      <c r="A220" s="41" t="s">
        <v>717</v>
      </c>
      <c r="B220" s="20" t="s">
        <v>1039</v>
      </c>
      <c r="C220" s="50">
        <f t="shared" si="25"/>
        <v>40000</v>
      </c>
      <c r="D220" s="50">
        <v>0</v>
      </c>
      <c r="E220" s="50">
        <v>0</v>
      </c>
      <c r="F220" s="50">
        <v>0</v>
      </c>
      <c r="G220" s="50">
        <v>0</v>
      </c>
      <c r="H220" s="50">
        <v>0</v>
      </c>
      <c r="I220" s="50">
        <v>0</v>
      </c>
      <c r="J220" s="127">
        <v>0</v>
      </c>
      <c r="K220" s="50">
        <v>0</v>
      </c>
      <c r="L220" s="50">
        <v>0</v>
      </c>
      <c r="M220" s="50">
        <v>0</v>
      </c>
      <c r="N220" s="50">
        <v>0</v>
      </c>
      <c r="O220" s="50">
        <v>0</v>
      </c>
      <c r="P220" s="50">
        <v>0</v>
      </c>
      <c r="Q220" s="50">
        <v>0</v>
      </c>
      <c r="R220" s="50">
        <v>0</v>
      </c>
      <c r="S220" s="50">
        <v>0</v>
      </c>
      <c r="T220" s="50">
        <v>0</v>
      </c>
      <c r="U220" s="50">
        <v>0</v>
      </c>
      <c r="V220" s="50">
        <v>0</v>
      </c>
      <c r="W220" s="153">
        <v>40000</v>
      </c>
      <c r="X220" s="50">
        <v>0</v>
      </c>
      <c r="Y220" s="198"/>
      <c r="Z220" s="198"/>
    </row>
    <row r="221" spans="1:27">
      <c r="A221" s="41" t="s">
        <v>718</v>
      </c>
      <c r="B221" s="20" t="s">
        <v>1041</v>
      </c>
      <c r="C221" s="50">
        <f t="shared" si="25"/>
        <v>39000</v>
      </c>
      <c r="D221" s="50">
        <v>0</v>
      </c>
      <c r="E221" s="50">
        <v>0</v>
      </c>
      <c r="F221" s="50">
        <v>0</v>
      </c>
      <c r="G221" s="50">
        <v>0</v>
      </c>
      <c r="H221" s="50">
        <v>0</v>
      </c>
      <c r="I221" s="50">
        <v>0</v>
      </c>
      <c r="J221" s="127">
        <v>0</v>
      </c>
      <c r="K221" s="50">
        <v>0</v>
      </c>
      <c r="L221" s="50">
        <v>0</v>
      </c>
      <c r="M221" s="50">
        <v>0</v>
      </c>
      <c r="N221" s="50">
        <v>0</v>
      </c>
      <c r="O221" s="50">
        <v>0</v>
      </c>
      <c r="P221" s="50">
        <v>0</v>
      </c>
      <c r="Q221" s="50">
        <v>0</v>
      </c>
      <c r="R221" s="50">
        <v>0</v>
      </c>
      <c r="S221" s="50">
        <v>0</v>
      </c>
      <c r="T221" s="50">
        <v>0</v>
      </c>
      <c r="U221" s="50">
        <v>0</v>
      </c>
      <c r="V221" s="50">
        <v>0</v>
      </c>
      <c r="W221" s="153">
        <v>39000</v>
      </c>
      <c r="X221" s="50">
        <v>0</v>
      </c>
      <c r="Y221" s="198"/>
      <c r="Z221" s="198"/>
    </row>
    <row r="222" spans="1:27" ht="25.5">
      <c r="A222" s="41" t="s">
        <v>719</v>
      </c>
      <c r="B222" s="20" t="s">
        <v>1043</v>
      </c>
      <c r="C222" s="50">
        <f t="shared" si="25"/>
        <v>26500</v>
      </c>
      <c r="D222" s="50">
        <v>0</v>
      </c>
      <c r="E222" s="50">
        <v>0</v>
      </c>
      <c r="F222" s="50">
        <v>0</v>
      </c>
      <c r="G222" s="50">
        <v>0</v>
      </c>
      <c r="H222" s="50">
        <v>0</v>
      </c>
      <c r="I222" s="50">
        <v>0</v>
      </c>
      <c r="J222" s="127">
        <v>0</v>
      </c>
      <c r="K222" s="50">
        <v>0</v>
      </c>
      <c r="L222" s="50">
        <v>0</v>
      </c>
      <c r="M222" s="50">
        <v>0</v>
      </c>
      <c r="N222" s="50">
        <v>0</v>
      </c>
      <c r="O222" s="50">
        <v>0</v>
      </c>
      <c r="P222" s="50">
        <v>0</v>
      </c>
      <c r="Q222" s="50">
        <v>0</v>
      </c>
      <c r="R222" s="50">
        <v>0</v>
      </c>
      <c r="S222" s="50">
        <v>0</v>
      </c>
      <c r="T222" s="50">
        <v>0</v>
      </c>
      <c r="U222" s="50">
        <v>0</v>
      </c>
      <c r="V222" s="50">
        <v>0</v>
      </c>
      <c r="W222" s="153">
        <v>26500</v>
      </c>
      <c r="X222" s="50">
        <v>0</v>
      </c>
      <c r="Y222" s="198"/>
      <c r="Z222" s="198"/>
    </row>
    <row r="223" spans="1:27">
      <c r="A223" s="41" t="s">
        <v>720</v>
      </c>
      <c r="B223" s="20" t="s">
        <v>554</v>
      </c>
      <c r="C223" s="50">
        <f t="shared" si="25"/>
        <v>23030</v>
      </c>
      <c r="D223" s="50">
        <v>0</v>
      </c>
      <c r="E223" s="50">
        <v>0</v>
      </c>
      <c r="F223" s="50">
        <v>0</v>
      </c>
      <c r="G223" s="50">
        <v>0</v>
      </c>
      <c r="H223" s="50">
        <v>0</v>
      </c>
      <c r="I223" s="50">
        <v>0</v>
      </c>
      <c r="J223" s="127">
        <v>0</v>
      </c>
      <c r="K223" s="50">
        <v>0</v>
      </c>
      <c r="L223" s="50">
        <v>0</v>
      </c>
      <c r="M223" s="50">
        <v>0</v>
      </c>
      <c r="N223" s="50">
        <v>0</v>
      </c>
      <c r="O223" s="50">
        <v>0</v>
      </c>
      <c r="P223" s="50">
        <v>0</v>
      </c>
      <c r="Q223" s="50">
        <v>0</v>
      </c>
      <c r="R223" s="50">
        <v>0</v>
      </c>
      <c r="S223" s="50">
        <v>0</v>
      </c>
      <c r="T223" s="50">
        <v>0</v>
      </c>
      <c r="U223" s="50">
        <v>0</v>
      </c>
      <c r="V223" s="50">
        <v>0</v>
      </c>
      <c r="W223" s="50">
        <v>23030</v>
      </c>
      <c r="X223" s="50">
        <v>0</v>
      </c>
      <c r="Y223" s="198"/>
      <c r="Z223" s="198"/>
    </row>
    <row r="224" spans="1:27">
      <c r="A224" s="41" t="s">
        <v>721</v>
      </c>
      <c r="B224" s="20" t="s">
        <v>555</v>
      </c>
      <c r="C224" s="50">
        <f t="shared" si="25"/>
        <v>14224</v>
      </c>
      <c r="D224" s="50">
        <v>0</v>
      </c>
      <c r="E224" s="50">
        <v>0</v>
      </c>
      <c r="F224" s="50">
        <v>0</v>
      </c>
      <c r="G224" s="50">
        <v>0</v>
      </c>
      <c r="H224" s="50">
        <v>0</v>
      </c>
      <c r="I224" s="50">
        <v>0</v>
      </c>
      <c r="J224" s="127">
        <v>0</v>
      </c>
      <c r="K224" s="50">
        <v>0</v>
      </c>
      <c r="L224" s="50">
        <v>0</v>
      </c>
      <c r="M224" s="50">
        <v>0</v>
      </c>
      <c r="N224" s="50">
        <v>0</v>
      </c>
      <c r="O224" s="50">
        <v>0</v>
      </c>
      <c r="P224" s="50">
        <v>0</v>
      </c>
      <c r="Q224" s="50">
        <v>0</v>
      </c>
      <c r="R224" s="50">
        <v>0</v>
      </c>
      <c r="S224" s="50">
        <v>0</v>
      </c>
      <c r="T224" s="50">
        <v>0</v>
      </c>
      <c r="U224" s="50">
        <v>0</v>
      </c>
      <c r="V224" s="50">
        <v>0</v>
      </c>
      <c r="W224" s="50">
        <v>14224</v>
      </c>
      <c r="X224" s="50">
        <v>0</v>
      </c>
      <c r="Y224" s="198"/>
      <c r="Z224" s="198"/>
    </row>
    <row r="225" spans="1:26">
      <c r="A225" s="41" t="s">
        <v>722</v>
      </c>
      <c r="B225" s="20" t="s">
        <v>556</v>
      </c>
      <c r="C225" s="50">
        <f t="shared" si="25"/>
        <v>24047</v>
      </c>
      <c r="D225" s="50">
        <v>0</v>
      </c>
      <c r="E225" s="50">
        <v>0</v>
      </c>
      <c r="F225" s="50">
        <v>0</v>
      </c>
      <c r="G225" s="50">
        <v>0</v>
      </c>
      <c r="H225" s="50">
        <v>0</v>
      </c>
      <c r="I225" s="50">
        <v>0</v>
      </c>
      <c r="J225" s="127">
        <v>0</v>
      </c>
      <c r="K225" s="50">
        <v>0</v>
      </c>
      <c r="L225" s="50">
        <v>0</v>
      </c>
      <c r="M225" s="50">
        <v>0</v>
      </c>
      <c r="N225" s="50">
        <v>0</v>
      </c>
      <c r="O225" s="50">
        <v>0</v>
      </c>
      <c r="P225" s="50">
        <v>0</v>
      </c>
      <c r="Q225" s="50">
        <v>0</v>
      </c>
      <c r="R225" s="50">
        <v>0</v>
      </c>
      <c r="S225" s="50">
        <v>0</v>
      </c>
      <c r="T225" s="50">
        <v>0</v>
      </c>
      <c r="U225" s="50">
        <v>0</v>
      </c>
      <c r="V225" s="50">
        <v>0</v>
      </c>
      <c r="W225" s="50">
        <v>24047</v>
      </c>
      <c r="X225" s="50">
        <v>0</v>
      </c>
      <c r="Y225" s="198"/>
      <c r="Z225" s="198"/>
    </row>
    <row r="226" spans="1:26">
      <c r="A226" s="41" t="s">
        <v>723</v>
      </c>
      <c r="B226" s="20" t="s">
        <v>557</v>
      </c>
      <c r="C226" s="50">
        <f t="shared" si="25"/>
        <v>87566</v>
      </c>
      <c r="D226" s="50">
        <v>0</v>
      </c>
      <c r="E226" s="50">
        <v>0</v>
      </c>
      <c r="F226" s="50">
        <v>0</v>
      </c>
      <c r="G226" s="50">
        <v>0</v>
      </c>
      <c r="H226" s="50">
        <v>0</v>
      </c>
      <c r="I226" s="50">
        <v>0</v>
      </c>
      <c r="J226" s="127">
        <v>0</v>
      </c>
      <c r="K226" s="50">
        <v>0</v>
      </c>
      <c r="L226" s="50">
        <v>0</v>
      </c>
      <c r="M226" s="50">
        <v>0</v>
      </c>
      <c r="N226" s="50">
        <v>0</v>
      </c>
      <c r="O226" s="50">
        <v>0</v>
      </c>
      <c r="P226" s="50">
        <v>0</v>
      </c>
      <c r="Q226" s="50">
        <v>0</v>
      </c>
      <c r="R226" s="50">
        <v>0</v>
      </c>
      <c r="S226" s="50">
        <v>0</v>
      </c>
      <c r="T226" s="50">
        <v>0</v>
      </c>
      <c r="U226" s="50">
        <v>0</v>
      </c>
      <c r="V226" s="50">
        <v>0</v>
      </c>
      <c r="W226" s="50">
        <v>87566</v>
      </c>
      <c r="X226" s="50">
        <v>0</v>
      </c>
      <c r="Y226" s="198"/>
      <c r="Z226" s="198"/>
    </row>
    <row r="227" spans="1:26" ht="25.5">
      <c r="A227" s="41" t="s">
        <v>724</v>
      </c>
      <c r="B227" s="101" t="s">
        <v>558</v>
      </c>
      <c r="C227" s="50">
        <f t="shared" si="25"/>
        <v>42978</v>
      </c>
      <c r="D227" s="50">
        <v>0</v>
      </c>
      <c r="E227" s="50">
        <v>0</v>
      </c>
      <c r="F227" s="50">
        <v>0</v>
      </c>
      <c r="G227" s="50">
        <v>0</v>
      </c>
      <c r="H227" s="50">
        <v>0</v>
      </c>
      <c r="I227" s="50">
        <v>0</v>
      </c>
      <c r="J227" s="127">
        <v>0</v>
      </c>
      <c r="K227" s="50">
        <v>0</v>
      </c>
      <c r="L227" s="50">
        <v>0</v>
      </c>
      <c r="M227" s="50">
        <v>0</v>
      </c>
      <c r="N227" s="50">
        <v>0</v>
      </c>
      <c r="O227" s="50">
        <v>0</v>
      </c>
      <c r="P227" s="50">
        <v>0</v>
      </c>
      <c r="Q227" s="50">
        <v>0</v>
      </c>
      <c r="R227" s="50">
        <v>0</v>
      </c>
      <c r="S227" s="50">
        <v>0</v>
      </c>
      <c r="T227" s="50">
        <v>0</v>
      </c>
      <c r="U227" s="50">
        <v>0</v>
      </c>
      <c r="V227" s="50">
        <v>0</v>
      </c>
      <c r="W227" s="50">
        <v>42978</v>
      </c>
      <c r="X227" s="50">
        <v>0</v>
      </c>
      <c r="Y227" s="198"/>
      <c r="Z227" s="198"/>
    </row>
    <row r="228" spans="1:26" ht="25.5" customHeight="1">
      <c r="A228" s="41" t="s">
        <v>725</v>
      </c>
      <c r="B228" s="101" t="s">
        <v>559</v>
      </c>
      <c r="C228" s="50">
        <f t="shared" si="25"/>
        <v>23538</v>
      </c>
      <c r="D228" s="50">
        <v>0</v>
      </c>
      <c r="E228" s="50">
        <v>0</v>
      </c>
      <c r="F228" s="50">
        <v>0</v>
      </c>
      <c r="G228" s="50">
        <v>0</v>
      </c>
      <c r="H228" s="50">
        <v>0</v>
      </c>
      <c r="I228" s="50">
        <v>0</v>
      </c>
      <c r="J228" s="127">
        <v>0</v>
      </c>
      <c r="K228" s="50">
        <v>0</v>
      </c>
      <c r="L228" s="50">
        <v>0</v>
      </c>
      <c r="M228" s="50">
        <v>0</v>
      </c>
      <c r="N228" s="50">
        <v>0</v>
      </c>
      <c r="O228" s="50">
        <v>0</v>
      </c>
      <c r="P228" s="50">
        <v>0</v>
      </c>
      <c r="Q228" s="50">
        <v>0</v>
      </c>
      <c r="R228" s="50">
        <v>0</v>
      </c>
      <c r="S228" s="50">
        <v>0</v>
      </c>
      <c r="T228" s="50">
        <v>0</v>
      </c>
      <c r="U228" s="50">
        <v>0</v>
      </c>
      <c r="V228" s="50">
        <v>0</v>
      </c>
      <c r="W228" s="50">
        <v>23538</v>
      </c>
      <c r="X228" s="50">
        <v>0</v>
      </c>
      <c r="Y228" s="198"/>
      <c r="Z228" s="198"/>
    </row>
    <row r="229" spans="1:26" ht="25.5" customHeight="1">
      <c r="A229" s="41" t="s">
        <v>726</v>
      </c>
      <c r="B229" s="101" t="s">
        <v>560</v>
      </c>
      <c r="C229" s="50">
        <f t="shared" si="25"/>
        <v>23652</v>
      </c>
      <c r="D229" s="50">
        <v>0</v>
      </c>
      <c r="E229" s="50">
        <v>0</v>
      </c>
      <c r="F229" s="50">
        <v>0</v>
      </c>
      <c r="G229" s="50">
        <v>0</v>
      </c>
      <c r="H229" s="50">
        <v>0</v>
      </c>
      <c r="I229" s="50">
        <v>0</v>
      </c>
      <c r="J229" s="127">
        <v>0</v>
      </c>
      <c r="K229" s="50">
        <v>0</v>
      </c>
      <c r="L229" s="50">
        <v>0</v>
      </c>
      <c r="M229" s="50">
        <v>0</v>
      </c>
      <c r="N229" s="50">
        <v>0</v>
      </c>
      <c r="O229" s="50">
        <v>0</v>
      </c>
      <c r="P229" s="50">
        <v>0</v>
      </c>
      <c r="Q229" s="50">
        <v>0</v>
      </c>
      <c r="R229" s="50">
        <v>0</v>
      </c>
      <c r="S229" s="50">
        <v>0</v>
      </c>
      <c r="T229" s="50">
        <v>0</v>
      </c>
      <c r="U229" s="50">
        <v>0</v>
      </c>
      <c r="V229" s="50">
        <v>0</v>
      </c>
      <c r="W229" s="50">
        <v>23652</v>
      </c>
      <c r="X229" s="50">
        <v>0</v>
      </c>
      <c r="Y229" s="198"/>
      <c r="Z229" s="198"/>
    </row>
    <row r="230" spans="1:26">
      <c r="A230" s="41" t="s">
        <v>727</v>
      </c>
      <c r="B230" s="101" t="s">
        <v>561</v>
      </c>
      <c r="C230" s="50">
        <f t="shared" si="25"/>
        <v>36141.53</v>
      </c>
      <c r="D230" s="50">
        <v>0</v>
      </c>
      <c r="E230" s="50">
        <v>0</v>
      </c>
      <c r="F230" s="50">
        <v>0</v>
      </c>
      <c r="G230" s="50">
        <v>0</v>
      </c>
      <c r="H230" s="50">
        <v>0</v>
      </c>
      <c r="I230" s="50">
        <v>0</v>
      </c>
      <c r="J230" s="127">
        <v>0</v>
      </c>
      <c r="K230" s="50">
        <v>0</v>
      </c>
      <c r="L230" s="50">
        <v>0</v>
      </c>
      <c r="M230" s="50">
        <v>0</v>
      </c>
      <c r="N230" s="50">
        <v>0</v>
      </c>
      <c r="O230" s="50">
        <v>0</v>
      </c>
      <c r="P230" s="50">
        <v>0</v>
      </c>
      <c r="Q230" s="50">
        <v>0</v>
      </c>
      <c r="R230" s="50">
        <v>0</v>
      </c>
      <c r="S230" s="50">
        <v>0</v>
      </c>
      <c r="T230" s="50">
        <v>0</v>
      </c>
      <c r="U230" s="50">
        <v>0</v>
      </c>
      <c r="V230" s="50">
        <v>0</v>
      </c>
      <c r="W230" s="50">
        <v>36141.53</v>
      </c>
      <c r="X230" s="50">
        <v>0</v>
      </c>
      <c r="Y230" s="198"/>
      <c r="Z230" s="198"/>
    </row>
    <row r="231" spans="1:26" ht="25.5">
      <c r="A231" s="41" t="s">
        <v>728</v>
      </c>
      <c r="B231" s="101" t="s">
        <v>562</v>
      </c>
      <c r="C231" s="50">
        <f t="shared" si="25"/>
        <v>42571</v>
      </c>
      <c r="D231" s="50">
        <v>0</v>
      </c>
      <c r="E231" s="50">
        <v>0</v>
      </c>
      <c r="F231" s="50">
        <v>0</v>
      </c>
      <c r="G231" s="50">
        <v>0</v>
      </c>
      <c r="H231" s="50">
        <v>0</v>
      </c>
      <c r="I231" s="50">
        <v>0</v>
      </c>
      <c r="J231" s="127">
        <v>0</v>
      </c>
      <c r="K231" s="50">
        <v>0</v>
      </c>
      <c r="L231" s="50">
        <v>0</v>
      </c>
      <c r="M231" s="50">
        <v>0</v>
      </c>
      <c r="N231" s="50">
        <v>0</v>
      </c>
      <c r="O231" s="50">
        <v>0</v>
      </c>
      <c r="P231" s="50">
        <v>0</v>
      </c>
      <c r="Q231" s="50">
        <v>0</v>
      </c>
      <c r="R231" s="50">
        <v>0</v>
      </c>
      <c r="S231" s="50">
        <v>0</v>
      </c>
      <c r="T231" s="50">
        <v>0</v>
      </c>
      <c r="U231" s="50">
        <v>0</v>
      </c>
      <c r="V231" s="50">
        <v>0</v>
      </c>
      <c r="W231" s="50">
        <v>42571</v>
      </c>
      <c r="X231" s="50">
        <v>0</v>
      </c>
      <c r="Y231" s="198"/>
      <c r="Z231" s="198"/>
    </row>
    <row r="232" spans="1:26" ht="25.5">
      <c r="A232" s="41" t="s">
        <v>729</v>
      </c>
      <c r="B232" s="101" t="s">
        <v>563</v>
      </c>
      <c r="C232" s="50">
        <f t="shared" si="25"/>
        <v>77813</v>
      </c>
      <c r="D232" s="50">
        <v>0</v>
      </c>
      <c r="E232" s="50">
        <v>0</v>
      </c>
      <c r="F232" s="50">
        <v>0</v>
      </c>
      <c r="G232" s="50">
        <v>0</v>
      </c>
      <c r="H232" s="50">
        <v>0</v>
      </c>
      <c r="I232" s="50">
        <v>0</v>
      </c>
      <c r="J232" s="127">
        <v>0</v>
      </c>
      <c r="K232" s="50">
        <v>0</v>
      </c>
      <c r="L232" s="50">
        <v>0</v>
      </c>
      <c r="M232" s="50">
        <v>0</v>
      </c>
      <c r="N232" s="50">
        <v>0</v>
      </c>
      <c r="O232" s="50">
        <v>0</v>
      </c>
      <c r="P232" s="50">
        <v>0</v>
      </c>
      <c r="Q232" s="50">
        <v>0</v>
      </c>
      <c r="R232" s="50">
        <v>0</v>
      </c>
      <c r="S232" s="50">
        <v>0</v>
      </c>
      <c r="T232" s="50">
        <v>0</v>
      </c>
      <c r="U232" s="50">
        <v>0</v>
      </c>
      <c r="V232" s="50">
        <v>0</v>
      </c>
      <c r="W232" s="50">
        <v>77813</v>
      </c>
      <c r="X232" s="50">
        <v>0</v>
      </c>
      <c r="Y232" s="198"/>
      <c r="Z232" s="198"/>
    </row>
    <row r="233" spans="1:26" ht="25.5">
      <c r="A233" s="41" t="s">
        <v>730</v>
      </c>
      <c r="B233" s="101" t="s">
        <v>564</v>
      </c>
      <c r="C233" s="50">
        <f t="shared" si="25"/>
        <v>45221</v>
      </c>
      <c r="D233" s="50">
        <v>0</v>
      </c>
      <c r="E233" s="50">
        <v>0</v>
      </c>
      <c r="F233" s="50">
        <v>0</v>
      </c>
      <c r="G233" s="50">
        <v>0</v>
      </c>
      <c r="H233" s="50">
        <v>0</v>
      </c>
      <c r="I233" s="50">
        <v>0</v>
      </c>
      <c r="J233" s="127">
        <v>0</v>
      </c>
      <c r="K233" s="50">
        <v>0</v>
      </c>
      <c r="L233" s="50">
        <v>0</v>
      </c>
      <c r="M233" s="50">
        <v>0</v>
      </c>
      <c r="N233" s="50">
        <v>0</v>
      </c>
      <c r="O233" s="50">
        <v>0</v>
      </c>
      <c r="P233" s="50">
        <v>0</v>
      </c>
      <c r="Q233" s="50">
        <v>0</v>
      </c>
      <c r="R233" s="50">
        <v>0</v>
      </c>
      <c r="S233" s="50">
        <v>0</v>
      </c>
      <c r="T233" s="50">
        <v>0</v>
      </c>
      <c r="U233" s="50">
        <v>0</v>
      </c>
      <c r="V233" s="50">
        <v>0</v>
      </c>
      <c r="W233" s="50">
        <v>45221</v>
      </c>
      <c r="X233" s="50">
        <v>0</v>
      </c>
      <c r="Y233" s="198"/>
      <c r="Z233" s="198"/>
    </row>
    <row r="234" spans="1:26" ht="25.5">
      <c r="A234" s="41" t="s">
        <v>731</v>
      </c>
      <c r="B234" s="101" t="s">
        <v>565</v>
      </c>
      <c r="C234" s="50">
        <f t="shared" si="25"/>
        <v>37898</v>
      </c>
      <c r="D234" s="50">
        <v>0</v>
      </c>
      <c r="E234" s="50">
        <v>0</v>
      </c>
      <c r="F234" s="50">
        <v>0</v>
      </c>
      <c r="G234" s="50">
        <v>0</v>
      </c>
      <c r="H234" s="50">
        <v>0</v>
      </c>
      <c r="I234" s="50">
        <v>0</v>
      </c>
      <c r="J234" s="127">
        <v>0</v>
      </c>
      <c r="K234" s="50">
        <v>0</v>
      </c>
      <c r="L234" s="50">
        <v>0</v>
      </c>
      <c r="M234" s="50">
        <v>0</v>
      </c>
      <c r="N234" s="50">
        <v>0</v>
      </c>
      <c r="O234" s="50">
        <v>0</v>
      </c>
      <c r="P234" s="50">
        <v>0</v>
      </c>
      <c r="Q234" s="50">
        <v>0</v>
      </c>
      <c r="R234" s="50">
        <v>0</v>
      </c>
      <c r="S234" s="50">
        <v>0</v>
      </c>
      <c r="T234" s="50">
        <v>0</v>
      </c>
      <c r="U234" s="50">
        <v>0</v>
      </c>
      <c r="V234" s="50">
        <v>0</v>
      </c>
      <c r="W234" s="50">
        <v>37898</v>
      </c>
      <c r="X234" s="50">
        <v>0</v>
      </c>
      <c r="Y234" s="198"/>
      <c r="Z234" s="198"/>
    </row>
    <row r="235" spans="1:26" ht="25.5">
      <c r="A235" s="41" t="s">
        <v>1047</v>
      </c>
      <c r="B235" s="101" t="s">
        <v>566</v>
      </c>
      <c r="C235" s="50">
        <f t="shared" si="25"/>
        <v>37851</v>
      </c>
      <c r="D235" s="50">
        <v>0</v>
      </c>
      <c r="E235" s="50">
        <v>0</v>
      </c>
      <c r="F235" s="50">
        <v>0</v>
      </c>
      <c r="G235" s="50">
        <v>0</v>
      </c>
      <c r="H235" s="50">
        <v>0</v>
      </c>
      <c r="I235" s="50">
        <v>0</v>
      </c>
      <c r="J235" s="127">
        <v>0</v>
      </c>
      <c r="K235" s="50">
        <v>0</v>
      </c>
      <c r="L235" s="50">
        <v>0</v>
      </c>
      <c r="M235" s="50">
        <v>0</v>
      </c>
      <c r="N235" s="50">
        <v>0</v>
      </c>
      <c r="O235" s="50">
        <v>0</v>
      </c>
      <c r="P235" s="50">
        <v>0</v>
      </c>
      <c r="Q235" s="50">
        <v>0</v>
      </c>
      <c r="R235" s="50">
        <v>0</v>
      </c>
      <c r="S235" s="50">
        <v>0</v>
      </c>
      <c r="T235" s="50">
        <v>0</v>
      </c>
      <c r="U235" s="50">
        <v>0</v>
      </c>
      <c r="V235" s="50">
        <v>0</v>
      </c>
      <c r="W235" s="50">
        <v>37851</v>
      </c>
      <c r="X235" s="50">
        <v>0</v>
      </c>
      <c r="Y235" s="198"/>
      <c r="Z235" s="198"/>
    </row>
    <row r="236" spans="1:26">
      <c r="A236" s="41" t="s">
        <v>1048</v>
      </c>
      <c r="B236" s="101" t="s">
        <v>567</v>
      </c>
      <c r="C236" s="50">
        <f t="shared" si="25"/>
        <v>28659</v>
      </c>
      <c r="D236" s="50">
        <v>0</v>
      </c>
      <c r="E236" s="50">
        <v>0</v>
      </c>
      <c r="F236" s="50">
        <v>0</v>
      </c>
      <c r="G236" s="50">
        <v>0</v>
      </c>
      <c r="H236" s="50">
        <v>0</v>
      </c>
      <c r="I236" s="50">
        <v>0</v>
      </c>
      <c r="J236" s="127">
        <v>0</v>
      </c>
      <c r="K236" s="50">
        <v>0</v>
      </c>
      <c r="L236" s="50">
        <v>0</v>
      </c>
      <c r="M236" s="50">
        <v>0</v>
      </c>
      <c r="N236" s="50">
        <v>0</v>
      </c>
      <c r="O236" s="50">
        <v>0</v>
      </c>
      <c r="P236" s="50">
        <v>0</v>
      </c>
      <c r="Q236" s="50">
        <v>0</v>
      </c>
      <c r="R236" s="50">
        <v>0</v>
      </c>
      <c r="S236" s="50">
        <v>0</v>
      </c>
      <c r="T236" s="50">
        <v>0</v>
      </c>
      <c r="U236" s="50">
        <v>0</v>
      </c>
      <c r="V236" s="50">
        <v>0</v>
      </c>
      <c r="W236" s="50">
        <v>28659</v>
      </c>
      <c r="X236" s="50">
        <v>0</v>
      </c>
      <c r="Y236" s="198"/>
      <c r="Z236" s="198"/>
    </row>
    <row r="237" spans="1:26" ht="25.5">
      <c r="A237" s="41" t="s">
        <v>1049</v>
      </c>
      <c r="B237" s="101" t="s">
        <v>568</v>
      </c>
      <c r="C237" s="50">
        <f t="shared" si="25"/>
        <v>38425.660000000003</v>
      </c>
      <c r="D237" s="50">
        <v>0</v>
      </c>
      <c r="E237" s="50">
        <v>0</v>
      </c>
      <c r="F237" s="50">
        <v>0</v>
      </c>
      <c r="G237" s="50">
        <v>0</v>
      </c>
      <c r="H237" s="50">
        <v>0</v>
      </c>
      <c r="I237" s="50">
        <v>0</v>
      </c>
      <c r="J237" s="127">
        <v>0</v>
      </c>
      <c r="K237" s="50">
        <v>0</v>
      </c>
      <c r="L237" s="50">
        <v>0</v>
      </c>
      <c r="M237" s="50">
        <v>0</v>
      </c>
      <c r="N237" s="50">
        <v>0</v>
      </c>
      <c r="O237" s="50">
        <v>0</v>
      </c>
      <c r="P237" s="50">
        <v>0</v>
      </c>
      <c r="Q237" s="50">
        <v>0</v>
      </c>
      <c r="R237" s="50">
        <v>0</v>
      </c>
      <c r="S237" s="50">
        <v>0</v>
      </c>
      <c r="T237" s="50">
        <v>0</v>
      </c>
      <c r="U237" s="50">
        <v>0</v>
      </c>
      <c r="V237" s="50">
        <v>0</v>
      </c>
      <c r="W237" s="50">
        <v>38425.660000000003</v>
      </c>
      <c r="X237" s="50">
        <v>0</v>
      </c>
      <c r="Y237" s="198"/>
      <c r="Z237" s="198"/>
    </row>
    <row r="238" spans="1:26" ht="25.5">
      <c r="A238" s="41" t="s">
        <v>1050</v>
      </c>
      <c r="B238" s="101" t="s">
        <v>569</v>
      </c>
      <c r="C238" s="50">
        <f t="shared" si="25"/>
        <v>25135.23</v>
      </c>
      <c r="D238" s="50">
        <v>0</v>
      </c>
      <c r="E238" s="50">
        <v>0</v>
      </c>
      <c r="F238" s="50">
        <v>0</v>
      </c>
      <c r="G238" s="50">
        <v>0</v>
      </c>
      <c r="H238" s="50">
        <v>0</v>
      </c>
      <c r="I238" s="50">
        <v>0</v>
      </c>
      <c r="J238" s="127">
        <v>0</v>
      </c>
      <c r="K238" s="50">
        <v>0</v>
      </c>
      <c r="L238" s="50">
        <v>0</v>
      </c>
      <c r="M238" s="50">
        <v>0</v>
      </c>
      <c r="N238" s="50">
        <v>0</v>
      </c>
      <c r="O238" s="50">
        <v>0</v>
      </c>
      <c r="P238" s="50">
        <v>0</v>
      </c>
      <c r="Q238" s="50">
        <v>0</v>
      </c>
      <c r="R238" s="50">
        <v>0</v>
      </c>
      <c r="S238" s="50">
        <v>0</v>
      </c>
      <c r="T238" s="50">
        <v>0</v>
      </c>
      <c r="U238" s="50">
        <v>0</v>
      </c>
      <c r="V238" s="50">
        <v>0</v>
      </c>
      <c r="W238" s="50">
        <v>25135.23</v>
      </c>
      <c r="X238" s="50">
        <v>0</v>
      </c>
      <c r="Y238" s="198"/>
      <c r="Z238" s="198"/>
    </row>
    <row r="239" spans="1:26" ht="25.5">
      <c r="A239" s="41" t="s">
        <v>1051</v>
      </c>
      <c r="B239" s="101" t="s">
        <v>570</v>
      </c>
      <c r="C239" s="50">
        <f t="shared" si="25"/>
        <v>27168.79</v>
      </c>
      <c r="D239" s="50">
        <v>0</v>
      </c>
      <c r="E239" s="50">
        <v>0</v>
      </c>
      <c r="F239" s="50">
        <v>0</v>
      </c>
      <c r="G239" s="50">
        <v>0</v>
      </c>
      <c r="H239" s="50">
        <v>0</v>
      </c>
      <c r="I239" s="50">
        <v>0</v>
      </c>
      <c r="J239" s="127">
        <v>0</v>
      </c>
      <c r="K239" s="50">
        <v>0</v>
      </c>
      <c r="L239" s="50">
        <v>0</v>
      </c>
      <c r="M239" s="50">
        <v>0</v>
      </c>
      <c r="N239" s="50">
        <v>0</v>
      </c>
      <c r="O239" s="50">
        <v>0</v>
      </c>
      <c r="P239" s="50">
        <v>0</v>
      </c>
      <c r="Q239" s="50">
        <v>0</v>
      </c>
      <c r="R239" s="50">
        <v>0</v>
      </c>
      <c r="S239" s="50">
        <v>0</v>
      </c>
      <c r="T239" s="50">
        <v>0</v>
      </c>
      <c r="U239" s="50">
        <v>0</v>
      </c>
      <c r="V239" s="50">
        <v>0</v>
      </c>
      <c r="W239" s="50">
        <v>27168.79</v>
      </c>
      <c r="X239" s="50">
        <v>0</v>
      </c>
      <c r="Y239" s="198"/>
      <c r="Z239" s="198"/>
    </row>
    <row r="240" spans="1:26">
      <c r="A240" s="203" t="s">
        <v>326</v>
      </c>
      <c r="B240" s="91"/>
      <c r="C240" s="49">
        <f>SUM(C241:C246)</f>
        <v>4176010.54</v>
      </c>
      <c r="D240" s="49">
        <f t="shared" ref="D240:X240" si="26">SUM(D241:D246)</f>
        <v>0</v>
      </c>
      <c r="E240" s="49">
        <f t="shared" si="26"/>
        <v>336257.51</v>
      </c>
      <c r="F240" s="49">
        <f t="shared" si="26"/>
        <v>0</v>
      </c>
      <c r="G240" s="49">
        <f t="shared" si="26"/>
        <v>0</v>
      </c>
      <c r="H240" s="49">
        <f t="shared" si="26"/>
        <v>373881.33999999997</v>
      </c>
      <c r="I240" s="49">
        <f t="shared" si="26"/>
        <v>0</v>
      </c>
      <c r="J240" s="61">
        <f t="shared" si="26"/>
        <v>0</v>
      </c>
      <c r="K240" s="49">
        <f t="shared" si="26"/>
        <v>0</v>
      </c>
      <c r="L240" s="49">
        <f t="shared" si="26"/>
        <v>942.8</v>
      </c>
      <c r="M240" s="49">
        <f t="shared" si="26"/>
        <v>1494492</v>
      </c>
      <c r="N240" s="49">
        <f t="shared" si="26"/>
        <v>0</v>
      </c>
      <c r="O240" s="49">
        <f t="shared" si="26"/>
        <v>0</v>
      </c>
      <c r="P240" s="49">
        <f t="shared" si="26"/>
        <v>594</v>
      </c>
      <c r="Q240" s="49">
        <f t="shared" si="26"/>
        <v>1280478.2</v>
      </c>
      <c r="R240" s="49">
        <f t="shared" si="26"/>
        <v>53.199999999999996</v>
      </c>
      <c r="S240" s="49">
        <f t="shared" si="26"/>
        <v>185155.4</v>
      </c>
      <c r="T240" s="49">
        <f t="shared" si="26"/>
        <v>249</v>
      </c>
      <c r="U240" s="49">
        <f t="shared" si="26"/>
        <v>300000</v>
      </c>
      <c r="V240" s="49">
        <f t="shared" si="26"/>
        <v>6691</v>
      </c>
      <c r="W240" s="49">
        <f t="shared" si="26"/>
        <v>114091.09</v>
      </c>
      <c r="X240" s="49">
        <f t="shared" si="26"/>
        <v>84964</v>
      </c>
      <c r="Y240" s="198"/>
      <c r="Z240" s="198"/>
    </row>
    <row r="241" spans="1:27" ht="25.5">
      <c r="A241" s="21">
        <v>217</v>
      </c>
      <c r="B241" s="14" t="s">
        <v>122</v>
      </c>
      <c r="C241" s="50">
        <f t="shared" ref="C241:C246" si="27">D241+E241+F241+G241+H241+I241+K241+M241+O241+Q241+S241+U241+V241+W241+X241</f>
        <v>787270.21000000008</v>
      </c>
      <c r="D241" s="50">
        <v>0</v>
      </c>
      <c r="E241" s="50">
        <v>100414.98</v>
      </c>
      <c r="F241" s="50">
        <v>0</v>
      </c>
      <c r="G241" s="50">
        <v>0</v>
      </c>
      <c r="H241" s="50">
        <v>60905.63</v>
      </c>
      <c r="I241" s="50">
        <v>0</v>
      </c>
      <c r="J241" s="127">
        <v>0</v>
      </c>
      <c r="K241" s="50">
        <v>0</v>
      </c>
      <c r="L241" s="50">
        <v>232</v>
      </c>
      <c r="M241" s="50">
        <v>305356</v>
      </c>
      <c r="N241" s="50">
        <v>0</v>
      </c>
      <c r="O241" s="50">
        <v>0</v>
      </c>
      <c r="P241" s="50">
        <v>164</v>
      </c>
      <c r="Q241" s="50">
        <v>264499.20000000001</v>
      </c>
      <c r="R241" s="50">
        <v>15.3</v>
      </c>
      <c r="S241" s="50">
        <v>38246.400000000001</v>
      </c>
      <c r="T241" s="50">
        <v>0</v>
      </c>
      <c r="U241" s="50">
        <v>0</v>
      </c>
      <c r="V241" s="50">
        <v>1382</v>
      </c>
      <c r="W241" s="50">
        <v>0</v>
      </c>
      <c r="X241" s="50">
        <v>16466</v>
      </c>
      <c r="Y241" s="198"/>
      <c r="Z241" s="198"/>
      <c r="AA241" s="198"/>
    </row>
    <row r="242" spans="1:27" ht="25.5">
      <c r="A242" s="21">
        <v>218</v>
      </c>
      <c r="B242" s="14" t="s">
        <v>124</v>
      </c>
      <c r="C242" s="50">
        <f t="shared" si="27"/>
        <v>1502517</v>
      </c>
      <c r="D242" s="50">
        <v>0</v>
      </c>
      <c r="E242" s="50">
        <v>76605</v>
      </c>
      <c r="F242" s="50">
        <v>0</v>
      </c>
      <c r="G242" s="50">
        <v>0</v>
      </c>
      <c r="H242" s="50">
        <v>141010</v>
      </c>
      <c r="I242" s="50">
        <v>0</v>
      </c>
      <c r="J242" s="127">
        <v>0</v>
      </c>
      <c r="K242" s="50">
        <v>0</v>
      </c>
      <c r="L242" s="50">
        <v>319.8</v>
      </c>
      <c r="M242" s="50">
        <v>646810</v>
      </c>
      <c r="N242" s="50">
        <v>0</v>
      </c>
      <c r="O242" s="50">
        <v>0</v>
      </c>
      <c r="P242" s="50">
        <v>181</v>
      </c>
      <c r="Q242" s="50">
        <v>527620</v>
      </c>
      <c r="R242" s="50">
        <v>18</v>
      </c>
      <c r="S242" s="50">
        <v>76293</v>
      </c>
      <c r="T242" s="50">
        <v>0</v>
      </c>
      <c r="U242" s="50">
        <v>0</v>
      </c>
      <c r="V242" s="50">
        <v>2757</v>
      </c>
      <c r="W242" s="50">
        <v>0</v>
      </c>
      <c r="X242" s="50">
        <v>31422</v>
      </c>
      <c r="Y242" s="198"/>
      <c r="Z242" s="198"/>
      <c r="AA242" s="198"/>
    </row>
    <row r="243" spans="1:27" ht="25.5">
      <c r="A243" s="21">
        <v>219</v>
      </c>
      <c r="B243" s="14" t="s">
        <v>125</v>
      </c>
      <c r="C243" s="50">
        <f t="shared" si="27"/>
        <v>1772132.24</v>
      </c>
      <c r="D243" s="50">
        <v>0</v>
      </c>
      <c r="E243" s="50">
        <v>159237.53</v>
      </c>
      <c r="F243" s="50">
        <v>0</v>
      </c>
      <c r="G243" s="50">
        <v>0</v>
      </c>
      <c r="H243" s="50">
        <v>171965.71</v>
      </c>
      <c r="I243" s="50">
        <v>0</v>
      </c>
      <c r="J243" s="127">
        <v>0</v>
      </c>
      <c r="K243" s="50">
        <v>0</v>
      </c>
      <c r="L243" s="50">
        <v>391</v>
      </c>
      <c r="M243" s="50">
        <v>542326</v>
      </c>
      <c r="N243" s="50">
        <v>0</v>
      </c>
      <c r="O243" s="50">
        <v>0</v>
      </c>
      <c r="P243" s="50">
        <v>249</v>
      </c>
      <c r="Q243" s="50">
        <v>488359</v>
      </c>
      <c r="R243" s="50">
        <v>19.899999999999999</v>
      </c>
      <c r="S243" s="50">
        <v>70616</v>
      </c>
      <c r="T243" s="50">
        <v>249</v>
      </c>
      <c r="U243" s="50">
        <v>300000</v>
      </c>
      <c r="V243" s="50">
        <v>2552</v>
      </c>
      <c r="W243" s="50">
        <v>0</v>
      </c>
      <c r="X243" s="50">
        <v>37076</v>
      </c>
      <c r="Y243" s="198"/>
      <c r="Z243" s="198"/>
      <c r="AA243" s="198"/>
    </row>
    <row r="244" spans="1:27" ht="25.5">
      <c r="A244" s="21">
        <v>220</v>
      </c>
      <c r="B244" s="20" t="s">
        <v>571</v>
      </c>
      <c r="C244" s="50">
        <f t="shared" si="27"/>
        <v>30839.03</v>
      </c>
      <c r="D244" s="50">
        <v>0</v>
      </c>
      <c r="E244" s="50">
        <v>0</v>
      </c>
      <c r="F244" s="50">
        <v>0</v>
      </c>
      <c r="G244" s="50">
        <v>0</v>
      </c>
      <c r="H244" s="50">
        <v>0</v>
      </c>
      <c r="I244" s="50">
        <v>0</v>
      </c>
      <c r="J244" s="127">
        <v>0</v>
      </c>
      <c r="K244" s="50">
        <v>0</v>
      </c>
      <c r="L244" s="50">
        <v>0</v>
      </c>
      <c r="M244" s="50">
        <v>0</v>
      </c>
      <c r="N244" s="50">
        <v>0</v>
      </c>
      <c r="O244" s="50">
        <v>0</v>
      </c>
      <c r="P244" s="50">
        <v>0</v>
      </c>
      <c r="Q244" s="50">
        <v>0</v>
      </c>
      <c r="R244" s="50">
        <v>0</v>
      </c>
      <c r="S244" s="50">
        <v>0</v>
      </c>
      <c r="T244" s="50">
        <v>0</v>
      </c>
      <c r="U244" s="50">
        <v>0</v>
      </c>
      <c r="V244" s="50">
        <v>0</v>
      </c>
      <c r="W244" s="50">
        <v>30839.03</v>
      </c>
      <c r="X244" s="50">
        <v>0</v>
      </c>
      <c r="Y244" s="198"/>
      <c r="Z244" s="198"/>
    </row>
    <row r="245" spans="1:27" ht="25.5">
      <c r="A245" s="21">
        <v>221</v>
      </c>
      <c r="B245" s="20" t="s">
        <v>572</v>
      </c>
      <c r="C245" s="50">
        <f t="shared" si="27"/>
        <v>53961.02</v>
      </c>
      <c r="D245" s="50">
        <v>0</v>
      </c>
      <c r="E245" s="50">
        <v>0</v>
      </c>
      <c r="F245" s="50">
        <v>0</v>
      </c>
      <c r="G245" s="50">
        <v>0</v>
      </c>
      <c r="H245" s="50">
        <v>0</v>
      </c>
      <c r="I245" s="50">
        <v>0</v>
      </c>
      <c r="J245" s="127">
        <v>0</v>
      </c>
      <c r="K245" s="50">
        <v>0</v>
      </c>
      <c r="L245" s="50">
        <v>0</v>
      </c>
      <c r="M245" s="50">
        <v>0</v>
      </c>
      <c r="N245" s="50">
        <v>0</v>
      </c>
      <c r="O245" s="50">
        <v>0</v>
      </c>
      <c r="P245" s="50">
        <v>0</v>
      </c>
      <c r="Q245" s="50">
        <v>0</v>
      </c>
      <c r="R245" s="50">
        <v>0</v>
      </c>
      <c r="S245" s="50">
        <v>0</v>
      </c>
      <c r="T245" s="50">
        <v>0</v>
      </c>
      <c r="U245" s="50">
        <v>0</v>
      </c>
      <c r="V245" s="50">
        <v>0</v>
      </c>
      <c r="W245" s="50">
        <v>53961.02</v>
      </c>
      <c r="X245" s="50">
        <v>0</v>
      </c>
      <c r="Y245" s="198"/>
      <c r="Z245" s="198"/>
    </row>
    <row r="246" spans="1:27" ht="30" customHeight="1">
      <c r="A246" s="21">
        <v>222</v>
      </c>
      <c r="B246" s="20" t="s">
        <v>573</v>
      </c>
      <c r="C246" s="50">
        <f t="shared" si="27"/>
        <v>29291.040000000001</v>
      </c>
      <c r="D246" s="50">
        <v>0</v>
      </c>
      <c r="E246" s="50">
        <v>0</v>
      </c>
      <c r="F246" s="50">
        <v>0</v>
      </c>
      <c r="G246" s="50">
        <v>0</v>
      </c>
      <c r="H246" s="50">
        <v>0</v>
      </c>
      <c r="I246" s="50">
        <v>0</v>
      </c>
      <c r="J246" s="127">
        <v>0</v>
      </c>
      <c r="K246" s="50">
        <v>0</v>
      </c>
      <c r="L246" s="50">
        <v>0</v>
      </c>
      <c r="M246" s="50">
        <v>0</v>
      </c>
      <c r="N246" s="50">
        <v>0</v>
      </c>
      <c r="O246" s="50">
        <v>0</v>
      </c>
      <c r="P246" s="50">
        <v>0</v>
      </c>
      <c r="Q246" s="50">
        <v>0</v>
      </c>
      <c r="R246" s="50">
        <v>0</v>
      </c>
      <c r="S246" s="50">
        <v>0</v>
      </c>
      <c r="T246" s="50">
        <v>0</v>
      </c>
      <c r="U246" s="50">
        <v>0</v>
      </c>
      <c r="V246" s="50">
        <v>0</v>
      </c>
      <c r="W246" s="50">
        <v>29291.040000000001</v>
      </c>
      <c r="X246" s="50">
        <v>0</v>
      </c>
      <c r="Y246" s="198"/>
      <c r="Z246" s="198"/>
    </row>
    <row r="247" spans="1:27">
      <c r="A247" s="40" t="s">
        <v>327</v>
      </c>
      <c r="B247" s="91"/>
      <c r="C247" s="49">
        <f>SUM(C248:C555)</f>
        <v>1167252325.3000002</v>
      </c>
      <c r="D247" s="49">
        <f t="shared" ref="D247:X247" si="28">SUM(D248:D555)</f>
        <v>276006236.45999998</v>
      </c>
      <c r="E247" s="49">
        <f t="shared" si="28"/>
        <v>60252946.079999998</v>
      </c>
      <c r="F247" s="49">
        <f t="shared" si="28"/>
        <v>75314747.24000001</v>
      </c>
      <c r="G247" s="49">
        <f t="shared" si="28"/>
        <v>102626228.88</v>
      </c>
      <c r="H247" s="49">
        <f t="shared" si="28"/>
        <v>122586743.5</v>
      </c>
      <c r="I247" s="49">
        <f t="shared" si="28"/>
        <v>54951755</v>
      </c>
      <c r="J247" s="61">
        <f t="shared" si="28"/>
        <v>46</v>
      </c>
      <c r="K247" s="49">
        <f t="shared" si="28"/>
        <v>82317017.25</v>
      </c>
      <c r="L247" s="49">
        <f t="shared" si="28"/>
        <v>63693.799999999996</v>
      </c>
      <c r="M247" s="49">
        <f t="shared" si="28"/>
        <v>168151701.78000003</v>
      </c>
      <c r="N247" s="49">
        <f t="shared" si="28"/>
        <v>3560.6</v>
      </c>
      <c r="O247" s="49">
        <f t="shared" si="28"/>
        <v>3438213</v>
      </c>
      <c r="P247" s="49">
        <f t="shared" si="28"/>
        <v>115800.2</v>
      </c>
      <c r="Q247" s="49">
        <f t="shared" si="28"/>
        <v>119053599.90000004</v>
      </c>
      <c r="R247" s="49">
        <f t="shared" si="28"/>
        <v>1404</v>
      </c>
      <c r="S247" s="49">
        <f t="shared" si="28"/>
        <v>980081</v>
      </c>
      <c r="T247" s="49">
        <f t="shared" si="28"/>
        <v>58342.000000000007</v>
      </c>
      <c r="U247" s="49">
        <f t="shared" si="28"/>
        <v>72637514</v>
      </c>
      <c r="V247" s="49">
        <f t="shared" si="28"/>
        <v>1445186</v>
      </c>
      <c r="W247" s="49">
        <f t="shared" si="28"/>
        <v>24310105.210000001</v>
      </c>
      <c r="X247" s="49">
        <f t="shared" si="28"/>
        <v>3180250</v>
      </c>
      <c r="Y247" s="198"/>
      <c r="Z247" s="198"/>
    </row>
    <row r="248" spans="1:27">
      <c r="A248" s="21">
        <v>223</v>
      </c>
      <c r="B248" s="92" t="s">
        <v>126</v>
      </c>
      <c r="C248" s="50">
        <f t="shared" ref="C248:C311" si="29">D248+E248+F248+G248+H248+I248+K248+M248+O248+Q248+S248+U248+V248+W248+X248</f>
        <v>10308427</v>
      </c>
      <c r="D248" s="50">
        <v>3445737</v>
      </c>
      <c r="E248" s="50">
        <v>1292932</v>
      </c>
      <c r="F248" s="50">
        <v>1793072</v>
      </c>
      <c r="G248" s="50">
        <v>1455270</v>
      </c>
      <c r="H248" s="50">
        <v>2105438</v>
      </c>
      <c r="I248" s="50">
        <v>0</v>
      </c>
      <c r="J248" s="127">
        <v>0</v>
      </c>
      <c r="K248" s="50">
        <v>0</v>
      </c>
      <c r="L248" s="50">
        <v>0</v>
      </c>
      <c r="M248" s="50">
        <v>0</v>
      </c>
      <c r="N248" s="50">
        <v>0</v>
      </c>
      <c r="O248" s="50">
        <v>0</v>
      </c>
      <c r="P248" s="50">
        <v>0</v>
      </c>
      <c r="Q248" s="50">
        <v>0</v>
      </c>
      <c r="R248" s="50">
        <v>0</v>
      </c>
      <c r="S248" s="50">
        <v>0</v>
      </c>
      <c r="T248" s="50">
        <v>0</v>
      </c>
      <c r="U248" s="50">
        <v>0</v>
      </c>
      <c r="V248" s="50">
        <v>0</v>
      </c>
      <c r="W248" s="50">
        <v>0</v>
      </c>
      <c r="X248" s="50">
        <v>215978</v>
      </c>
      <c r="Y248" s="198"/>
      <c r="Z248" s="198"/>
      <c r="AA248" s="198"/>
    </row>
    <row r="249" spans="1:27">
      <c r="A249" s="21">
        <v>224</v>
      </c>
      <c r="B249" s="92" t="s">
        <v>127</v>
      </c>
      <c r="C249" s="50">
        <f t="shared" si="29"/>
        <v>6805954</v>
      </c>
      <c r="D249" s="50">
        <v>2701752</v>
      </c>
      <c r="E249" s="50">
        <v>502624</v>
      </c>
      <c r="F249" s="50">
        <v>1040314</v>
      </c>
      <c r="G249" s="50">
        <v>864678</v>
      </c>
      <c r="H249" s="50">
        <v>1553990</v>
      </c>
      <c r="I249" s="50">
        <v>0</v>
      </c>
      <c r="J249" s="127">
        <v>0</v>
      </c>
      <c r="K249" s="50">
        <v>0</v>
      </c>
      <c r="L249" s="50">
        <v>0</v>
      </c>
      <c r="M249" s="50">
        <v>0</v>
      </c>
      <c r="N249" s="50">
        <v>0</v>
      </c>
      <c r="O249" s="50">
        <v>0</v>
      </c>
      <c r="P249" s="50">
        <v>0</v>
      </c>
      <c r="Q249" s="50">
        <v>0</v>
      </c>
      <c r="R249" s="50">
        <v>0</v>
      </c>
      <c r="S249" s="50">
        <v>0</v>
      </c>
      <c r="T249" s="50">
        <v>0</v>
      </c>
      <c r="U249" s="50">
        <v>0</v>
      </c>
      <c r="V249" s="50">
        <v>0</v>
      </c>
      <c r="W249" s="50">
        <v>0</v>
      </c>
      <c r="X249" s="50">
        <v>142596</v>
      </c>
      <c r="Y249" s="198"/>
      <c r="Z249" s="198"/>
      <c r="AA249" s="198"/>
    </row>
    <row r="250" spans="1:27">
      <c r="A250" s="21">
        <v>225</v>
      </c>
      <c r="B250" s="92" t="s">
        <v>128</v>
      </c>
      <c r="C250" s="50">
        <f t="shared" si="29"/>
        <v>18031686</v>
      </c>
      <c r="D250" s="50">
        <v>7928439</v>
      </c>
      <c r="E250" s="50">
        <v>1136829</v>
      </c>
      <c r="F250" s="50">
        <v>2747632</v>
      </c>
      <c r="G250" s="50">
        <v>2612589</v>
      </c>
      <c r="H250" s="50">
        <v>3228404</v>
      </c>
      <c r="I250" s="50">
        <v>0</v>
      </c>
      <c r="J250" s="127">
        <v>0</v>
      </c>
      <c r="K250" s="50">
        <v>0</v>
      </c>
      <c r="L250" s="50">
        <v>0</v>
      </c>
      <c r="M250" s="50">
        <v>0</v>
      </c>
      <c r="N250" s="50">
        <v>0</v>
      </c>
      <c r="O250" s="50">
        <v>0</v>
      </c>
      <c r="P250" s="50">
        <v>0</v>
      </c>
      <c r="Q250" s="50">
        <v>0</v>
      </c>
      <c r="R250" s="50">
        <v>0</v>
      </c>
      <c r="S250" s="50">
        <v>0</v>
      </c>
      <c r="T250" s="50">
        <v>0</v>
      </c>
      <c r="U250" s="50">
        <v>0</v>
      </c>
      <c r="V250" s="50">
        <v>0</v>
      </c>
      <c r="W250" s="50">
        <v>0</v>
      </c>
      <c r="X250" s="50">
        <v>377793</v>
      </c>
      <c r="Y250" s="198"/>
      <c r="Z250" s="198"/>
      <c r="AA250" s="198"/>
    </row>
    <row r="251" spans="1:27">
      <c r="A251" s="21">
        <v>226</v>
      </c>
      <c r="B251" s="92" t="s">
        <v>129</v>
      </c>
      <c r="C251" s="50">
        <f t="shared" si="29"/>
        <v>6937332</v>
      </c>
      <c r="D251" s="50">
        <v>2522372</v>
      </c>
      <c r="E251" s="50">
        <v>600947</v>
      </c>
      <c r="F251" s="50">
        <v>1311283</v>
      </c>
      <c r="G251" s="50">
        <v>807689</v>
      </c>
      <c r="H251" s="50">
        <v>1549693</v>
      </c>
      <c r="I251" s="50">
        <v>0</v>
      </c>
      <c r="J251" s="127">
        <v>0</v>
      </c>
      <c r="K251" s="50">
        <v>0</v>
      </c>
      <c r="L251" s="50">
        <v>0</v>
      </c>
      <c r="M251" s="50">
        <v>0</v>
      </c>
      <c r="N251" s="50">
        <v>0</v>
      </c>
      <c r="O251" s="50">
        <v>0</v>
      </c>
      <c r="P251" s="50">
        <v>0</v>
      </c>
      <c r="Q251" s="50">
        <v>0</v>
      </c>
      <c r="R251" s="50">
        <v>0</v>
      </c>
      <c r="S251" s="50">
        <v>0</v>
      </c>
      <c r="T251" s="50">
        <v>0</v>
      </c>
      <c r="U251" s="50">
        <v>0</v>
      </c>
      <c r="V251" s="50">
        <v>0</v>
      </c>
      <c r="W251" s="50">
        <v>0</v>
      </c>
      <c r="X251" s="50">
        <v>145348</v>
      </c>
      <c r="Y251" s="198"/>
      <c r="Z251" s="198"/>
      <c r="AA251" s="198"/>
    </row>
    <row r="252" spans="1:27">
      <c r="A252" s="21">
        <v>227</v>
      </c>
      <c r="B252" s="92" t="s">
        <v>130</v>
      </c>
      <c r="C252" s="50">
        <f t="shared" si="29"/>
        <v>9496254</v>
      </c>
      <c r="D252" s="50">
        <v>4074737</v>
      </c>
      <c r="E252" s="50">
        <v>683724</v>
      </c>
      <c r="F252" s="50">
        <v>1653747</v>
      </c>
      <c r="G252" s="50">
        <v>1200003</v>
      </c>
      <c r="H252" s="50">
        <v>1685081</v>
      </c>
      <c r="I252" s="50">
        <v>0</v>
      </c>
      <c r="J252" s="127">
        <v>0</v>
      </c>
      <c r="K252" s="50">
        <v>0</v>
      </c>
      <c r="L252" s="50">
        <v>0</v>
      </c>
      <c r="M252" s="50">
        <v>0</v>
      </c>
      <c r="N252" s="50">
        <v>0</v>
      </c>
      <c r="O252" s="50">
        <v>0</v>
      </c>
      <c r="P252" s="50">
        <v>0</v>
      </c>
      <c r="Q252" s="50">
        <v>0</v>
      </c>
      <c r="R252" s="50">
        <v>0</v>
      </c>
      <c r="S252" s="50">
        <v>0</v>
      </c>
      <c r="T252" s="50">
        <v>0</v>
      </c>
      <c r="U252" s="50">
        <v>0</v>
      </c>
      <c r="V252" s="50">
        <v>0</v>
      </c>
      <c r="W252" s="50">
        <v>0</v>
      </c>
      <c r="X252" s="50">
        <v>198962</v>
      </c>
      <c r="Y252" s="198"/>
      <c r="Z252" s="198"/>
      <c r="AA252" s="198"/>
    </row>
    <row r="253" spans="1:27">
      <c r="A253" s="21">
        <v>228</v>
      </c>
      <c r="B253" s="92" t="s">
        <v>131</v>
      </c>
      <c r="C253" s="50">
        <f t="shared" si="29"/>
        <v>8733029</v>
      </c>
      <c r="D253" s="50">
        <v>3755971</v>
      </c>
      <c r="E253" s="50">
        <v>700199</v>
      </c>
      <c r="F253" s="50">
        <v>1266243</v>
      </c>
      <c r="G253" s="50">
        <v>1044697</v>
      </c>
      <c r="H253" s="50">
        <v>1782948</v>
      </c>
      <c r="I253" s="50">
        <v>0</v>
      </c>
      <c r="J253" s="127">
        <v>0</v>
      </c>
      <c r="K253" s="50">
        <v>0</v>
      </c>
      <c r="L253" s="50">
        <v>0</v>
      </c>
      <c r="M253" s="50">
        <v>0</v>
      </c>
      <c r="N253" s="50">
        <v>0</v>
      </c>
      <c r="O253" s="50">
        <v>0</v>
      </c>
      <c r="P253" s="50">
        <v>0</v>
      </c>
      <c r="Q253" s="50">
        <v>0</v>
      </c>
      <c r="R253" s="50">
        <v>0</v>
      </c>
      <c r="S253" s="50">
        <v>0</v>
      </c>
      <c r="T253" s="50">
        <v>0</v>
      </c>
      <c r="U253" s="50">
        <v>0</v>
      </c>
      <c r="V253" s="50">
        <v>0</v>
      </c>
      <c r="W253" s="50">
        <v>0</v>
      </c>
      <c r="X253" s="50">
        <v>182971</v>
      </c>
      <c r="Y253" s="198"/>
      <c r="Z253" s="198"/>
      <c r="AA253" s="198"/>
    </row>
    <row r="254" spans="1:27">
      <c r="A254" s="21">
        <v>229</v>
      </c>
      <c r="B254" s="92" t="s">
        <v>132</v>
      </c>
      <c r="C254" s="50">
        <f t="shared" si="29"/>
        <v>13551029</v>
      </c>
      <c r="D254" s="50">
        <v>6030708</v>
      </c>
      <c r="E254" s="50">
        <v>1038140</v>
      </c>
      <c r="F254" s="50">
        <v>2158684</v>
      </c>
      <c r="G254" s="50">
        <v>1554770</v>
      </c>
      <c r="H254" s="50">
        <v>2484811</v>
      </c>
      <c r="I254" s="50">
        <v>0</v>
      </c>
      <c r="J254" s="127">
        <v>0</v>
      </c>
      <c r="K254" s="50">
        <v>0</v>
      </c>
      <c r="L254" s="50">
        <v>0</v>
      </c>
      <c r="M254" s="50">
        <v>0</v>
      </c>
      <c r="N254" s="50">
        <v>0</v>
      </c>
      <c r="O254" s="50">
        <v>0</v>
      </c>
      <c r="P254" s="50">
        <v>0</v>
      </c>
      <c r="Q254" s="50">
        <v>0</v>
      </c>
      <c r="R254" s="50">
        <v>0</v>
      </c>
      <c r="S254" s="50">
        <v>0</v>
      </c>
      <c r="T254" s="50">
        <v>0</v>
      </c>
      <c r="U254" s="50">
        <v>0</v>
      </c>
      <c r="V254" s="50">
        <v>0</v>
      </c>
      <c r="W254" s="50">
        <v>0</v>
      </c>
      <c r="X254" s="50">
        <v>283916</v>
      </c>
      <c r="Y254" s="198"/>
      <c r="Z254" s="198"/>
      <c r="AA254" s="198"/>
    </row>
    <row r="255" spans="1:27">
      <c r="A255" s="21">
        <v>230</v>
      </c>
      <c r="B255" s="92" t="s">
        <v>133</v>
      </c>
      <c r="C255" s="50">
        <f t="shared" si="29"/>
        <v>13544525</v>
      </c>
      <c r="D255" s="50">
        <v>6032125</v>
      </c>
      <c r="E255" s="50">
        <v>1208066</v>
      </c>
      <c r="F255" s="50">
        <v>1816074</v>
      </c>
      <c r="G255" s="50">
        <v>1590630</v>
      </c>
      <c r="H255" s="50">
        <v>2613850</v>
      </c>
      <c r="I255" s="50">
        <v>0</v>
      </c>
      <c r="J255" s="127">
        <v>0</v>
      </c>
      <c r="K255" s="50">
        <v>0</v>
      </c>
      <c r="L255" s="50">
        <v>0</v>
      </c>
      <c r="M255" s="50">
        <v>0</v>
      </c>
      <c r="N255" s="50">
        <v>0</v>
      </c>
      <c r="O255" s="50">
        <v>0</v>
      </c>
      <c r="P255" s="50">
        <v>0</v>
      </c>
      <c r="Q255" s="50">
        <v>0</v>
      </c>
      <c r="R255" s="50">
        <v>0</v>
      </c>
      <c r="S255" s="50">
        <v>0</v>
      </c>
      <c r="T255" s="50">
        <v>0</v>
      </c>
      <c r="U255" s="50">
        <v>0</v>
      </c>
      <c r="V255" s="50">
        <v>0</v>
      </c>
      <c r="W255" s="50">
        <v>0</v>
      </c>
      <c r="X255" s="50">
        <v>283780</v>
      </c>
      <c r="Y255" s="198"/>
      <c r="Z255" s="198"/>
      <c r="AA255" s="198"/>
    </row>
    <row r="256" spans="1:27">
      <c r="A256" s="21">
        <v>231</v>
      </c>
      <c r="B256" s="92" t="s">
        <v>134</v>
      </c>
      <c r="C256" s="50">
        <f t="shared" si="29"/>
        <v>4575860.1400000006</v>
      </c>
      <c r="D256" s="50">
        <v>2037434.93</v>
      </c>
      <c r="E256" s="50">
        <v>319032.21000000002</v>
      </c>
      <c r="F256" s="50">
        <v>784787</v>
      </c>
      <c r="G256" s="50">
        <v>551049</v>
      </c>
      <c r="H256" s="50">
        <v>787685</v>
      </c>
      <c r="I256" s="50">
        <v>0</v>
      </c>
      <c r="J256" s="127">
        <v>0</v>
      </c>
      <c r="K256" s="50">
        <v>0</v>
      </c>
      <c r="L256" s="50">
        <v>0</v>
      </c>
      <c r="M256" s="50">
        <v>0</v>
      </c>
      <c r="N256" s="50">
        <v>0</v>
      </c>
      <c r="O256" s="50">
        <v>0</v>
      </c>
      <c r="P256" s="50">
        <v>0</v>
      </c>
      <c r="Q256" s="50">
        <v>0</v>
      </c>
      <c r="R256" s="50">
        <v>0</v>
      </c>
      <c r="S256" s="50">
        <v>0</v>
      </c>
      <c r="T256" s="50">
        <v>0</v>
      </c>
      <c r="U256" s="50">
        <v>0</v>
      </c>
      <c r="V256" s="50">
        <v>0</v>
      </c>
      <c r="W256" s="50">
        <v>0</v>
      </c>
      <c r="X256" s="50">
        <v>95872</v>
      </c>
      <c r="Y256" s="198"/>
      <c r="Z256" s="198"/>
      <c r="AA256" s="198"/>
    </row>
    <row r="257" spans="1:27">
      <c r="A257" s="21">
        <v>232</v>
      </c>
      <c r="B257" s="92" t="s">
        <v>135</v>
      </c>
      <c r="C257" s="50">
        <f t="shared" si="29"/>
        <v>5819896</v>
      </c>
      <c r="D257" s="50">
        <v>2606491</v>
      </c>
      <c r="E257" s="50">
        <v>531890</v>
      </c>
      <c r="F257" s="50">
        <v>808619</v>
      </c>
      <c r="G257" s="50">
        <v>863713</v>
      </c>
      <c r="H257" s="50">
        <v>887247</v>
      </c>
      <c r="I257" s="50">
        <v>0</v>
      </c>
      <c r="J257" s="127">
        <v>0</v>
      </c>
      <c r="K257" s="50">
        <v>0</v>
      </c>
      <c r="L257" s="50">
        <v>0</v>
      </c>
      <c r="M257" s="50">
        <v>0</v>
      </c>
      <c r="N257" s="50">
        <v>0</v>
      </c>
      <c r="O257" s="50">
        <v>0</v>
      </c>
      <c r="P257" s="50">
        <v>0</v>
      </c>
      <c r="Q257" s="50">
        <v>0</v>
      </c>
      <c r="R257" s="50">
        <v>0</v>
      </c>
      <c r="S257" s="50">
        <v>0</v>
      </c>
      <c r="T257" s="50">
        <v>0</v>
      </c>
      <c r="U257" s="50">
        <v>0</v>
      </c>
      <c r="V257" s="50">
        <v>0</v>
      </c>
      <c r="W257" s="50">
        <v>0</v>
      </c>
      <c r="X257" s="50">
        <v>121936</v>
      </c>
      <c r="Y257" s="198"/>
      <c r="Z257" s="198"/>
      <c r="AA257" s="198"/>
    </row>
    <row r="258" spans="1:27">
      <c r="A258" s="21">
        <v>233</v>
      </c>
      <c r="B258" s="92" t="s">
        <v>136</v>
      </c>
      <c r="C258" s="50">
        <f t="shared" si="29"/>
        <v>4681226</v>
      </c>
      <c r="D258" s="50">
        <v>2037435</v>
      </c>
      <c r="E258" s="50">
        <v>319032</v>
      </c>
      <c r="F258" s="50">
        <v>784787</v>
      </c>
      <c r="G258" s="50">
        <v>654208</v>
      </c>
      <c r="H258" s="50">
        <v>787685</v>
      </c>
      <c r="I258" s="50">
        <v>0</v>
      </c>
      <c r="J258" s="127">
        <v>0</v>
      </c>
      <c r="K258" s="50">
        <v>0</v>
      </c>
      <c r="L258" s="50">
        <v>0</v>
      </c>
      <c r="M258" s="50">
        <v>0</v>
      </c>
      <c r="N258" s="50">
        <v>0</v>
      </c>
      <c r="O258" s="50">
        <v>0</v>
      </c>
      <c r="P258" s="50">
        <v>0</v>
      </c>
      <c r="Q258" s="50">
        <v>0</v>
      </c>
      <c r="R258" s="50">
        <v>0</v>
      </c>
      <c r="S258" s="50">
        <v>0</v>
      </c>
      <c r="T258" s="50">
        <v>0</v>
      </c>
      <c r="U258" s="50">
        <v>0</v>
      </c>
      <c r="V258" s="50">
        <v>0</v>
      </c>
      <c r="W258" s="50">
        <v>0</v>
      </c>
      <c r="X258" s="50">
        <v>98079</v>
      </c>
      <c r="Y258" s="198"/>
      <c r="Z258" s="198"/>
      <c r="AA258" s="198"/>
    </row>
    <row r="259" spans="1:27">
      <c r="A259" s="21">
        <v>234</v>
      </c>
      <c r="B259" s="92" t="s">
        <v>137</v>
      </c>
      <c r="C259" s="50">
        <f t="shared" si="29"/>
        <v>4681226</v>
      </c>
      <c r="D259" s="50">
        <v>2037435</v>
      </c>
      <c r="E259" s="50">
        <v>319032</v>
      </c>
      <c r="F259" s="50">
        <v>784787</v>
      </c>
      <c r="G259" s="50">
        <v>654208</v>
      </c>
      <c r="H259" s="50">
        <v>787685</v>
      </c>
      <c r="I259" s="50">
        <v>0</v>
      </c>
      <c r="J259" s="127">
        <v>0</v>
      </c>
      <c r="K259" s="50">
        <v>0</v>
      </c>
      <c r="L259" s="50">
        <v>0</v>
      </c>
      <c r="M259" s="50">
        <v>0</v>
      </c>
      <c r="N259" s="50">
        <v>0</v>
      </c>
      <c r="O259" s="50">
        <v>0</v>
      </c>
      <c r="P259" s="50">
        <v>0</v>
      </c>
      <c r="Q259" s="50">
        <v>0</v>
      </c>
      <c r="R259" s="50">
        <v>0</v>
      </c>
      <c r="S259" s="50">
        <v>0</v>
      </c>
      <c r="T259" s="50">
        <v>0</v>
      </c>
      <c r="U259" s="50">
        <v>0</v>
      </c>
      <c r="V259" s="50">
        <v>0</v>
      </c>
      <c r="W259" s="50">
        <v>0</v>
      </c>
      <c r="X259" s="50">
        <v>98079</v>
      </c>
      <c r="Y259" s="198"/>
      <c r="Z259" s="198"/>
      <c r="AA259" s="198"/>
    </row>
    <row r="260" spans="1:27">
      <c r="A260" s="21">
        <v>235</v>
      </c>
      <c r="B260" s="92" t="s">
        <v>138</v>
      </c>
      <c r="C260" s="50">
        <f t="shared" si="29"/>
        <v>7568694</v>
      </c>
      <c r="D260" s="50">
        <v>3413202</v>
      </c>
      <c r="E260" s="50">
        <v>608508</v>
      </c>
      <c r="F260" s="50">
        <v>1167182</v>
      </c>
      <c r="G260" s="50">
        <v>1027920</v>
      </c>
      <c r="H260" s="50">
        <v>1193305</v>
      </c>
      <c r="I260" s="50">
        <v>0</v>
      </c>
      <c r="J260" s="127">
        <v>0</v>
      </c>
      <c r="K260" s="50">
        <v>0</v>
      </c>
      <c r="L260" s="50">
        <v>0</v>
      </c>
      <c r="M260" s="50">
        <v>0</v>
      </c>
      <c r="N260" s="50">
        <v>0</v>
      </c>
      <c r="O260" s="50">
        <v>0</v>
      </c>
      <c r="P260" s="50">
        <v>0</v>
      </c>
      <c r="Q260" s="50">
        <v>0</v>
      </c>
      <c r="R260" s="50">
        <v>0</v>
      </c>
      <c r="S260" s="50">
        <v>0</v>
      </c>
      <c r="T260" s="50">
        <v>0</v>
      </c>
      <c r="U260" s="50">
        <v>0</v>
      </c>
      <c r="V260" s="50">
        <v>0</v>
      </c>
      <c r="W260" s="50">
        <v>0</v>
      </c>
      <c r="X260" s="50">
        <v>158577</v>
      </c>
      <c r="Y260" s="198"/>
      <c r="Z260" s="198"/>
      <c r="AA260" s="198"/>
    </row>
    <row r="261" spans="1:27">
      <c r="A261" s="21">
        <v>236</v>
      </c>
      <c r="B261" s="92" t="s">
        <v>139</v>
      </c>
      <c r="C261" s="50">
        <f t="shared" si="29"/>
        <v>5740054</v>
      </c>
      <c r="D261" s="50">
        <v>2548307</v>
      </c>
      <c r="E261" s="50">
        <v>531890</v>
      </c>
      <c r="F261" s="50">
        <v>808619</v>
      </c>
      <c r="G261" s="50">
        <v>863713</v>
      </c>
      <c r="H261" s="50">
        <v>867261</v>
      </c>
      <c r="I261" s="50">
        <v>0</v>
      </c>
      <c r="J261" s="127">
        <v>0</v>
      </c>
      <c r="K261" s="50">
        <v>0</v>
      </c>
      <c r="L261" s="50">
        <v>0</v>
      </c>
      <c r="M261" s="50">
        <v>0</v>
      </c>
      <c r="N261" s="50">
        <v>0</v>
      </c>
      <c r="O261" s="50">
        <v>0</v>
      </c>
      <c r="P261" s="50">
        <v>0</v>
      </c>
      <c r="Q261" s="50">
        <v>0</v>
      </c>
      <c r="R261" s="50">
        <v>0</v>
      </c>
      <c r="S261" s="50">
        <v>0</v>
      </c>
      <c r="T261" s="50">
        <v>0</v>
      </c>
      <c r="U261" s="50">
        <v>0</v>
      </c>
      <c r="V261" s="50">
        <v>0</v>
      </c>
      <c r="W261" s="50">
        <v>0</v>
      </c>
      <c r="X261" s="50">
        <v>120264</v>
      </c>
      <c r="Y261" s="198"/>
      <c r="Z261" s="198"/>
      <c r="AA261" s="198"/>
    </row>
    <row r="262" spans="1:27">
      <c r="A262" s="21">
        <v>237</v>
      </c>
      <c r="B262" s="92" t="s">
        <v>255</v>
      </c>
      <c r="C262" s="50">
        <f t="shared" si="29"/>
        <v>8551292</v>
      </c>
      <c r="D262" s="50">
        <v>2287089</v>
      </c>
      <c r="E262" s="50">
        <v>431832</v>
      </c>
      <c r="F262" s="50">
        <v>753985</v>
      </c>
      <c r="G262" s="50">
        <v>693657</v>
      </c>
      <c r="H262" s="50">
        <v>847814</v>
      </c>
      <c r="I262" s="50">
        <v>416000</v>
      </c>
      <c r="J262" s="127">
        <v>0</v>
      </c>
      <c r="K262" s="50">
        <v>0</v>
      </c>
      <c r="L262" s="50">
        <v>850</v>
      </c>
      <c r="M262" s="50">
        <v>1658765</v>
      </c>
      <c r="N262" s="50">
        <v>570</v>
      </c>
      <c r="O262" s="50">
        <v>240000</v>
      </c>
      <c r="P262" s="50">
        <v>104</v>
      </c>
      <c r="Q262" s="50">
        <v>803223</v>
      </c>
      <c r="R262" s="50">
        <v>0</v>
      </c>
      <c r="S262" s="50">
        <v>0</v>
      </c>
      <c r="T262" s="50">
        <v>1040</v>
      </c>
      <c r="U262" s="50">
        <v>225000</v>
      </c>
      <c r="V262" s="50">
        <v>15079</v>
      </c>
      <c r="W262" s="50">
        <v>0</v>
      </c>
      <c r="X262" s="50">
        <v>178848</v>
      </c>
      <c r="Y262" s="198"/>
      <c r="Z262" s="198"/>
      <c r="AA262" s="198"/>
    </row>
    <row r="263" spans="1:27">
      <c r="A263" s="21">
        <v>238</v>
      </c>
      <c r="B263" s="92" t="s">
        <v>256</v>
      </c>
      <c r="C263" s="50">
        <f t="shared" si="29"/>
        <v>8716727</v>
      </c>
      <c r="D263" s="50">
        <v>2732681</v>
      </c>
      <c r="E263" s="50">
        <v>494991</v>
      </c>
      <c r="F263" s="50">
        <v>0</v>
      </c>
      <c r="G263" s="50">
        <v>637508</v>
      </c>
      <c r="H263" s="50">
        <v>1027216</v>
      </c>
      <c r="I263" s="51">
        <v>0</v>
      </c>
      <c r="J263" s="127">
        <v>0</v>
      </c>
      <c r="K263" s="50">
        <v>0</v>
      </c>
      <c r="L263" s="50">
        <v>620.4</v>
      </c>
      <c r="M263" s="50">
        <v>1970397</v>
      </c>
      <c r="N263" s="50">
        <v>413.6</v>
      </c>
      <c r="O263" s="50">
        <v>474806</v>
      </c>
      <c r="P263" s="50">
        <v>1150</v>
      </c>
      <c r="Q263" s="50">
        <v>1178962</v>
      </c>
      <c r="R263" s="50">
        <v>0</v>
      </c>
      <c r="S263" s="50">
        <v>0</v>
      </c>
      <c r="T263" s="50">
        <v>0</v>
      </c>
      <c r="U263" s="50">
        <v>0</v>
      </c>
      <c r="V263" s="50">
        <v>17912</v>
      </c>
      <c r="W263" s="50">
        <v>0</v>
      </c>
      <c r="X263" s="50">
        <v>182254</v>
      </c>
      <c r="Y263" s="198"/>
      <c r="Z263" s="198"/>
      <c r="AA263" s="198"/>
    </row>
    <row r="264" spans="1:27">
      <c r="A264" s="21">
        <v>239</v>
      </c>
      <c r="B264" s="92" t="s">
        <v>257</v>
      </c>
      <c r="C264" s="50">
        <f t="shared" si="29"/>
        <v>14151622</v>
      </c>
      <c r="D264" s="50">
        <v>3434448</v>
      </c>
      <c r="E264" s="50">
        <v>711086</v>
      </c>
      <c r="F264" s="50">
        <v>1391444</v>
      </c>
      <c r="G264" s="50">
        <v>997053</v>
      </c>
      <c r="H264" s="50">
        <v>1540696</v>
      </c>
      <c r="I264" s="50">
        <v>1241000</v>
      </c>
      <c r="J264" s="127">
        <v>0</v>
      </c>
      <c r="K264" s="50">
        <v>0</v>
      </c>
      <c r="L264" s="50">
        <v>690.4</v>
      </c>
      <c r="M264" s="50">
        <v>2497230</v>
      </c>
      <c r="N264" s="50">
        <v>460</v>
      </c>
      <c r="O264" s="50">
        <v>187000</v>
      </c>
      <c r="P264" s="50">
        <v>1670.4</v>
      </c>
      <c r="Q264" s="50">
        <v>1784942</v>
      </c>
      <c r="R264" s="50">
        <v>0</v>
      </c>
      <c r="S264" s="50">
        <v>0</v>
      </c>
      <c r="T264" s="50">
        <v>0</v>
      </c>
      <c r="U264" s="50">
        <v>0</v>
      </c>
      <c r="V264" s="50">
        <v>29748</v>
      </c>
      <c r="W264" s="50">
        <v>41978</v>
      </c>
      <c r="X264" s="50">
        <v>294997</v>
      </c>
      <c r="Y264" s="198"/>
      <c r="Z264" s="198"/>
      <c r="AA264" s="198"/>
    </row>
    <row r="265" spans="1:27">
      <c r="A265" s="21">
        <v>240</v>
      </c>
      <c r="B265" s="92" t="s">
        <v>258</v>
      </c>
      <c r="C265" s="50">
        <f t="shared" si="29"/>
        <v>21771646</v>
      </c>
      <c r="D265" s="50">
        <v>3453781</v>
      </c>
      <c r="E265" s="50">
        <v>610401</v>
      </c>
      <c r="F265" s="50">
        <v>985906</v>
      </c>
      <c r="G265" s="50">
        <v>1041135</v>
      </c>
      <c r="H265" s="50">
        <v>1383525</v>
      </c>
      <c r="I265" s="50">
        <v>1020000</v>
      </c>
      <c r="J265" s="127">
        <v>0</v>
      </c>
      <c r="K265" s="50">
        <v>0</v>
      </c>
      <c r="L265" s="50">
        <v>640</v>
      </c>
      <c r="M265" s="50">
        <v>1645137</v>
      </c>
      <c r="N265" s="50">
        <v>427</v>
      </c>
      <c r="O265" s="50">
        <v>600098</v>
      </c>
      <c r="P265" s="50">
        <v>1180</v>
      </c>
      <c r="Q265" s="50">
        <v>4597852</v>
      </c>
      <c r="R265" s="50">
        <v>420</v>
      </c>
      <c r="S265" s="50">
        <v>575968</v>
      </c>
      <c r="T265" s="50">
        <v>1180</v>
      </c>
      <c r="U265" s="50">
        <v>5803258</v>
      </c>
      <c r="V265" s="50">
        <v>22639</v>
      </c>
      <c r="W265" s="50">
        <v>31946</v>
      </c>
      <c r="X265" s="50">
        <v>0</v>
      </c>
      <c r="Y265" s="198"/>
      <c r="Z265" s="198"/>
    </row>
    <row r="266" spans="1:27">
      <c r="A266" s="21">
        <v>241</v>
      </c>
      <c r="B266" s="92" t="s">
        <v>259</v>
      </c>
      <c r="C266" s="50">
        <f t="shared" si="29"/>
        <v>21014496</v>
      </c>
      <c r="D266" s="50">
        <v>3501012</v>
      </c>
      <c r="E266" s="50">
        <v>660231</v>
      </c>
      <c r="F266" s="50">
        <v>1057769</v>
      </c>
      <c r="G266" s="50">
        <v>857857</v>
      </c>
      <c r="H266" s="50">
        <v>1402445</v>
      </c>
      <c r="I266" s="50">
        <v>1020000</v>
      </c>
      <c r="J266" s="127">
        <v>0</v>
      </c>
      <c r="K266" s="50">
        <v>0</v>
      </c>
      <c r="L266" s="50">
        <v>630</v>
      </c>
      <c r="M266" s="50">
        <v>1667634</v>
      </c>
      <c r="N266" s="50">
        <v>420</v>
      </c>
      <c r="O266" s="50">
        <v>124000</v>
      </c>
      <c r="P266" s="50">
        <v>1360</v>
      </c>
      <c r="Q266" s="50">
        <v>4637597</v>
      </c>
      <c r="R266" s="50">
        <v>488</v>
      </c>
      <c r="S266" s="50">
        <v>148000</v>
      </c>
      <c r="T266" s="50">
        <v>1360</v>
      </c>
      <c r="U266" s="50">
        <v>5882619</v>
      </c>
      <c r="V266" s="50">
        <v>22949</v>
      </c>
      <c r="W266" s="50">
        <v>32383</v>
      </c>
      <c r="X266" s="50">
        <v>0</v>
      </c>
      <c r="Y266" s="198"/>
      <c r="Z266" s="198"/>
    </row>
    <row r="267" spans="1:27">
      <c r="A267" s="21">
        <v>242</v>
      </c>
      <c r="B267" s="92" t="s">
        <v>260</v>
      </c>
      <c r="C267" s="50">
        <f t="shared" si="29"/>
        <v>13356798</v>
      </c>
      <c r="D267" s="50">
        <v>3554147</v>
      </c>
      <c r="E267" s="50">
        <v>612993</v>
      </c>
      <c r="F267" s="50">
        <v>985900</v>
      </c>
      <c r="G267" s="50">
        <v>1048068</v>
      </c>
      <c r="H267" s="50">
        <v>1423730</v>
      </c>
      <c r="I267" s="50">
        <v>1020000</v>
      </c>
      <c r="J267" s="127">
        <v>0</v>
      </c>
      <c r="K267" s="50">
        <v>0</v>
      </c>
      <c r="L267" s="50">
        <v>618</v>
      </c>
      <c r="M267" s="50">
        <v>1692944</v>
      </c>
      <c r="N267" s="50">
        <v>390</v>
      </c>
      <c r="O267" s="50">
        <v>617537</v>
      </c>
      <c r="P267" s="50">
        <v>1530</v>
      </c>
      <c r="Q267" s="50">
        <v>1698694</v>
      </c>
      <c r="R267" s="50">
        <v>496</v>
      </c>
      <c r="S267" s="50">
        <v>256113</v>
      </c>
      <c r="T267" s="50">
        <v>1530</v>
      </c>
      <c r="U267" s="50">
        <v>390500</v>
      </c>
      <c r="V267" s="50">
        <v>23297</v>
      </c>
      <c r="W267" s="50">
        <v>32875</v>
      </c>
      <c r="X267" s="50">
        <v>0</v>
      </c>
      <c r="Y267" s="198"/>
      <c r="Z267" s="198"/>
    </row>
    <row r="268" spans="1:27">
      <c r="A268" s="21">
        <v>243</v>
      </c>
      <c r="B268" s="92" t="s">
        <v>280</v>
      </c>
      <c r="C268" s="50">
        <f t="shared" si="29"/>
        <v>15652537</v>
      </c>
      <c r="D268" s="50">
        <v>4369546</v>
      </c>
      <c r="E268" s="50">
        <v>749854</v>
      </c>
      <c r="F268" s="50">
        <v>1440180</v>
      </c>
      <c r="G268" s="50">
        <v>1467672</v>
      </c>
      <c r="H268" s="50">
        <v>1619403</v>
      </c>
      <c r="I268" s="50">
        <v>1360000</v>
      </c>
      <c r="J268" s="127">
        <v>0</v>
      </c>
      <c r="K268" s="50">
        <v>0</v>
      </c>
      <c r="L268" s="50">
        <v>685</v>
      </c>
      <c r="M268" s="50">
        <v>2121249</v>
      </c>
      <c r="N268" s="50">
        <v>450</v>
      </c>
      <c r="O268" s="50">
        <v>240000</v>
      </c>
      <c r="P268" s="50">
        <v>1840</v>
      </c>
      <c r="Q268" s="50">
        <v>1784942</v>
      </c>
      <c r="R268" s="50">
        <v>0</v>
      </c>
      <c r="S268" s="50">
        <v>0</v>
      </c>
      <c r="T268" s="50">
        <v>1840</v>
      </c>
      <c r="U268" s="50">
        <v>470500</v>
      </c>
      <c r="V268" s="50">
        <v>29191</v>
      </c>
      <c r="W268" s="50">
        <v>0</v>
      </c>
      <c r="X268" s="50">
        <v>0</v>
      </c>
      <c r="Y268" s="198"/>
      <c r="Z268" s="198"/>
    </row>
    <row r="269" spans="1:27">
      <c r="A269" s="21">
        <v>244</v>
      </c>
      <c r="B269" s="92" t="s">
        <v>261</v>
      </c>
      <c r="C269" s="50">
        <f t="shared" si="29"/>
        <v>17202370</v>
      </c>
      <c r="D269" s="50">
        <v>4826208</v>
      </c>
      <c r="E269" s="50">
        <v>730547</v>
      </c>
      <c r="F269" s="50">
        <v>1184176</v>
      </c>
      <c r="G269" s="50">
        <v>1310200</v>
      </c>
      <c r="H269" s="50">
        <v>1985940</v>
      </c>
      <c r="I269" s="50">
        <v>731000</v>
      </c>
      <c r="J269" s="127">
        <v>0</v>
      </c>
      <c r="K269" s="50">
        <v>0</v>
      </c>
      <c r="L269" s="50">
        <v>670</v>
      </c>
      <c r="M269" s="50">
        <v>3649935</v>
      </c>
      <c r="N269" s="50">
        <v>430</v>
      </c>
      <c r="O269" s="50">
        <v>954772</v>
      </c>
      <c r="P269" s="50">
        <v>1740</v>
      </c>
      <c r="Q269" s="50">
        <v>1751238</v>
      </c>
      <c r="R269" s="50">
        <v>0</v>
      </c>
      <c r="S269" s="50">
        <v>0</v>
      </c>
      <c r="T269" s="50">
        <v>0</v>
      </c>
      <c r="U269" s="50">
        <v>0</v>
      </c>
      <c r="V269" s="50">
        <v>32497</v>
      </c>
      <c r="W269" s="50">
        <v>45857</v>
      </c>
      <c r="X269" s="50">
        <v>0</v>
      </c>
      <c r="Y269" s="198"/>
      <c r="Z269" s="198"/>
    </row>
    <row r="270" spans="1:27">
      <c r="A270" s="21">
        <v>245</v>
      </c>
      <c r="B270" s="85" t="s">
        <v>140</v>
      </c>
      <c r="C270" s="50">
        <f t="shared" si="29"/>
        <v>4589645</v>
      </c>
      <c r="D270" s="50">
        <v>1211346</v>
      </c>
      <c r="E270" s="50">
        <v>275410</v>
      </c>
      <c r="F270" s="50">
        <v>265594</v>
      </c>
      <c r="G270" s="50">
        <v>281630</v>
      </c>
      <c r="H270" s="50">
        <v>344689</v>
      </c>
      <c r="I270" s="50">
        <v>468000</v>
      </c>
      <c r="J270" s="127">
        <v>0</v>
      </c>
      <c r="K270" s="50">
        <v>0</v>
      </c>
      <c r="L270" s="50">
        <v>482.4</v>
      </c>
      <c r="M270" s="50">
        <v>1478122</v>
      </c>
      <c r="N270" s="50">
        <v>0</v>
      </c>
      <c r="O270" s="50">
        <v>0</v>
      </c>
      <c r="P270" s="50">
        <v>0</v>
      </c>
      <c r="Q270" s="50">
        <v>0</v>
      </c>
      <c r="R270" s="50">
        <v>0</v>
      </c>
      <c r="S270" s="50">
        <v>0</v>
      </c>
      <c r="T270" s="50">
        <v>521.4</v>
      </c>
      <c r="U270" s="50">
        <v>230000</v>
      </c>
      <c r="V270" s="50">
        <v>7002</v>
      </c>
      <c r="W270" s="50">
        <v>27852</v>
      </c>
      <c r="X270" s="50">
        <v>0</v>
      </c>
      <c r="Y270" s="198"/>
      <c r="Z270" s="198"/>
    </row>
    <row r="271" spans="1:27">
      <c r="A271" s="21">
        <v>246</v>
      </c>
      <c r="B271" s="85" t="s">
        <v>141</v>
      </c>
      <c r="C271" s="50">
        <f t="shared" si="29"/>
        <v>4733031</v>
      </c>
      <c r="D271" s="50">
        <v>1256499</v>
      </c>
      <c r="E271" s="50">
        <v>285670</v>
      </c>
      <c r="F271" s="50">
        <v>271003</v>
      </c>
      <c r="G271" s="50">
        <v>292130</v>
      </c>
      <c r="H271" s="50">
        <v>360357</v>
      </c>
      <c r="I271" s="50">
        <v>468000</v>
      </c>
      <c r="J271" s="127">
        <v>0</v>
      </c>
      <c r="K271" s="50">
        <v>0</v>
      </c>
      <c r="L271" s="50">
        <v>491.1</v>
      </c>
      <c r="M271" s="50">
        <v>1533219</v>
      </c>
      <c r="N271" s="50">
        <v>0</v>
      </c>
      <c r="O271" s="50">
        <v>0</v>
      </c>
      <c r="P271" s="50">
        <v>0</v>
      </c>
      <c r="Q271" s="50">
        <v>0</v>
      </c>
      <c r="R271" s="50">
        <v>0</v>
      </c>
      <c r="S271" s="50">
        <v>0</v>
      </c>
      <c r="T271" s="50">
        <v>526</v>
      </c>
      <c r="U271" s="50">
        <v>230000</v>
      </c>
      <c r="V271" s="50">
        <v>7263</v>
      </c>
      <c r="W271" s="50">
        <v>28890</v>
      </c>
      <c r="X271" s="50">
        <v>0</v>
      </c>
      <c r="Y271" s="198"/>
      <c r="Z271" s="198"/>
    </row>
    <row r="272" spans="1:27">
      <c r="A272" s="21">
        <v>247</v>
      </c>
      <c r="B272" s="85" t="s">
        <v>142</v>
      </c>
      <c r="C272" s="50">
        <f t="shared" si="29"/>
        <v>5269158</v>
      </c>
      <c r="D272" s="50">
        <v>1412199</v>
      </c>
      <c r="E272" s="50">
        <v>321070</v>
      </c>
      <c r="F272" s="50">
        <v>308357</v>
      </c>
      <c r="G272" s="50">
        <v>328330</v>
      </c>
      <c r="H272" s="50">
        <v>407360</v>
      </c>
      <c r="I272" s="50">
        <v>468000</v>
      </c>
      <c r="J272" s="127">
        <v>0</v>
      </c>
      <c r="K272" s="50">
        <v>0</v>
      </c>
      <c r="L272" s="50">
        <v>561.20000000000005</v>
      </c>
      <c r="M272" s="50">
        <v>1723209</v>
      </c>
      <c r="N272" s="50">
        <v>0</v>
      </c>
      <c r="O272" s="50">
        <v>0</v>
      </c>
      <c r="P272" s="50">
        <v>0</v>
      </c>
      <c r="Q272" s="50">
        <v>0</v>
      </c>
      <c r="R272" s="50">
        <v>0</v>
      </c>
      <c r="S272" s="50">
        <v>0</v>
      </c>
      <c r="T272" s="50">
        <v>562.29999999999995</v>
      </c>
      <c r="U272" s="50">
        <v>260000</v>
      </c>
      <c r="V272" s="50">
        <v>8163</v>
      </c>
      <c r="W272" s="50">
        <v>32470</v>
      </c>
      <c r="X272" s="50">
        <v>0</v>
      </c>
      <c r="Y272" s="198"/>
      <c r="Z272" s="198"/>
    </row>
    <row r="273" spans="1:26">
      <c r="A273" s="21">
        <v>248</v>
      </c>
      <c r="B273" s="85" t="s">
        <v>143</v>
      </c>
      <c r="C273" s="50">
        <f t="shared" si="29"/>
        <v>2152233</v>
      </c>
      <c r="D273" s="50">
        <v>370000</v>
      </c>
      <c r="E273" s="50">
        <v>130000</v>
      </c>
      <c r="F273" s="50">
        <v>134640</v>
      </c>
      <c r="G273" s="50">
        <v>97665</v>
      </c>
      <c r="H273" s="50">
        <v>200000</v>
      </c>
      <c r="I273" s="50">
        <v>195000</v>
      </c>
      <c r="J273" s="127">
        <v>0</v>
      </c>
      <c r="K273" s="50">
        <v>0</v>
      </c>
      <c r="L273" s="50">
        <v>158.69999999999999</v>
      </c>
      <c r="M273" s="50">
        <v>538305</v>
      </c>
      <c r="N273" s="50">
        <v>0</v>
      </c>
      <c r="O273" s="50">
        <v>0</v>
      </c>
      <c r="P273" s="50">
        <v>299</v>
      </c>
      <c r="Q273" s="50">
        <v>395199</v>
      </c>
      <c r="R273" s="50">
        <v>0</v>
      </c>
      <c r="S273" s="50">
        <v>0</v>
      </c>
      <c r="T273" s="50">
        <v>299</v>
      </c>
      <c r="U273" s="50">
        <v>80000</v>
      </c>
      <c r="V273" s="50">
        <v>2295</v>
      </c>
      <c r="W273" s="50">
        <v>9129</v>
      </c>
      <c r="X273" s="50">
        <v>0</v>
      </c>
      <c r="Y273" s="198"/>
      <c r="Z273" s="198"/>
    </row>
    <row r="274" spans="1:26">
      <c r="A274" s="21">
        <v>249</v>
      </c>
      <c r="B274" s="85" t="s">
        <v>144</v>
      </c>
      <c r="C274" s="50">
        <f t="shared" si="29"/>
        <v>12324059</v>
      </c>
      <c r="D274" s="50">
        <v>5201640</v>
      </c>
      <c r="E274" s="50">
        <v>1452885</v>
      </c>
      <c r="F274" s="50">
        <v>2061614</v>
      </c>
      <c r="G274" s="50">
        <v>1943967</v>
      </c>
      <c r="H274" s="50">
        <v>1663953</v>
      </c>
      <c r="I274" s="50">
        <v>0</v>
      </c>
      <c r="J274" s="127">
        <v>0</v>
      </c>
      <c r="K274" s="50">
        <v>0</v>
      </c>
      <c r="L274" s="50">
        <v>0</v>
      </c>
      <c r="M274" s="50">
        <v>0</v>
      </c>
      <c r="N274" s="50">
        <v>0</v>
      </c>
      <c r="O274" s="50">
        <v>0</v>
      </c>
      <c r="P274" s="50">
        <v>0</v>
      </c>
      <c r="Q274" s="50">
        <v>0</v>
      </c>
      <c r="R274" s="50">
        <v>0</v>
      </c>
      <c r="S274" s="50">
        <v>0</v>
      </c>
      <c r="T274" s="50">
        <v>0</v>
      </c>
      <c r="U274" s="50">
        <v>0</v>
      </c>
      <c r="V274" s="50">
        <v>0</v>
      </c>
      <c r="W274" s="50">
        <v>0</v>
      </c>
      <c r="X274" s="50">
        <v>0</v>
      </c>
      <c r="Y274" s="198"/>
      <c r="Z274" s="198"/>
    </row>
    <row r="275" spans="1:26">
      <c r="A275" s="21">
        <v>250</v>
      </c>
      <c r="B275" s="85" t="s">
        <v>145</v>
      </c>
      <c r="C275" s="50">
        <f t="shared" si="29"/>
        <v>11147398</v>
      </c>
      <c r="D275" s="50">
        <v>5201640</v>
      </c>
      <c r="E275" s="50">
        <v>604724</v>
      </c>
      <c r="F275" s="50">
        <v>1677231</v>
      </c>
      <c r="G275" s="50">
        <v>1999850</v>
      </c>
      <c r="H275" s="50">
        <v>1663953</v>
      </c>
      <c r="I275" s="50">
        <v>0</v>
      </c>
      <c r="J275" s="127">
        <v>0</v>
      </c>
      <c r="K275" s="50">
        <v>0</v>
      </c>
      <c r="L275" s="50">
        <v>0</v>
      </c>
      <c r="M275" s="50">
        <v>0</v>
      </c>
      <c r="N275" s="50">
        <v>0</v>
      </c>
      <c r="O275" s="50">
        <v>0</v>
      </c>
      <c r="P275" s="50">
        <v>0</v>
      </c>
      <c r="Q275" s="50">
        <v>0</v>
      </c>
      <c r="R275" s="50">
        <v>0</v>
      </c>
      <c r="S275" s="50">
        <v>0</v>
      </c>
      <c r="T275" s="50">
        <v>0</v>
      </c>
      <c r="U275" s="50">
        <v>0</v>
      </c>
      <c r="V275" s="50">
        <v>0</v>
      </c>
      <c r="W275" s="50">
        <v>0</v>
      </c>
      <c r="X275" s="50">
        <v>0</v>
      </c>
      <c r="Y275" s="198"/>
      <c r="Z275" s="198"/>
    </row>
    <row r="276" spans="1:26">
      <c r="A276" s="21">
        <v>251</v>
      </c>
      <c r="B276" s="85" t="s">
        <v>146</v>
      </c>
      <c r="C276" s="50">
        <f t="shared" si="29"/>
        <v>6458240</v>
      </c>
      <c r="D276" s="50">
        <v>0</v>
      </c>
      <c r="E276" s="50">
        <v>1190366</v>
      </c>
      <c r="F276" s="50">
        <v>1627839</v>
      </c>
      <c r="G276" s="50">
        <v>1359861</v>
      </c>
      <c r="H276" s="50">
        <v>2280174</v>
      </c>
      <c r="I276" s="50">
        <v>0</v>
      </c>
      <c r="J276" s="127">
        <v>0</v>
      </c>
      <c r="K276" s="50">
        <v>0</v>
      </c>
      <c r="L276" s="50">
        <v>0</v>
      </c>
      <c r="M276" s="50">
        <v>0</v>
      </c>
      <c r="N276" s="50">
        <v>0</v>
      </c>
      <c r="O276" s="50">
        <v>0</v>
      </c>
      <c r="P276" s="50">
        <v>0</v>
      </c>
      <c r="Q276" s="50">
        <v>0</v>
      </c>
      <c r="R276" s="50">
        <v>0</v>
      </c>
      <c r="S276" s="50">
        <v>0</v>
      </c>
      <c r="T276" s="50">
        <v>0</v>
      </c>
      <c r="U276" s="50">
        <v>0</v>
      </c>
      <c r="V276" s="50">
        <v>0</v>
      </c>
      <c r="W276" s="50">
        <v>0</v>
      </c>
      <c r="X276" s="50">
        <v>0</v>
      </c>
      <c r="Y276" s="198"/>
      <c r="Z276" s="198"/>
    </row>
    <row r="277" spans="1:26">
      <c r="A277" s="21">
        <v>252</v>
      </c>
      <c r="B277" s="85" t="s">
        <v>147</v>
      </c>
      <c r="C277" s="50">
        <f t="shared" si="29"/>
        <v>6897158</v>
      </c>
      <c r="D277" s="50">
        <v>2998702</v>
      </c>
      <c r="E277" s="50">
        <v>403352</v>
      </c>
      <c r="F277" s="50">
        <v>1084386</v>
      </c>
      <c r="G277" s="50">
        <v>1268835</v>
      </c>
      <c r="H277" s="50">
        <v>1141883</v>
      </c>
      <c r="I277" s="50">
        <v>0</v>
      </c>
      <c r="J277" s="127">
        <v>0</v>
      </c>
      <c r="K277" s="50">
        <v>0</v>
      </c>
      <c r="L277" s="50">
        <v>0</v>
      </c>
      <c r="M277" s="50">
        <v>0</v>
      </c>
      <c r="N277" s="50">
        <v>0</v>
      </c>
      <c r="O277" s="50">
        <v>0</v>
      </c>
      <c r="P277" s="50">
        <v>0</v>
      </c>
      <c r="Q277" s="50">
        <v>0</v>
      </c>
      <c r="R277" s="50">
        <v>0</v>
      </c>
      <c r="S277" s="50">
        <v>0</v>
      </c>
      <c r="T277" s="50">
        <v>0</v>
      </c>
      <c r="U277" s="50">
        <v>0</v>
      </c>
      <c r="V277" s="50">
        <v>0</v>
      </c>
      <c r="W277" s="50">
        <v>0</v>
      </c>
      <c r="X277" s="50">
        <v>0</v>
      </c>
      <c r="Y277" s="198"/>
      <c r="Z277" s="198"/>
    </row>
    <row r="278" spans="1:26">
      <c r="A278" s="21">
        <v>253</v>
      </c>
      <c r="B278" s="87" t="s">
        <v>149</v>
      </c>
      <c r="C278" s="50">
        <f t="shared" si="29"/>
        <v>6475817</v>
      </c>
      <c r="D278" s="50">
        <v>1794236</v>
      </c>
      <c r="E278" s="50">
        <v>368607</v>
      </c>
      <c r="F278" s="50">
        <v>0</v>
      </c>
      <c r="G278" s="50">
        <v>512810</v>
      </c>
      <c r="H278" s="50">
        <v>846876</v>
      </c>
      <c r="I278" s="50">
        <v>476000</v>
      </c>
      <c r="J278" s="127">
        <v>0</v>
      </c>
      <c r="K278" s="50">
        <v>0</v>
      </c>
      <c r="L278" s="50">
        <v>416.1</v>
      </c>
      <c r="M278" s="50">
        <v>1410750</v>
      </c>
      <c r="N278" s="50">
        <v>0</v>
      </c>
      <c r="O278" s="50">
        <v>0</v>
      </c>
      <c r="P278" s="50">
        <v>968.4</v>
      </c>
      <c r="Q278" s="50">
        <v>706113</v>
      </c>
      <c r="R278" s="50">
        <v>0</v>
      </c>
      <c r="S278" s="50">
        <v>0</v>
      </c>
      <c r="T278" s="50">
        <v>968.4</v>
      </c>
      <c r="U278" s="50">
        <v>313985</v>
      </c>
      <c r="V278" s="50">
        <v>12150</v>
      </c>
      <c r="W278" s="50">
        <v>34290</v>
      </c>
      <c r="X278" s="50">
        <v>0</v>
      </c>
      <c r="Y278" s="198"/>
      <c r="Z278" s="198"/>
    </row>
    <row r="279" spans="1:26">
      <c r="A279" s="21">
        <v>254</v>
      </c>
      <c r="B279" s="87" t="s">
        <v>150</v>
      </c>
      <c r="C279" s="50">
        <f t="shared" si="29"/>
        <v>10274852</v>
      </c>
      <c r="D279" s="50">
        <v>3349834</v>
      </c>
      <c r="E279" s="50">
        <v>560965</v>
      </c>
      <c r="F279" s="50">
        <v>0</v>
      </c>
      <c r="G279" s="50">
        <v>776152</v>
      </c>
      <c r="H279" s="50">
        <v>1161296</v>
      </c>
      <c r="I279" s="50">
        <v>1020000</v>
      </c>
      <c r="J279" s="127">
        <v>0</v>
      </c>
      <c r="K279" s="50">
        <v>0</v>
      </c>
      <c r="L279" s="50">
        <v>615.6</v>
      </c>
      <c r="M279" s="50">
        <v>2009782</v>
      </c>
      <c r="N279" s="50">
        <v>0</v>
      </c>
      <c r="O279" s="50">
        <v>0</v>
      </c>
      <c r="P279" s="50">
        <v>1472.4</v>
      </c>
      <c r="Q279" s="50">
        <v>1338706</v>
      </c>
      <c r="R279" s="50">
        <v>0</v>
      </c>
      <c r="S279" s="50">
        <v>0</v>
      </c>
      <c r="T279" s="50">
        <v>0</v>
      </c>
      <c r="U279" s="50">
        <v>0</v>
      </c>
      <c r="V279" s="50">
        <v>22448</v>
      </c>
      <c r="W279" s="50">
        <v>35669</v>
      </c>
      <c r="X279" s="50">
        <v>0</v>
      </c>
      <c r="Y279" s="198"/>
      <c r="Z279" s="198"/>
    </row>
    <row r="280" spans="1:26">
      <c r="A280" s="21">
        <v>255</v>
      </c>
      <c r="B280" s="87" t="s">
        <v>151</v>
      </c>
      <c r="C280" s="50">
        <f t="shared" si="29"/>
        <v>21985889</v>
      </c>
      <c r="D280" s="50">
        <v>3950000</v>
      </c>
      <c r="E280" s="50">
        <v>669000</v>
      </c>
      <c r="F280" s="50">
        <v>0</v>
      </c>
      <c r="G280" s="50">
        <v>1190000</v>
      </c>
      <c r="H280" s="50">
        <v>1580000</v>
      </c>
      <c r="I280" s="50">
        <v>0</v>
      </c>
      <c r="J280" s="127">
        <v>0</v>
      </c>
      <c r="K280" s="50">
        <v>0</v>
      </c>
      <c r="L280" s="50">
        <v>777.9</v>
      </c>
      <c r="M280" s="50">
        <v>3110000</v>
      </c>
      <c r="N280" s="50">
        <v>0</v>
      </c>
      <c r="O280" s="50">
        <v>0</v>
      </c>
      <c r="P280" s="50">
        <v>1655.1</v>
      </c>
      <c r="Q280" s="50">
        <v>4093755</v>
      </c>
      <c r="R280" s="50">
        <v>0</v>
      </c>
      <c r="S280" s="50">
        <v>0</v>
      </c>
      <c r="T280" s="50">
        <v>1655.1</v>
      </c>
      <c r="U280" s="50">
        <v>7364405</v>
      </c>
      <c r="V280" s="50">
        <v>28729</v>
      </c>
      <c r="W280" s="50">
        <v>0</v>
      </c>
      <c r="X280" s="50">
        <v>0</v>
      </c>
      <c r="Y280" s="198"/>
      <c r="Z280" s="198"/>
    </row>
    <row r="281" spans="1:26">
      <c r="A281" s="21">
        <v>256</v>
      </c>
      <c r="B281" s="82" t="s">
        <v>152</v>
      </c>
      <c r="C281" s="50">
        <f t="shared" si="29"/>
        <v>8814063</v>
      </c>
      <c r="D281" s="50">
        <v>2758906</v>
      </c>
      <c r="E281" s="50">
        <v>616697</v>
      </c>
      <c r="F281" s="50">
        <v>0</v>
      </c>
      <c r="G281" s="50">
        <v>766333</v>
      </c>
      <c r="H281" s="50">
        <v>1105170</v>
      </c>
      <c r="I281" s="50">
        <v>816000</v>
      </c>
      <c r="J281" s="127">
        <v>0</v>
      </c>
      <c r="K281" s="50">
        <v>0</v>
      </c>
      <c r="L281" s="50">
        <v>616.70000000000005</v>
      </c>
      <c r="M281" s="50">
        <v>2099823</v>
      </c>
      <c r="N281" s="50">
        <v>0</v>
      </c>
      <c r="O281" s="50">
        <v>0</v>
      </c>
      <c r="P281" s="50">
        <v>1179</v>
      </c>
      <c r="Q281" s="50">
        <v>599875</v>
      </c>
      <c r="R281" s="50">
        <v>0</v>
      </c>
      <c r="S281" s="50">
        <v>0</v>
      </c>
      <c r="T281" s="50">
        <v>0</v>
      </c>
      <c r="U281" s="50">
        <v>0</v>
      </c>
      <c r="V281" s="50">
        <v>18084</v>
      </c>
      <c r="W281" s="50">
        <v>33175</v>
      </c>
      <c r="X281" s="50">
        <v>0</v>
      </c>
      <c r="Y281" s="198"/>
      <c r="Z281" s="198"/>
    </row>
    <row r="282" spans="1:26">
      <c r="A282" s="21">
        <v>257</v>
      </c>
      <c r="B282" s="82" t="s">
        <v>153</v>
      </c>
      <c r="C282" s="50">
        <f t="shared" si="29"/>
        <v>8855390</v>
      </c>
      <c r="D282" s="50">
        <v>2742590</v>
      </c>
      <c r="E282" s="50">
        <v>359323</v>
      </c>
      <c r="F282" s="50">
        <v>0</v>
      </c>
      <c r="G282" s="50">
        <v>752894</v>
      </c>
      <c r="H282" s="50">
        <v>1110748</v>
      </c>
      <c r="I282" s="50">
        <v>816000</v>
      </c>
      <c r="J282" s="127">
        <v>0</v>
      </c>
      <c r="K282" s="50">
        <v>0</v>
      </c>
      <c r="L282" s="50">
        <v>616.70000000000005</v>
      </c>
      <c r="M282" s="50">
        <v>2087596</v>
      </c>
      <c r="N282" s="50">
        <v>0</v>
      </c>
      <c r="O282" s="50">
        <v>0</v>
      </c>
      <c r="P282" s="50">
        <v>1179</v>
      </c>
      <c r="Q282" s="50">
        <v>968260</v>
      </c>
      <c r="R282" s="50">
        <v>0</v>
      </c>
      <c r="S282" s="50">
        <v>0</v>
      </c>
      <c r="T282" s="50">
        <v>0</v>
      </c>
      <c r="U282" s="50">
        <v>0</v>
      </c>
      <c r="V282" s="50">
        <v>17979</v>
      </c>
      <c r="W282" s="50">
        <v>0</v>
      </c>
      <c r="X282" s="50">
        <v>0</v>
      </c>
      <c r="Y282" s="198"/>
      <c r="Z282" s="198"/>
    </row>
    <row r="283" spans="1:26">
      <c r="A283" s="21">
        <v>258</v>
      </c>
      <c r="B283" s="82" t="s">
        <v>154</v>
      </c>
      <c r="C283" s="50">
        <f t="shared" si="29"/>
        <v>8949819.5</v>
      </c>
      <c r="D283" s="50">
        <v>2162622.5</v>
      </c>
      <c r="E283" s="50">
        <v>367761</v>
      </c>
      <c r="F283" s="50">
        <v>696769</v>
      </c>
      <c r="G283" s="50">
        <v>752894</v>
      </c>
      <c r="H283" s="50">
        <v>1088482</v>
      </c>
      <c r="I283" s="50">
        <v>816000</v>
      </c>
      <c r="J283" s="127">
        <v>0</v>
      </c>
      <c r="K283" s="50">
        <v>0</v>
      </c>
      <c r="L283" s="50">
        <v>615.1</v>
      </c>
      <c r="M283" s="50">
        <v>2081431</v>
      </c>
      <c r="N283" s="50">
        <v>0</v>
      </c>
      <c r="O283" s="50">
        <v>0</v>
      </c>
      <c r="P283" s="50">
        <v>1177.4000000000001</v>
      </c>
      <c r="Q283" s="50">
        <v>965934</v>
      </c>
      <c r="R283" s="50">
        <v>0</v>
      </c>
      <c r="S283" s="50">
        <v>0</v>
      </c>
      <c r="T283" s="50">
        <v>0</v>
      </c>
      <c r="U283" s="50">
        <v>0</v>
      </c>
      <c r="V283" s="50">
        <v>17926</v>
      </c>
      <c r="W283" s="50">
        <v>0</v>
      </c>
      <c r="X283" s="50">
        <v>0</v>
      </c>
      <c r="Y283" s="198"/>
      <c r="Z283" s="198"/>
    </row>
    <row r="284" spans="1:26">
      <c r="A284" s="21">
        <v>259</v>
      </c>
      <c r="B284" s="82" t="s">
        <v>155</v>
      </c>
      <c r="C284" s="50">
        <f t="shared" si="29"/>
        <v>22612979</v>
      </c>
      <c r="D284" s="50">
        <v>4427925</v>
      </c>
      <c r="E284" s="50">
        <v>616697</v>
      </c>
      <c r="F284" s="50">
        <v>0</v>
      </c>
      <c r="G284" s="50">
        <v>1188882</v>
      </c>
      <c r="H284" s="50">
        <v>1418225</v>
      </c>
      <c r="I284" s="50">
        <v>0</v>
      </c>
      <c r="J284" s="127">
        <v>0</v>
      </c>
      <c r="K284" s="50">
        <v>0</v>
      </c>
      <c r="L284" s="50">
        <v>798.4</v>
      </c>
      <c r="M284" s="50">
        <v>3170144</v>
      </c>
      <c r="N284" s="50">
        <v>0</v>
      </c>
      <c r="O284" s="50">
        <v>0</v>
      </c>
      <c r="P284" s="50">
        <v>1676.8</v>
      </c>
      <c r="Q284" s="50">
        <v>4321544</v>
      </c>
      <c r="R284" s="50">
        <v>0</v>
      </c>
      <c r="S284" s="50">
        <v>0</v>
      </c>
      <c r="T284" s="50">
        <v>1676.8</v>
      </c>
      <c r="U284" s="50">
        <v>7440536</v>
      </c>
      <c r="V284" s="50">
        <v>29026</v>
      </c>
      <c r="W284" s="50">
        <v>0</v>
      </c>
      <c r="X284" s="50">
        <v>0</v>
      </c>
      <c r="Y284" s="198"/>
      <c r="Z284" s="198"/>
    </row>
    <row r="285" spans="1:26">
      <c r="A285" s="21">
        <v>260</v>
      </c>
      <c r="B285" s="82" t="s">
        <v>156</v>
      </c>
      <c r="C285" s="50">
        <f t="shared" si="29"/>
        <v>7623793</v>
      </c>
      <c r="D285" s="50">
        <v>2497000</v>
      </c>
      <c r="E285" s="50">
        <v>429000</v>
      </c>
      <c r="F285" s="50">
        <v>0</v>
      </c>
      <c r="G285" s="50">
        <v>730000</v>
      </c>
      <c r="H285" s="50">
        <v>980000</v>
      </c>
      <c r="I285" s="50">
        <v>0</v>
      </c>
      <c r="J285" s="127">
        <v>0</v>
      </c>
      <c r="K285" s="50">
        <v>0</v>
      </c>
      <c r="L285" s="50">
        <v>622.20000000000005</v>
      </c>
      <c r="M285" s="50">
        <v>1991000</v>
      </c>
      <c r="N285" s="50">
        <v>0</v>
      </c>
      <c r="O285" s="50">
        <v>0</v>
      </c>
      <c r="P285" s="50">
        <v>1184.2</v>
      </c>
      <c r="Q285" s="50">
        <v>978633</v>
      </c>
      <c r="R285" s="50">
        <v>0</v>
      </c>
      <c r="S285" s="50">
        <v>0</v>
      </c>
      <c r="T285" s="50">
        <v>0</v>
      </c>
      <c r="U285" s="50">
        <v>0</v>
      </c>
      <c r="V285" s="50">
        <v>18160</v>
      </c>
      <c r="W285" s="50">
        <v>0</v>
      </c>
      <c r="X285" s="50">
        <v>0</v>
      </c>
      <c r="Y285" s="198"/>
      <c r="Z285" s="198"/>
    </row>
    <row r="286" spans="1:26">
      <c r="A286" s="21">
        <v>261</v>
      </c>
      <c r="B286" s="82" t="s">
        <v>157</v>
      </c>
      <c r="C286" s="50">
        <f t="shared" si="29"/>
        <v>10260507</v>
      </c>
      <c r="D286" s="50">
        <v>2882137</v>
      </c>
      <c r="E286" s="50">
        <v>540740</v>
      </c>
      <c r="F286" s="50">
        <v>0</v>
      </c>
      <c r="G286" s="50">
        <v>809840</v>
      </c>
      <c r="H286" s="50">
        <v>1024992</v>
      </c>
      <c r="I286" s="50">
        <v>952000</v>
      </c>
      <c r="J286" s="127">
        <v>0</v>
      </c>
      <c r="K286" s="50">
        <v>0</v>
      </c>
      <c r="L286" s="50">
        <v>605.70000000000005</v>
      </c>
      <c r="M286" s="50">
        <v>2652941</v>
      </c>
      <c r="N286" s="50">
        <v>0</v>
      </c>
      <c r="O286" s="50">
        <v>0</v>
      </c>
      <c r="P286" s="50">
        <v>1460.5</v>
      </c>
      <c r="Q286" s="50">
        <v>1338706</v>
      </c>
      <c r="R286" s="50">
        <v>0</v>
      </c>
      <c r="S286" s="50">
        <v>0</v>
      </c>
      <c r="T286" s="50">
        <v>0</v>
      </c>
      <c r="U286" s="50">
        <v>0</v>
      </c>
      <c r="V286" s="50">
        <v>22848</v>
      </c>
      <c r="W286" s="50">
        <v>36303</v>
      </c>
      <c r="X286" s="50">
        <v>0</v>
      </c>
      <c r="Y286" s="198"/>
      <c r="Z286" s="198"/>
    </row>
    <row r="287" spans="1:26">
      <c r="A287" s="21">
        <v>262</v>
      </c>
      <c r="B287" s="82" t="s">
        <v>158</v>
      </c>
      <c r="C287" s="50">
        <f t="shared" si="29"/>
        <v>15576016</v>
      </c>
      <c r="D287" s="50">
        <v>4554371</v>
      </c>
      <c r="E287" s="50">
        <v>784560</v>
      </c>
      <c r="F287" s="50">
        <v>1031350</v>
      </c>
      <c r="G287" s="50">
        <v>1175000</v>
      </c>
      <c r="H287" s="50">
        <v>1619700</v>
      </c>
      <c r="I287" s="50">
        <v>1054000</v>
      </c>
      <c r="J287" s="127">
        <v>0</v>
      </c>
      <c r="K287" s="50">
        <v>0</v>
      </c>
      <c r="L287" s="50">
        <v>1129.5999999999999</v>
      </c>
      <c r="M287" s="50">
        <v>3849153</v>
      </c>
      <c r="N287" s="50">
        <v>0</v>
      </c>
      <c r="O287" s="50">
        <v>0</v>
      </c>
      <c r="P287" s="50">
        <v>1595.6</v>
      </c>
      <c r="Q287" s="50">
        <v>1427953</v>
      </c>
      <c r="R287" s="50">
        <v>0</v>
      </c>
      <c r="S287" s="50">
        <v>0</v>
      </c>
      <c r="T287" s="50">
        <v>0</v>
      </c>
      <c r="U287" s="50">
        <v>0</v>
      </c>
      <c r="V287" s="50">
        <v>33150</v>
      </c>
      <c r="W287" s="50">
        <v>46779</v>
      </c>
      <c r="X287" s="50">
        <v>0</v>
      </c>
      <c r="Y287" s="198"/>
      <c r="Z287" s="198"/>
    </row>
    <row r="288" spans="1:26">
      <c r="A288" s="21">
        <v>263</v>
      </c>
      <c r="B288" s="82" t="s">
        <v>159</v>
      </c>
      <c r="C288" s="50">
        <f t="shared" si="29"/>
        <v>14387153</v>
      </c>
      <c r="D288" s="50">
        <v>3617460</v>
      </c>
      <c r="E288" s="50">
        <v>673330</v>
      </c>
      <c r="F288" s="50">
        <v>885130</v>
      </c>
      <c r="G288" s="50">
        <v>1008420</v>
      </c>
      <c r="H288" s="50">
        <v>1502364</v>
      </c>
      <c r="I288" s="50">
        <v>1258000</v>
      </c>
      <c r="J288" s="127">
        <v>0</v>
      </c>
      <c r="K288" s="50">
        <v>0</v>
      </c>
      <c r="L288" s="50">
        <v>783.5</v>
      </c>
      <c r="M288" s="50">
        <v>3129390</v>
      </c>
      <c r="N288" s="50">
        <v>0</v>
      </c>
      <c r="O288" s="50">
        <v>0</v>
      </c>
      <c r="P288" s="50">
        <v>1661.1</v>
      </c>
      <c r="Q288" s="50">
        <v>2284609</v>
      </c>
      <c r="R288" s="50">
        <v>0</v>
      </c>
      <c r="S288" s="50">
        <v>0</v>
      </c>
      <c r="T288" s="50">
        <v>0</v>
      </c>
      <c r="U288" s="50">
        <v>0</v>
      </c>
      <c r="V288" s="50">
        <v>28450</v>
      </c>
      <c r="W288" s="50">
        <v>0</v>
      </c>
      <c r="X288" s="50">
        <v>0</v>
      </c>
      <c r="Y288" s="198"/>
      <c r="Z288" s="198"/>
    </row>
    <row r="289" spans="1:26">
      <c r="A289" s="21">
        <v>264</v>
      </c>
      <c r="B289" s="82" t="s">
        <v>162</v>
      </c>
      <c r="C289" s="50">
        <f t="shared" si="29"/>
        <v>5476701</v>
      </c>
      <c r="D289" s="50">
        <v>1254857</v>
      </c>
      <c r="E289" s="50">
        <v>210070</v>
      </c>
      <c r="F289" s="50">
        <v>274622</v>
      </c>
      <c r="G289" s="50">
        <v>387192</v>
      </c>
      <c r="H289" s="50">
        <v>423027</v>
      </c>
      <c r="I289" s="50">
        <v>315000</v>
      </c>
      <c r="J289" s="127">
        <v>0</v>
      </c>
      <c r="K289" s="50">
        <v>0</v>
      </c>
      <c r="L289" s="50">
        <v>397.4</v>
      </c>
      <c r="M289" s="50">
        <v>1475255</v>
      </c>
      <c r="N289" s="50">
        <v>0</v>
      </c>
      <c r="O289" s="50">
        <v>0</v>
      </c>
      <c r="P289" s="50">
        <v>709.8</v>
      </c>
      <c r="Q289" s="50">
        <v>1128254</v>
      </c>
      <c r="R289" s="50">
        <v>0</v>
      </c>
      <c r="S289" s="50">
        <v>0</v>
      </c>
      <c r="T289" s="50">
        <v>0</v>
      </c>
      <c r="U289" s="50">
        <v>0</v>
      </c>
      <c r="V289" s="50">
        <v>8424</v>
      </c>
      <c r="W289" s="50">
        <v>0</v>
      </c>
      <c r="X289" s="50">
        <v>0</v>
      </c>
      <c r="Y289" s="198"/>
      <c r="Z289" s="198"/>
    </row>
    <row r="290" spans="1:26">
      <c r="A290" s="21">
        <v>265</v>
      </c>
      <c r="B290" s="82" t="s">
        <v>163</v>
      </c>
      <c r="C290" s="50">
        <f t="shared" si="29"/>
        <v>5320103</v>
      </c>
      <c r="D290" s="50">
        <v>1673857</v>
      </c>
      <c r="E290" s="50">
        <v>388947</v>
      </c>
      <c r="F290" s="50">
        <v>0</v>
      </c>
      <c r="G290" s="50">
        <v>418412</v>
      </c>
      <c r="H290" s="50">
        <v>690250</v>
      </c>
      <c r="I290" s="50">
        <v>544000</v>
      </c>
      <c r="J290" s="127">
        <v>0</v>
      </c>
      <c r="K290" s="50">
        <v>0</v>
      </c>
      <c r="L290" s="50">
        <v>391.7</v>
      </c>
      <c r="M290" s="50">
        <v>1311475</v>
      </c>
      <c r="N290" s="50">
        <v>0</v>
      </c>
      <c r="O290" s="50">
        <v>0</v>
      </c>
      <c r="P290" s="50">
        <v>0</v>
      </c>
      <c r="Q290" s="50">
        <v>0</v>
      </c>
      <c r="R290" s="50">
        <v>0</v>
      </c>
      <c r="S290" s="50">
        <v>0</v>
      </c>
      <c r="T290" s="50">
        <v>939.6</v>
      </c>
      <c r="U290" s="50">
        <v>249990</v>
      </c>
      <c r="V290" s="50">
        <v>11295</v>
      </c>
      <c r="W290" s="50">
        <v>31877</v>
      </c>
      <c r="X290" s="50">
        <v>0</v>
      </c>
      <c r="Y290" s="198"/>
      <c r="Z290" s="198"/>
    </row>
    <row r="291" spans="1:26">
      <c r="A291" s="21">
        <v>266</v>
      </c>
      <c r="B291" s="82" t="s">
        <v>164</v>
      </c>
      <c r="C291" s="50">
        <f t="shared" si="29"/>
        <v>8821776</v>
      </c>
      <c r="D291" s="50">
        <v>3075503</v>
      </c>
      <c r="E291" s="50">
        <v>529802</v>
      </c>
      <c r="F291" s="50">
        <v>0</v>
      </c>
      <c r="G291" s="50">
        <v>792545</v>
      </c>
      <c r="H291" s="50">
        <v>1088821</v>
      </c>
      <c r="I291" s="50">
        <v>1020000</v>
      </c>
      <c r="J291" s="127">
        <v>0</v>
      </c>
      <c r="K291" s="50">
        <v>0</v>
      </c>
      <c r="L291" s="50">
        <v>638.6</v>
      </c>
      <c r="M291" s="50">
        <v>1866605</v>
      </c>
      <c r="N291" s="50">
        <v>0</v>
      </c>
      <c r="O291" s="50">
        <v>0</v>
      </c>
      <c r="P291" s="50">
        <v>0</v>
      </c>
      <c r="Q291" s="50">
        <v>0</v>
      </c>
      <c r="R291" s="50">
        <v>0</v>
      </c>
      <c r="S291" s="50">
        <v>0</v>
      </c>
      <c r="T291" s="50">
        <v>1499.7</v>
      </c>
      <c r="U291" s="50">
        <v>390500</v>
      </c>
      <c r="V291" s="50">
        <v>22403</v>
      </c>
      <c r="W291" s="50">
        <v>35597</v>
      </c>
      <c r="X291" s="50">
        <v>0</v>
      </c>
      <c r="Y291" s="198"/>
      <c r="Z291" s="198"/>
    </row>
    <row r="292" spans="1:26">
      <c r="A292" s="21">
        <v>267</v>
      </c>
      <c r="B292" s="82" t="s">
        <v>165</v>
      </c>
      <c r="C292" s="50">
        <f t="shared" si="29"/>
        <v>10564355</v>
      </c>
      <c r="D292" s="50">
        <v>3237401</v>
      </c>
      <c r="E292" s="50">
        <v>745727</v>
      </c>
      <c r="F292" s="50">
        <v>0</v>
      </c>
      <c r="G292" s="50">
        <v>899355</v>
      </c>
      <c r="H292" s="50">
        <v>1114261</v>
      </c>
      <c r="I292" s="50">
        <v>1088000</v>
      </c>
      <c r="J292" s="127">
        <v>0</v>
      </c>
      <c r="K292" s="50">
        <v>0</v>
      </c>
      <c r="L292" s="50">
        <v>1314.6</v>
      </c>
      <c r="M292" s="50">
        <v>2923827</v>
      </c>
      <c r="N292" s="50">
        <v>0</v>
      </c>
      <c r="O292" s="50">
        <v>0</v>
      </c>
      <c r="P292" s="50">
        <v>0</v>
      </c>
      <c r="Q292" s="50">
        <v>0</v>
      </c>
      <c r="R292" s="50">
        <v>0</v>
      </c>
      <c r="S292" s="50">
        <v>0</v>
      </c>
      <c r="T292" s="50">
        <v>2151.6999999999998</v>
      </c>
      <c r="U292" s="50">
        <v>470000</v>
      </c>
      <c r="V292" s="50">
        <v>33135</v>
      </c>
      <c r="W292" s="50">
        <v>52649</v>
      </c>
      <c r="X292" s="50">
        <v>0</v>
      </c>
      <c r="Y292" s="198"/>
      <c r="Z292" s="198"/>
    </row>
    <row r="293" spans="1:26">
      <c r="A293" s="21">
        <v>268</v>
      </c>
      <c r="B293" s="82" t="s">
        <v>166</v>
      </c>
      <c r="C293" s="50">
        <f t="shared" si="29"/>
        <v>5399452</v>
      </c>
      <c r="D293" s="50">
        <v>1673858</v>
      </c>
      <c r="E293" s="50">
        <v>388945</v>
      </c>
      <c r="F293" s="50">
        <v>0</v>
      </c>
      <c r="G293" s="50">
        <v>418412</v>
      </c>
      <c r="H293" s="50">
        <v>717035</v>
      </c>
      <c r="I293" s="50">
        <v>544000</v>
      </c>
      <c r="J293" s="127">
        <v>0</v>
      </c>
      <c r="K293" s="50">
        <v>0</v>
      </c>
      <c r="L293" s="50">
        <v>401.8</v>
      </c>
      <c r="M293" s="50">
        <v>1362366</v>
      </c>
      <c r="N293" s="50">
        <v>0</v>
      </c>
      <c r="O293" s="50">
        <v>0</v>
      </c>
      <c r="P293" s="50">
        <v>0</v>
      </c>
      <c r="Q293" s="50">
        <v>0</v>
      </c>
      <c r="R293" s="50">
        <v>0</v>
      </c>
      <c r="S293" s="50">
        <v>0</v>
      </c>
      <c r="T293" s="50">
        <v>951.6</v>
      </c>
      <c r="U293" s="50">
        <v>249990</v>
      </c>
      <c r="V293" s="50">
        <v>11733</v>
      </c>
      <c r="W293" s="50">
        <v>33113</v>
      </c>
      <c r="X293" s="50">
        <v>0</v>
      </c>
      <c r="Y293" s="198"/>
      <c r="Z293" s="198"/>
    </row>
    <row r="294" spans="1:26">
      <c r="A294" s="21">
        <v>269</v>
      </c>
      <c r="B294" s="82" t="s">
        <v>167</v>
      </c>
      <c r="C294" s="50">
        <f t="shared" si="29"/>
        <v>5321406</v>
      </c>
      <c r="D294" s="50">
        <v>1673857</v>
      </c>
      <c r="E294" s="50">
        <v>388947</v>
      </c>
      <c r="F294" s="50">
        <v>0</v>
      </c>
      <c r="G294" s="50">
        <v>418412</v>
      </c>
      <c r="H294" s="50">
        <v>690690</v>
      </c>
      <c r="I294" s="50">
        <v>544000</v>
      </c>
      <c r="J294" s="127">
        <v>0</v>
      </c>
      <c r="K294" s="50">
        <v>0</v>
      </c>
      <c r="L294" s="50">
        <v>405.1</v>
      </c>
      <c r="M294" s="50">
        <v>1312311</v>
      </c>
      <c r="N294" s="50">
        <v>0</v>
      </c>
      <c r="O294" s="50">
        <v>0</v>
      </c>
      <c r="P294" s="50">
        <v>0</v>
      </c>
      <c r="Q294" s="50">
        <v>0</v>
      </c>
      <c r="R294" s="50">
        <v>0</v>
      </c>
      <c r="S294" s="50">
        <v>0</v>
      </c>
      <c r="T294" s="50">
        <v>955.6</v>
      </c>
      <c r="U294" s="50">
        <v>249990</v>
      </c>
      <c r="V294" s="50">
        <v>11302</v>
      </c>
      <c r="W294" s="50">
        <v>31897</v>
      </c>
      <c r="X294" s="50">
        <v>0</v>
      </c>
      <c r="Y294" s="198"/>
      <c r="Z294" s="198"/>
    </row>
    <row r="295" spans="1:26">
      <c r="A295" s="21">
        <v>270</v>
      </c>
      <c r="B295" s="82" t="s">
        <v>168</v>
      </c>
      <c r="C295" s="50">
        <f t="shared" si="29"/>
        <v>5341936</v>
      </c>
      <c r="D295" s="50">
        <v>1673857</v>
      </c>
      <c r="E295" s="50">
        <v>388947</v>
      </c>
      <c r="F295" s="50">
        <v>0</v>
      </c>
      <c r="G295" s="50">
        <v>418412</v>
      </c>
      <c r="H295" s="50">
        <v>697620</v>
      </c>
      <c r="I295" s="50">
        <v>544000</v>
      </c>
      <c r="J295" s="127">
        <v>0</v>
      </c>
      <c r="K295" s="50">
        <v>0</v>
      </c>
      <c r="L295" s="50">
        <v>392.7</v>
      </c>
      <c r="M295" s="50">
        <v>1325478</v>
      </c>
      <c r="N295" s="50">
        <v>0</v>
      </c>
      <c r="O295" s="50">
        <v>0</v>
      </c>
      <c r="P295" s="50">
        <v>0</v>
      </c>
      <c r="Q295" s="50">
        <v>0</v>
      </c>
      <c r="R295" s="50">
        <v>0</v>
      </c>
      <c r="S295" s="50">
        <v>0</v>
      </c>
      <c r="T295" s="50">
        <v>940.8</v>
      </c>
      <c r="U295" s="50">
        <v>249990</v>
      </c>
      <c r="V295" s="50">
        <v>11415</v>
      </c>
      <c r="W295" s="50">
        <v>32217</v>
      </c>
      <c r="X295" s="50">
        <v>0</v>
      </c>
      <c r="Y295" s="198"/>
      <c r="Z295" s="198"/>
    </row>
    <row r="296" spans="1:26">
      <c r="A296" s="21">
        <v>271</v>
      </c>
      <c r="B296" s="82" t="s">
        <v>418</v>
      </c>
      <c r="C296" s="50">
        <f t="shared" si="29"/>
        <v>12313092</v>
      </c>
      <c r="D296" s="50">
        <v>4384812</v>
      </c>
      <c r="E296" s="50">
        <v>680000</v>
      </c>
      <c r="F296" s="50">
        <v>894000</v>
      </c>
      <c r="G296" s="50">
        <v>1188500</v>
      </c>
      <c r="H296" s="50">
        <v>1756480</v>
      </c>
      <c r="I296" s="50">
        <v>1360000</v>
      </c>
      <c r="J296" s="127">
        <v>0</v>
      </c>
      <c r="K296" s="50">
        <v>0</v>
      </c>
      <c r="L296" s="50">
        <v>688.1</v>
      </c>
      <c r="M296" s="50">
        <v>1980000</v>
      </c>
      <c r="N296" s="50">
        <v>0</v>
      </c>
      <c r="O296" s="50">
        <v>0</v>
      </c>
      <c r="P296" s="50">
        <v>0</v>
      </c>
      <c r="Q296" s="50">
        <v>0</v>
      </c>
      <c r="R296" s="50">
        <v>0</v>
      </c>
      <c r="S296" s="50">
        <v>0</v>
      </c>
      <c r="T296" s="50">
        <v>0</v>
      </c>
      <c r="U296" s="50">
        <v>0</v>
      </c>
      <c r="V296" s="50">
        <v>28742</v>
      </c>
      <c r="W296" s="50">
        <v>40558</v>
      </c>
      <c r="X296" s="50">
        <v>0</v>
      </c>
      <c r="Y296" s="198"/>
      <c r="Z296" s="198"/>
    </row>
    <row r="297" spans="1:26">
      <c r="A297" s="21">
        <v>272</v>
      </c>
      <c r="B297" s="82" t="s">
        <v>263</v>
      </c>
      <c r="C297" s="50">
        <f t="shared" si="29"/>
        <v>18508262</v>
      </c>
      <c r="D297" s="50">
        <v>5400695</v>
      </c>
      <c r="E297" s="50">
        <v>1037239</v>
      </c>
      <c r="F297" s="50">
        <v>1055465</v>
      </c>
      <c r="G297" s="50">
        <v>1993947</v>
      </c>
      <c r="H297" s="50">
        <v>2360100</v>
      </c>
      <c r="I297" s="50">
        <v>1037000</v>
      </c>
      <c r="J297" s="127">
        <v>0</v>
      </c>
      <c r="K297" s="50">
        <v>0</v>
      </c>
      <c r="L297" s="50">
        <v>1300.4000000000001</v>
      </c>
      <c r="M297" s="50">
        <v>4110507</v>
      </c>
      <c r="N297" s="50">
        <v>0</v>
      </c>
      <c r="O297" s="50">
        <v>0</v>
      </c>
      <c r="P297" s="50">
        <v>1712</v>
      </c>
      <c r="Q297" s="50">
        <v>1427953</v>
      </c>
      <c r="R297" s="50">
        <v>0</v>
      </c>
      <c r="S297" s="50">
        <v>0</v>
      </c>
      <c r="T297" s="50">
        <v>0</v>
      </c>
      <c r="U297" s="50">
        <v>0</v>
      </c>
      <c r="V297" s="50">
        <v>35401</v>
      </c>
      <c r="W297" s="50">
        <v>49955</v>
      </c>
      <c r="X297" s="50">
        <v>0</v>
      </c>
      <c r="Y297" s="198"/>
      <c r="Z297" s="198"/>
    </row>
    <row r="298" spans="1:26">
      <c r="A298" s="21">
        <v>273</v>
      </c>
      <c r="B298" s="82" t="s">
        <v>169</v>
      </c>
      <c r="C298" s="50">
        <f t="shared" si="29"/>
        <v>12816678</v>
      </c>
      <c r="D298" s="50">
        <v>4373554</v>
      </c>
      <c r="E298" s="50">
        <v>702164</v>
      </c>
      <c r="F298" s="50">
        <v>0</v>
      </c>
      <c r="G298" s="50">
        <v>1188882</v>
      </c>
      <c r="H298" s="50">
        <v>1540266</v>
      </c>
      <c r="I298" s="50">
        <v>1343000</v>
      </c>
      <c r="J298" s="127">
        <v>0</v>
      </c>
      <c r="K298" s="50">
        <v>0</v>
      </c>
      <c r="L298" s="50">
        <v>772.1</v>
      </c>
      <c r="M298" s="50">
        <v>3170144</v>
      </c>
      <c r="N298" s="50">
        <v>0</v>
      </c>
      <c r="O298" s="50">
        <v>0</v>
      </c>
      <c r="P298" s="50">
        <v>0</v>
      </c>
      <c r="Q298" s="50">
        <v>0</v>
      </c>
      <c r="R298" s="50">
        <v>0</v>
      </c>
      <c r="S298" s="50">
        <v>0</v>
      </c>
      <c r="T298" s="50">
        <v>1648.9</v>
      </c>
      <c r="U298" s="50">
        <v>470000</v>
      </c>
      <c r="V298" s="50">
        <v>28668</v>
      </c>
      <c r="W298" s="50">
        <v>0</v>
      </c>
      <c r="X298" s="50">
        <v>0</v>
      </c>
      <c r="Y298" s="198"/>
      <c r="Z298" s="198"/>
    </row>
    <row r="299" spans="1:26">
      <c r="A299" s="21">
        <v>274</v>
      </c>
      <c r="B299" s="82" t="s">
        <v>264</v>
      </c>
      <c r="C299" s="50">
        <f t="shared" si="29"/>
        <v>11644891</v>
      </c>
      <c r="D299" s="50">
        <v>2139393</v>
      </c>
      <c r="E299" s="50">
        <v>727091</v>
      </c>
      <c r="F299" s="50">
        <v>854197</v>
      </c>
      <c r="G299" s="50">
        <v>1125398</v>
      </c>
      <c r="H299" s="50">
        <v>1380562</v>
      </c>
      <c r="I299" s="50">
        <v>1554814</v>
      </c>
      <c r="J299" s="127">
        <v>0</v>
      </c>
      <c r="K299" s="50">
        <v>0</v>
      </c>
      <c r="L299" s="50">
        <v>578.6</v>
      </c>
      <c r="M299" s="50">
        <v>2266005</v>
      </c>
      <c r="N299" s="50">
        <v>0</v>
      </c>
      <c r="O299" s="50">
        <v>0</v>
      </c>
      <c r="P299" s="50">
        <v>1427.5</v>
      </c>
      <c r="Q299" s="50">
        <v>1002600</v>
      </c>
      <c r="R299" s="50">
        <v>0</v>
      </c>
      <c r="S299" s="50">
        <v>0</v>
      </c>
      <c r="T299" s="50">
        <v>1427.5</v>
      </c>
      <c r="U299" s="50">
        <v>575315</v>
      </c>
      <c r="V299" s="50">
        <v>19516</v>
      </c>
      <c r="W299" s="50">
        <v>0</v>
      </c>
      <c r="X299" s="50">
        <v>0</v>
      </c>
      <c r="Y299" s="198"/>
      <c r="Z299" s="198"/>
    </row>
    <row r="300" spans="1:26">
      <c r="A300" s="21">
        <v>275</v>
      </c>
      <c r="B300" s="82" t="s">
        <v>265</v>
      </c>
      <c r="C300" s="50">
        <f t="shared" si="29"/>
        <v>10257228</v>
      </c>
      <c r="D300" s="50">
        <v>2888111</v>
      </c>
      <c r="E300" s="50">
        <v>640315</v>
      </c>
      <c r="F300" s="50">
        <v>0</v>
      </c>
      <c r="G300" s="50">
        <v>811210</v>
      </c>
      <c r="H300" s="50">
        <v>1135641</v>
      </c>
      <c r="I300" s="50">
        <v>952000</v>
      </c>
      <c r="J300" s="127">
        <v>0</v>
      </c>
      <c r="K300" s="50">
        <v>0</v>
      </c>
      <c r="L300" s="50">
        <v>609.79999999999995</v>
      </c>
      <c r="M300" s="50">
        <v>2498338</v>
      </c>
      <c r="N300" s="50">
        <v>0</v>
      </c>
      <c r="O300" s="50">
        <v>0</v>
      </c>
      <c r="P300" s="50">
        <v>1465.4</v>
      </c>
      <c r="Q300" s="50">
        <v>1016788</v>
      </c>
      <c r="R300" s="50">
        <v>0</v>
      </c>
      <c r="S300" s="50">
        <v>0</v>
      </c>
      <c r="T300" s="50">
        <v>1465.4</v>
      </c>
      <c r="U300" s="50">
        <v>292514</v>
      </c>
      <c r="V300" s="50">
        <v>22311</v>
      </c>
      <c r="W300" s="50">
        <v>0</v>
      </c>
      <c r="X300" s="50">
        <v>0</v>
      </c>
      <c r="Y300" s="198"/>
      <c r="Z300" s="198"/>
    </row>
    <row r="301" spans="1:26">
      <c r="A301" s="21">
        <v>276</v>
      </c>
      <c r="B301" s="82" t="s">
        <v>266</v>
      </c>
      <c r="C301" s="50">
        <f t="shared" si="29"/>
        <v>7253578</v>
      </c>
      <c r="D301" s="50">
        <v>1981044</v>
      </c>
      <c r="E301" s="50">
        <v>404328</v>
      </c>
      <c r="F301" s="50">
        <v>0</v>
      </c>
      <c r="G301" s="50">
        <v>512244</v>
      </c>
      <c r="H301" s="50">
        <v>989820</v>
      </c>
      <c r="I301" s="50">
        <v>680000</v>
      </c>
      <c r="J301" s="127">
        <v>0</v>
      </c>
      <c r="K301" s="50">
        <v>0</v>
      </c>
      <c r="L301" s="50">
        <v>393.6</v>
      </c>
      <c r="M301" s="50">
        <v>1645039</v>
      </c>
      <c r="N301" s="50">
        <v>0</v>
      </c>
      <c r="O301" s="50">
        <v>0</v>
      </c>
      <c r="P301" s="50">
        <v>1177.3</v>
      </c>
      <c r="Q301" s="50">
        <v>739296</v>
      </c>
      <c r="R301" s="50">
        <v>0</v>
      </c>
      <c r="S301" s="50">
        <v>0</v>
      </c>
      <c r="T301" s="50">
        <v>1177.3</v>
      </c>
      <c r="U301" s="50">
        <v>247656</v>
      </c>
      <c r="V301" s="50">
        <v>14167</v>
      </c>
      <c r="W301" s="50">
        <v>39984</v>
      </c>
      <c r="X301" s="50">
        <v>0</v>
      </c>
      <c r="Y301" s="198"/>
      <c r="Z301" s="198"/>
    </row>
    <row r="302" spans="1:26">
      <c r="A302" s="21">
        <v>277</v>
      </c>
      <c r="B302" s="82" t="s">
        <v>267</v>
      </c>
      <c r="C302" s="50">
        <f t="shared" si="29"/>
        <v>6411517</v>
      </c>
      <c r="D302" s="50">
        <v>1529896</v>
      </c>
      <c r="E302" s="50">
        <v>345926</v>
      </c>
      <c r="F302" s="50">
        <v>544195</v>
      </c>
      <c r="G302" s="50">
        <v>470199</v>
      </c>
      <c r="H302" s="50">
        <v>741231</v>
      </c>
      <c r="I302" s="50">
        <v>544000</v>
      </c>
      <c r="J302" s="127">
        <v>0</v>
      </c>
      <c r="K302" s="50">
        <v>0</v>
      </c>
      <c r="L302" s="50">
        <v>399.7</v>
      </c>
      <c r="M302" s="50">
        <v>1326523</v>
      </c>
      <c r="N302" s="50">
        <v>0</v>
      </c>
      <c r="O302" s="50">
        <v>0</v>
      </c>
      <c r="P302" s="50">
        <v>949.2</v>
      </c>
      <c r="Q302" s="50">
        <v>600134</v>
      </c>
      <c r="R302" s="50">
        <v>0</v>
      </c>
      <c r="S302" s="50">
        <v>0</v>
      </c>
      <c r="T302" s="50">
        <v>949.2</v>
      </c>
      <c r="U302" s="50">
        <v>297989</v>
      </c>
      <c r="V302" s="50">
        <v>11424</v>
      </c>
      <c r="W302" s="50">
        <v>0</v>
      </c>
      <c r="X302" s="50">
        <v>0</v>
      </c>
      <c r="Y302" s="198"/>
      <c r="Z302" s="198"/>
    </row>
    <row r="303" spans="1:26">
      <c r="A303" s="21">
        <v>278</v>
      </c>
      <c r="B303" s="82" t="s">
        <v>170</v>
      </c>
      <c r="C303" s="50">
        <f t="shared" si="29"/>
        <v>12645732</v>
      </c>
      <c r="D303" s="50">
        <v>3003712</v>
      </c>
      <c r="E303" s="50">
        <v>758380</v>
      </c>
      <c r="F303" s="50">
        <v>0</v>
      </c>
      <c r="G303" s="50">
        <v>1004787</v>
      </c>
      <c r="H303" s="50">
        <v>1731565</v>
      </c>
      <c r="I303" s="50">
        <v>1360000</v>
      </c>
      <c r="J303" s="127">
        <v>0</v>
      </c>
      <c r="K303" s="50">
        <v>0</v>
      </c>
      <c r="L303" s="50">
        <v>967.1</v>
      </c>
      <c r="M303" s="50">
        <v>3289973</v>
      </c>
      <c r="N303" s="50">
        <v>0</v>
      </c>
      <c r="O303" s="50">
        <v>0</v>
      </c>
      <c r="P303" s="50">
        <v>1845.5</v>
      </c>
      <c r="Q303" s="50">
        <v>955000</v>
      </c>
      <c r="R303" s="50">
        <v>0</v>
      </c>
      <c r="S303" s="50">
        <v>0</v>
      </c>
      <c r="T303" s="50">
        <v>1845.5</v>
      </c>
      <c r="U303" s="50">
        <v>470000</v>
      </c>
      <c r="V303" s="50">
        <v>28334</v>
      </c>
      <c r="W303" s="50">
        <v>43981</v>
      </c>
      <c r="X303" s="50">
        <v>0</v>
      </c>
      <c r="Y303" s="198"/>
      <c r="Z303" s="198"/>
    </row>
    <row r="304" spans="1:26">
      <c r="A304" s="21">
        <v>279</v>
      </c>
      <c r="B304" s="82" t="s">
        <v>171</v>
      </c>
      <c r="C304" s="50">
        <f t="shared" si="29"/>
        <v>12338118</v>
      </c>
      <c r="D304" s="50">
        <v>3395930</v>
      </c>
      <c r="E304" s="50">
        <v>727748</v>
      </c>
      <c r="F304" s="50">
        <v>1427563</v>
      </c>
      <c r="G304" s="50">
        <v>1034647</v>
      </c>
      <c r="H304" s="50">
        <v>1519786</v>
      </c>
      <c r="I304" s="50">
        <v>1360000</v>
      </c>
      <c r="J304" s="127">
        <v>0</v>
      </c>
      <c r="K304" s="50">
        <v>0</v>
      </c>
      <c r="L304" s="50">
        <v>930.9</v>
      </c>
      <c r="M304" s="50">
        <v>2333307</v>
      </c>
      <c r="N304" s="50">
        <v>0</v>
      </c>
      <c r="O304" s="50">
        <v>0</v>
      </c>
      <c r="P304" s="50">
        <v>0</v>
      </c>
      <c r="Q304" s="50">
        <v>0</v>
      </c>
      <c r="R304" s="50">
        <v>0</v>
      </c>
      <c r="S304" s="50">
        <v>0</v>
      </c>
      <c r="T304" s="50">
        <v>1810.7</v>
      </c>
      <c r="U304" s="50">
        <v>470000</v>
      </c>
      <c r="V304" s="50">
        <v>28674</v>
      </c>
      <c r="W304" s="50">
        <v>40463</v>
      </c>
      <c r="X304" s="50">
        <v>0</v>
      </c>
      <c r="Y304" s="198"/>
      <c r="Z304" s="198"/>
    </row>
    <row r="305" spans="1:26">
      <c r="A305" s="21">
        <v>280</v>
      </c>
      <c r="B305" s="82" t="s">
        <v>172</v>
      </c>
      <c r="C305" s="50">
        <f t="shared" si="29"/>
        <v>8311992</v>
      </c>
      <c r="D305" s="50">
        <v>0</v>
      </c>
      <c r="E305" s="50">
        <v>0</v>
      </c>
      <c r="F305" s="50">
        <v>0</v>
      </c>
      <c r="G305" s="50">
        <v>0</v>
      </c>
      <c r="H305" s="50">
        <v>0</v>
      </c>
      <c r="I305" s="50">
        <v>0</v>
      </c>
      <c r="J305" s="127">
        <v>0</v>
      </c>
      <c r="K305" s="50">
        <v>0</v>
      </c>
      <c r="L305" s="50">
        <v>435.8</v>
      </c>
      <c r="M305" s="50">
        <v>560000</v>
      </c>
      <c r="N305" s="50">
        <v>0</v>
      </c>
      <c r="O305" s="50">
        <v>0</v>
      </c>
      <c r="P305" s="50">
        <v>2391.3000000000002</v>
      </c>
      <c r="Q305" s="50">
        <v>2814322</v>
      </c>
      <c r="R305" s="50">
        <v>0</v>
      </c>
      <c r="S305" s="50">
        <v>0</v>
      </c>
      <c r="T305" s="50">
        <v>2391.3000000000002</v>
      </c>
      <c r="U305" s="50">
        <v>4905137</v>
      </c>
      <c r="V305" s="50">
        <v>32533</v>
      </c>
      <c r="W305" s="50">
        <v>0</v>
      </c>
      <c r="X305" s="50">
        <v>0</v>
      </c>
      <c r="Y305" s="198"/>
      <c r="Z305" s="198"/>
    </row>
    <row r="306" spans="1:26">
      <c r="A306" s="21">
        <v>281</v>
      </c>
      <c r="B306" s="82" t="s">
        <v>173</v>
      </c>
      <c r="C306" s="50">
        <f t="shared" si="29"/>
        <v>8461655</v>
      </c>
      <c r="D306" s="50">
        <v>0</v>
      </c>
      <c r="E306" s="50">
        <v>0</v>
      </c>
      <c r="F306" s="50">
        <v>0</v>
      </c>
      <c r="G306" s="50">
        <v>0</v>
      </c>
      <c r="H306" s="50">
        <v>0</v>
      </c>
      <c r="I306" s="50">
        <v>0</v>
      </c>
      <c r="J306" s="127">
        <v>0</v>
      </c>
      <c r="K306" s="50">
        <v>0</v>
      </c>
      <c r="L306" s="50">
        <v>382.4</v>
      </c>
      <c r="M306" s="50">
        <v>560000</v>
      </c>
      <c r="N306" s="50">
        <v>0</v>
      </c>
      <c r="O306" s="50">
        <v>0</v>
      </c>
      <c r="P306" s="50">
        <v>2239.9</v>
      </c>
      <c r="Q306" s="50">
        <v>2790423</v>
      </c>
      <c r="R306" s="50">
        <v>0</v>
      </c>
      <c r="S306" s="50">
        <v>0</v>
      </c>
      <c r="T306" s="50">
        <v>2239.9</v>
      </c>
      <c r="U306" s="50">
        <v>5079480</v>
      </c>
      <c r="V306" s="50">
        <v>31752</v>
      </c>
      <c r="W306" s="50">
        <v>0</v>
      </c>
      <c r="X306" s="50">
        <v>0</v>
      </c>
      <c r="Y306" s="198"/>
      <c r="Z306" s="198"/>
    </row>
    <row r="307" spans="1:26">
      <c r="A307" s="21">
        <v>282</v>
      </c>
      <c r="B307" s="82" t="s">
        <v>174</v>
      </c>
      <c r="C307" s="50">
        <f t="shared" si="29"/>
        <v>7860558</v>
      </c>
      <c r="D307" s="50">
        <v>0</v>
      </c>
      <c r="E307" s="50">
        <v>0</v>
      </c>
      <c r="F307" s="50">
        <v>0</v>
      </c>
      <c r="G307" s="50">
        <v>0</v>
      </c>
      <c r="H307" s="50">
        <v>0</v>
      </c>
      <c r="I307" s="50">
        <v>0</v>
      </c>
      <c r="J307" s="127">
        <v>0</v>
      </c>
      <c r="K307" s="50">
        <v>0</v>
      </c>
      <c r="L307" s="50">
        <v>0</v>
      </c>
      <c r="M307" s="50">
        <v>0</v>
      </c>
      <c r="N307" s="50">
        <v>0</v>
      </c>
      <c r="O307" s="50">
        <v>0</v>
      </c>
      <c r="P307" s="50">
        <v>2359.9</v>
      </c>
      <c r="Q307" s="50">
        <v>2751401</v>
      </c>
      <c r="R307" s="50">
        <v>0</v>
      </c>
      <c r="S307" s="50">
        <v>0</v>
      </c>
      <c r="T307" s="50">
        <v>2359.9</v>
      </c>
      <c r="U307" s="50">
        <v>5079480</v>
      </c>
      <c r="V307" s="50">
        <v>29677</v>
      </c>
      <c r="W307" s="50">
        <v>0</v>
      </c>
      <c r="X307" s="50">
        <v>0</v>
      </c>
      <c r="Y307" s="198"/>
      <c r="Z307" s="198"/>
    </row>
    <row r="308" spans="1:26">
      <c r="A308" s="21">
        <v>283</v>
      </c>
      <c r="B308" s="82" t="s">
        <v>175</v>
      </c>
      <c r="C308" s="50">
        <f t="shared" si="29"/>
        <v>12067857</v>
      </c>
      <c r="D308" s="50">
        <v>4151921</v>
      </c>
      <c r="E308" s="50">
        <v>786300</v>
      </c>
      <c r="F308" s="50">
        <v>1114691</v>
      </c>
      <c r="G308" s="50">
        <v>1094995</v>
      </c>
      <c r="H308" s="50">
        <v>1278064</v>
      </c>
      <c r="I308" s="50">
        <v>1360000</v>
      </c>
      <c r="J308" s="127">
        <v>0</v>
      </c>
      <c r="K308" s="50">
        <v>0</v>
      </c>
      <c r="L308" s="50">
        <v>913.4</v>
      </c>
      <c r="M308" s="50">
        <v>1731588</v>
      </c>
      <c r="N308" s="50">
        <v>0</v>
      </c>
      <c r="O308" s="50">
        <v>0</v>
      </c>
      <c r="P308" s="50">
        <v>0</v>
      </c>
      <c r="Q308" s="50">
        <v>0</v>
      </c>
      <c r="R308" s="50">
        <v>0</v>
      </c>
      <c r="S308" s="50">
        <v>0</v>
      </c>
      <c r="T308" s="50">
        <v>1923.4</v>
      </c>
      <c r="U308" s="50">
        <v>470000</v>
      </c>
      <c r="V308" s="50">
        <v>33303</v>
      </c>
      <c r="W308" s="50">
        <v>46995</v>
      </c>
      <c r="X308" s="50">
        <v>0</v>
      </c>
      <c r="Y308" s="198"/>
      <c r="Z308" s="198"/>
    </row>
    <row r="309" spans="1:26">
      <c r="A309" s="21">
        <v>284</v>
      </c>
      <c r="B309" s="82" t="s">
        <v>176</v>
      </c>
      <c r="C309" s="50">
        <f t="shared" si="29"/>
        <v>10860593</v>
      </c>
      <c r="D309" s="50">
        <v>3146189</v>
      </c>
      <c r="E309" s="50">
        <v>540039</v>
      </c>
      <c r="F309" s="50">
        <v>1037206</v>
      </c>
      <c r="G309" s="50">
        <v>1057005</v>
      </c>
      <c r="H309" s="50">
        <v>1166280</v>
      </c>
      <c r="I309" s="50">
        <v>1003000</v>
      </c>
      <c r="J309" s="127">
        <v>0</v>
      </c>
      <c r="K309" s="50">
        <v>0</v>
      </c>
      <c r="L309" s="50">
        <v>657</v>
      </c>
      <c r="M309" s="50">
        <v>1714003</v>
      </c>
      <c r="N309" s="50">
        <v>0</v>
      </c>
      <c r="O309" s="50">
        <v>0</v>
      </c>
      <c r="P309" s="50">
        <v>1631.2</v>
      </c>
      <c r="Q309" s="50">
        <v>750000</v>
      </c>
      <c r="R309" s="50">
        <v>0</v>
      </c>
      <c r="S309" s="50">
        <v>0</v>
      </c>
      <c r="T309" s="50">
        <v>1631.2</v>
      </c>
      <c r="U309" s="50">
        <v>390000</v>
      </c>
      <c r="V309" s="50">
        <v>23587</v>
      </c>
      <c r="W309" s="50">
        <v>33284</v>
      </c>
      <c r="X309" s="50">
        <v>0</v>
      </c>
      <c r="Y309" s="198"/>
      <c r="Z309" s="198"/>
    </row>
    <row r="310" spans="1:26">
      <c r="A310" s="21">
        <v>285</v>
      </c>
      <c r="B310" s="82" t="s">
        <v>177</v>
      </c>
      <c r="C310" s="50">
        <f t="shared" si="29"/>
        <v>19769951</v>
      </c>
      <c r="D310" s="50">
        <v>3169732</v>
      </c>
      <c r="E310" s="50">
        <v>549490</v>
      </c>
      <c r="F310" s="50">
        <v>955680</v>
      </c>
      <c r="G310" s="50">
        <v>978127</v>
      </c>
      <c r="H310" s="50">
        <v>1418890</v>
      </c>
      <c r="I310" s="50">
        <v>1020000</v>
      </c>
      <c r="J310" s="127">
        <v>0</v>
      </c>
      <c r="K310" s="50">
        <v>0</v>
      </c>
      <c r="L310" s="50">
        <v>596.79999999999995</v>
      </c>
      <c r="M310" s="50">
        <v>1221479</v>
      </c>
      <c r="N310" s="50">
        <v>0</v>
      </c>
      <c r="O310" s="50">
        <v>0</v>
      </c>
      <c r="P310" s="50">
        <v>1041.3</v>
      </c>
      <c r="Q310" s="50">
        <v>4445698</v>
      </c>
      <c r="R310" s="50">
        <v>0</v>
      </c>
      <c r="S310" s="50">
        <v>0</v>
      </c>
      <c r="T310" s="50">
        <v>1041.3</v>
      </c>
      <c r="U310" s="50">
        <v>5951598</v>
      </c>
      <c r="V310" s="50">
        <v>23218</v>
      </c>
      <c r="W310" s="50">
        <v>36039</v>
      </c>
      <c r="X310" s="50">
        <v>0</v>
      </c>
      <c r="Y310" s="198"/>
      <c r="Z310" s="198"/>
    </row>
    <row r="311" spans="1:26">
      <c r="A311" s="21">
        <v>286</v>
      </c>
      <c r="B311" s="82" t="s">
        <v>178</v>
      </c>
      <c r="C311" s="50">
        <f t="shared" si="29"/>
        <v>10560450</v>
      </c>
      <c r="D311" s="50">
        <v>3133192</v>
      </c>
      <c r="E311" s="50">
        <v>609959</v>
      </c>
      <c r="F311" s="50">
        <v>1089444</v>
      </c>
      <c r="G311" s="50">
        <v>1204940</v>
      </c>
      <c r="H311" s="50">
        <v>828269</v>
      </c>
      <c r="I311" s="50">
        <v>1020000</v>
      </c>
      <c r="J311" s="127">
        <v>0</v>
      </c>
      <c r="K311" s="50">
        <v>0</v>
      </c>
      <c r="L311" s="50">
        <v>594.6</v>
      </c>
      <c r="M311" s="50">
        <v>1478139</v>
      </c>
      <c r="N311" s="50">
        <v>0</v>
      </c>
      <c r="O311" s="50">
        <v>0</v>
      </c>
      <c r="P311" s="50">
        <v>1712</v>
      </c>
      <c r="Q311" s="50">
        <v>750000</v>
      </c>
      <c r="R311" s="50">
        <v>0</v>
      </c>
      <c r="S311" s="50">
        <v>0</v>
      </c>
      <c r="T311" s="50">
        <v>1712</v>
      </c>
      <c r="U311" s="50">
        <v>390000</v>
      </c>
      <c r="V311" s="50">
        <v>23440</v>
      </c>
      <c r="W311" s="50">
        <v>33067</v>
      </c>
      <c r="X311" s="50">
        <v>0</v>
      </c>
      <c r="Y311" s="198"/>
      <c r="Z311" s="198"/>
    </row>
    <row r="312" spans="1:26">
      <c r="A312" s="21">
        <v>287</v>
      </c>
      <c r="B312" s="82" t="s">
        <v>179</v>
      </c>
      <c r="C312" s="50">
        <f t="shared" ref="C312:C375" si="30">D312+E312+F312+G312+H312+I312+K312+M312+O312+Q312+S312+U312+V312+W312+X312</f>
        <v>10085623</v>
      </c>
      <c r="D312" s="50">
        <v>3309371</v>
      </c>
      <c r="E312" s="50">
        <v>560264</v>
      </c>
      <c r="F312" s="50">
        <v>984039</v>
      </c>
      <c r="G312" s="50">
        <v>1186619</v>
      </c>
      <c r="H312" s="50">
        <v>1092648</v>
      </c>
      <c r="I312" s="50">
        <v>1020000</v>
      </c>
      <c r="J312" s="127">
        <v>0</v>
      </c>
      <c r="K312" s="50">
        <v>0</v>
      </c>
      <c r="L312" s="50">
        <v>673.1</v>
      </c>
      <c r="M312" s="50">
        <v>1486182</v>
      </c>
      <c r="N312" s="50">
        <v>0</v>
      </c>
      <c r="O312" s="50">
        <v>0</v>
      </c>
      <c r="P312" s="50">
        <v>0</v>
      </c>
      <c r="Q312" s="50">
        <v>0</v>
      </c>
      <c r="R312" s="50">
        <v>0</v>
      </c>
      <c r="S312" s="50">
        <v>0</v>
      </c>
      <c r="T312" s="50">
        <v>1651.1</v>
      </c>
      <c r="U312" s="50">
        <v>390000</v>
      </c>
      <c r="V312" s="50">
        <v>23433</v>
      </c>
      <c r="W312" s="50">
        <v>33067</v>
      </c>
      <c r="X312" s="50">
        <v>0</v>
      </c>
      <c r="Y312" s="198"/>
      <c r="Z312" s="198"/>
    </row>
    <row r="313" spans="1:26">
      <c r="A313" s="21">
        <v>288</v>
      </c>
      <c r="B313" s="82" t="s">
        <v>180</v>
      </c>
      <c r="C313" s="50">
        <f t="shared" si="30"/>
        <v>10850482</v>
      </c>
      <c r="D313" s="50">
        <v>2170000</v>
      </c>
      <c r="E313" s="50">
        <v>340000</v>
      </c>
      <c r="F313" s="50">
        <v>778670</v>
      </c>
      <c r="G313" s="50">
        <v>850000</v>
      </c>
      <c r="H313" s="50">
        <v>1000000</v>
      </c>
      <c r="I313" s="50">
        <v>612000</v>
      </c>
      <c r="J313" s="127">
        <v>0</v>
      </c>
      <c r="K313" s="50">
        <v>0</v>
      </c>
      <c r="L313" s="50">
        <v>850.4</v>
      </c>
      <c r="M313" s="50">
        <v>3370653</v>
      </c>
      <c r="N313" s="50">
        <v>0</v>
      </c>
      <c r="O313" s="50">
        <v>0</v>
      </c>
      <c r="P313" s="50">
        <v>1384.4</v>
      </c>
      <c r="Q313" s="50">
        <v>1160111</v>
      </c>
      <c r="R313" s="50">
        <v>0</v>
      </c>
      <c r="S313" s="50">
        <v>0</v>
      </c>
      <c r="T313" s="50">
        <v>1384.4</v>
      </c>
      <c r="U313" s="50">
        <v>535000</v>
      </c>
      <c r="V313" s="50">
        <v>34048</v>
      </c>
      <c r="W313" s="50">
        <v>0</v>
      </c>
      <c r="X313" s="50">
        <v>0</v>
      </c>
      <c r="Y313" s="198"/>
      <c r="Z313" s="198"/>
    </row>
    <row r="314" spans="1:26">
      <c r="A314" s="21">
        <v>289</v>
      </c>
      <c r="B314" s="82" t="s">
        <v>181</v>
      </c>
      <c r="C314" s="50">
        <f t="shared" si="30"/>
        <v>15016114</v>
      </c>
      <c r="D314" s="50">
        <v>3088239</v>
      </c>
      <c r="E314" s="50">
        <v>663189</v>
      </c>
      <c r="F314" s="50">
        <v>1343554</v>
      </c>
      <c r="G314" s="50">
        <v>1021333</v>
      </c>
      <c r="H314" s="50">
        <v>1664655</v>
      </c>
      <c r="I314" s="50">
        <v>1360000</v>
      </c>
      <c r="J314" s="127">
        <v>0</v>
      </c>
      <c r="K314" s="50">
        <v>0</v>
      </c>
      <c r="L314" s="50">
        <v>871.3</v>
      </c>
      <c r="M314" s="50">
        <v>2928250</v>
      </c>
      <c r="N314" s="50">
        <v>0</v>
      </c>
      <c r="O314" s="50">
        <v>0</v>
      </c>
      <c r="P314" s="50">
        <v>1751.7</v>
      </c>
      <c r="Q314" s="50">
        <v>2447404</v>
      </c>
      <c r="R314" s="50">
        <v>0</v>
      </c>
      <c r="S314" s="50">
        <v>0</v>
      </c>
      <c r="T314" s="50">
        <v>1751.7</v>
      </c>
      <c r="U314" s="50">
        <v>470000</v>
      </c>
      <c r="V314" s="50">
        <v>29490</v>
      </c>
      <c r="W314" s="50">
        <v>0</v>
      </c>
      <c r="X314" s="50">
        <v>0</v>
      </c>
      <c r="Y314" s="198"/>
      <c r="Z314" s="198"/>
    </row>
    <row r="315" spans="1:26">
      <c r="A315" s="21">
        <v>290</v>
      </c>
      <c r="B315" s="82" t="s">
        <v>182</v>
      </c>
      <c r="C315" s="50">
        <f t="shared" si="30"/>
        <v>14982916</v>
      </c>
      <c r="D315" s="50">
        <v>3056149</v>
      </c>
      <c r="E315" s="50">
        <v>624662</v>
      </c>
      <c r="F315" s="50">
        <v>1228747</v>
      </c>
      <c r="G315" s="50">
        <v>1175153</v>
      </c>
      <c r="H315" s="50">
        <v>1589705</v>
      </c>
      <c r="I315" s="50">
        <v>1360000</v>
      </c>
      <c r="J315" s="127">
        <v>0</v>
      </c>
      <c r="K315" s="50">
        <v>0</v>
      </c>
      <c r="L315" s="50">
        <v>878.6</v>
      </c>
      <c r="M315" s="50">
        <v>2960793</v>
      </c>
      <c r="N315" s="50">
        <v>0</v>
      </c>
      <c r="O315" s="50">
        <v>0</v>
      </c>
      <c r="P315" s="50">
        <v>1759</v>
      </c>
      <c r="Q315" s="50">
        <v>2447404</v>
      </c>
      <c r="R315" s="50">
        <v>0</v>
      </c>
      <c r="S315" s="50">
        <v>0</v>
      </c>
      <c r="T315" s="50">
        <v>1759</v>
      </c>
      <c r="U315" s="50">
        <v>470000</v>
      </c>
      <c r="V315" s="50">
        <v>29158</v>
      </c>
      <c r="W315" s="50">
        <v>41145</v>
      </c>
      <c r="X315" s="50">
        <v>0</v>
      </c>
      <c r="Y315" s="198"/>
      <c r="Z315" s="198"/>
    </row>
    <row r="316" spans="1:26">
      <c r="A316" s="21">
        <v>291</v>
      </c>
      <c r="B316" s="82" t="s">
        <v>271</v>
      </c>
      <c r="C316" s="50">
        <f t="shared" si="30"/>
        <v>9355542</v>
      </c>
      <c r="D316" s="50">
        <v>3506236</v>
      </c>
      <c r="E316" s="50">
        <v>588000</v>
      </c>
      <c r="F316" s="50">
        <v>773000</v>
      </c>
      <c r="G316" s="50">
        <v>2487027</v>
      </c>
      <c r="H316" s="50">
        <v>2001279</v>
      </c>
      <c r="I316" s="50">
        <v>0</v>
      </c>
      <c r="J316" s="127">
        <v>0</v>
      </c>
      <c r="K316" s="50">
        <v>0</v>
      </c>
      <c r="L316" s="50">
        <v>0</v>
      </c>
      <c r="M316" s="50">
        <v>0</v>
      </c>
      <c r="N316" s="50">
        <v>0</v>
      </c>
      <c r="O316" s="50">
        <v>0</v>
      </c>
      <c r="P316" s="50">
        <v>0</v>
      </c>
      <c r="Q316" s="50">
        <v>0</v>
      </c>
      <c r="R316" s="50">
        <v>0</v>
      </c>
      <c r="S316" s="50">
        <v>0</v>
      </c>
      <c r="T316" s="50">
        <v>0</v>
      </c>
      <c r="U316" s="50">
        <v>0</v>
      </c>
      <c r="V316" s="50">
        <v>0</v>
      </c>
      <c r="W316" s="50">
        <v>0</v>
      </c>
      <c r="X316" s="50">
        <v>0</v>
      </c>
      <c r="Y316" s="198"/>
      <c r="Z316" s="198"/>
    </row>
    <row r="317" spans="1:26">
      <c r="A317" s="21">
        <v>292</v>
      </c>
      <c r="B317" s="82" t="s">
        <v>183</v>
      </c>
      <c r="C317" s="50">
        <f t="shared" si="30"/>
        <v>10323569</v>
      </c>
      <c r="D317" s="50">
        <v>2768751</v>
      </c>
      <c r="E317" s="50">
        <v>482792</v>
      </c>
      <c r="F317" s="50">
        <v>626014</v>
      </c>
      <c r="G317" s="50">
        <v>527570</v>
      </c>
      <c r="H317" s="50">
        <v>1455338</v>
      </c>
      <c r="I317" s="50">
        <v>1447264</v>
      </c>
      <c r="J317" s="127">
        <v>0</v>
      </c>
      <c r="K317" s="50">
        <v>0</v>
      </c>
      <c r="L317" s="50">
        <v>729.1</v>
      </c>
      <c r="M317" s="50">
        <v>2109332</v>
      </c>
      <c r="N317" s="50">
        <v>0</v>
      </c>
      <c r="O317" s="50">
        <v>0</v>
      </c>
      <c r="P317" s="50">
        <v>0</v>
      </c>
      <c r="Q317" s="50">
        <v>0</v>
      </c>
      <c r="R317" s="50">
        <v>0</v>
      </c>
      <c r="S317" s="50">
        <v>0</v>
      </c>
      <c r="T317" s="50">
        <v>1281.9000000000001</v>
      </c>
      <c r="U317" s="50">
        <v>888342</v>
      </c>
      <c r="V317" s="50">
        <v>18166</v>
      </c>
      <c r="W317" s="50">
        <v>0</v>
      </c>
      <c r="X317" s="50">
        <v>0</v>
      </c>
      <c r="Y317" s="198"/>
      <c r="Z317" s="198"/>
    </row>
    <row r="318" spans="1:26">
      <c r="A318" s="21">
        <v>293</v>
      </c>
      <c r="B318" s="82" t="s">
        <v>273</v>
      </c>
      <c r="C318" s="50">
        <f t="shared" si="30"/>
        <v>7281840</v>
      </c>
      <c r="D318" s="50">
        <v>0</v>
      </c>
      <c r="E318" s="50">
        <v>0</v>
      </c>
      <c r="F318" s="50">
        <v>0</v>
      </c>
      <c r="G318" s="50">
        <v>0</v>
      </c>
      <c r="H318" s="50">
        <v>2076171</v>
      </c>
      <c r="I318" s="50">
        <v>0</v>
      </c>
      <c r="J318" s="127">
        <v>0</v>
      </c>
      <c r="K318" s="50">
        <v>0</v>
      </c>
      <c r="L318" s="50">
        <v>1659</v>
      </c>
      <c r="M318" s="50">
        <v>3375349</v>
      </c>
      <c r="N318" s="50">
        <v>0</v>
      </c>
      <c r="O318" s="50">
        <v>0</v>
      </c>
      <c r="P318" s="50">
        <v>2417.1</v>
      </c>
      <c r="Q318" s="50">
        <v>1784942</v>
      </c>
      <c r="R318" s="50">
        <v>0</v>
      </c>
      <c r="S318" s="50">
        <v>0</v>
      </c>
      <c r="T318" s="50">
        <v>0</v>
      </c>
      <c r="U318" s="50">
        <v>0</v>
      </c>
      <c r="V318" s="50">
        <v>45378</v>
      </c>
      <c r="W318" s="50">
        <v>0</v>
      </c>
      <c r="X318" s="50">
        <v>0</v>
      </c>
      <c r="Y318" s="198"/>
      <c r="Z318" s="198"/>
    </row>
    <row r="319" spans="1:26">
      <c r="A319" s="21">
        <v>294</v>
      </c>
      <c r="B319" s="82" t="s">
        <v>274</v>
      </c>
      <c r="C319" s="50">
        <f t="shared" si="30"/>
        <v>7469027</v>
      </c>
      <c r="D319" s="50">
        <v>2742919</v>
      </c>
      <c r="E319" s="50">
        <v>598523</v>
      </c>
      <c r="F319" s="50">
        <v>1539351</v>
      </c>
      <c r="G319" s="50">
        <v>1172477</v>
      </c>
      <c r="H319" s="50">
        <v>1415757</v>
      </c>
      <c r="I319" s="50">
        <v>0</v>
      </c>
      <c r="J319" s="127">
        <v>0</v>
      </c>
      <c r="K319" s="50">
        <v>0</v>
      </c>
      <c r="L319" s="50">
        <v>0</v>
      </c>
      <c r="M319" s="50">
        <v>0</v>
      </c>
      <c r="N319" s="50">
        <v>0</v>
      </c>
      <c r="O319" s="50">
        <v>0</v>
      </c>
      <c r="P319" s="50">
        <v>0</v>
      </c>
      <c r="Q319" s="50">
        <v>0</v>
      </c>
      <c r="R319" s="50">
        <v>0</v>
      </c>
      <c r="S319" s="50">
        <v>0</v>
      </c>
      <c r="T319" s="50">
        <v>0</v>
      </c>
      <c r="U319" s="50">
        <v>0</v>
      </c>
      <c r="V319" s="50">
        <v>0</v>
      </c>
      <c r="W319" s="50">
        <v>0</v>
      </c>
      <c r="X319" s="50">
        <v>0</v>
      </c>
      <c r="Y319" s="198"/>
      <c r="Z319" s="198"/>
    </row>
    <row r="320" spans="1:26">
      <c r="A320" s="21">
        <v>295</v>
      </c>
      <c r="B320" s="82" t="s">
        <v>275</v>
      </c>
      <c r="C320" s="50">
        <f t="shared" si="30"/>
        <v>16151162</v>
      </c>
      <c r="D320" s="50">
        <v>3801187</v>
      </c>
      <c r="E320" s="50">
        <v>716288</v>
      </c>
      <c r="F320" s="50">
        <v>1362642</v>
      </c>
      <c r="G320" s="50">
        <v>1231957</v>
      </c>
      <c r="H320" s="50">
        <v>1711791</v>
      </c>
      <c r="I320" s="50">
        <v>1360000</v>
      </c>
      <c r="J320" s="127">
        <v>0</v>
      </c>
      <c r="K320" s="50">
        <v>0</v>
      </c>
      <c r="L320" s="50">
        <v>795.5</v>
      </c>
      <c r="M320" s="50">
        <v>2983893</v>
      </c>
      <c r="N320" s="50">
        <v>0</v>
      </c>
      <c r="O320" s="50">
        <v>0</v>
      </c>
      <c r="P320" s="50">
        <v>1673.8</v>
      </c>
      <c r="Q320" s="50">
        <v>2954455</v>
      </c>
      <c r="R320" s="50">
        <v>0</v>
      </c>
      <c r="S320" s="50">
        <v>0</v>
      </c>
      <c r="T320" s="50">
        <v>0</v>
      </c>
      <c r="U320" s="50">
        <v>0</v>
      </c>
      <c r="V320" s="50">
        <v>28949</v>
      </c>
      <c r="W320" s="50">
        <v>0</v>
      </c>
      <c r="X320" s="50">
        <v>0</v>
      </c>
      <c r="Y320" s="198"/>
      <c r="Z320" s="198"/>
    </row>
    <row r="321" spans="1:26">
      <c r="A321" s="21">
        <v>296</v>
      </c>
      <c r="B321" s="82" t="s">
        <v>276</v>
      </c>
      <c r="C321" s="50">
        <f t="shared" si="30"/>
        <v>10054315</v>
      </c>
      <c r="D321" s="50">
        <v>2799547</v>
      </c>
      <c r="E321" s="50">
        <v>696490</v>
      </c>
      <c r="F321" s="50">
        <v>974642</v>
      </c>
      <c r="G321" s="50">
        <v>893855</v>
      </c>
      <c r="H321" s="50">
        <v>1157675</v>
      </c>
      <c r="I321" s="50">
        <v>816000</v>
      </c>
      <c r="J321" s="127">
        <v>0</v>
      </c>
      <c r="K321" s="50">
        <v>0</v>
      </c>
      <c r="L321" s="50">
        <v>944.9</v>
      </c>
      <c r="M321" s="50">
        <v>2130755</v>
      </c>
      <c r="N321" s="50">
        <v>0</v>
      </c>
      <c r="O321" s="50">
        <v>0</v>
      </c>
      <c r="P321" s="50">
        <v>1459.3</v>
      </c>
      <c r="Q321" s="50">
        <v>567000</v>
      </c>
      <c r="R321" s="50">
        <v>0</v>
      </c>
      <c r="S321" s="50">
        <v>0</v>
      </c>
      <c r="T321" s="50">
        <v>0</v>
      </c>
      <c r="U321" s="50">
        <v>0</v>
      </c>
      <c r="V321" s="50">
        <v>18351</v>
      </c>
      <c r="W321" s="50">
        <v>0</v>
      </c>
      <c r="X321" s="50">
        <v>0</v>
      </c>
      <c r="Y321" s="198"/>
      <c r="Z321" s="198"/>
    </row>
    <row r="322" spans="1:26">
      <c r="A322" s="21">
        <v>297</v>
      </c>
      <c r="B322" s="82" t="s">
        <v>184</v>
      </c>
      <c r="C322" s="50">
        <f t="shared" si="30"/>
        <v>9336086</v>
      </c>
      <c r="D322" s="50">
        <v>3527150</v>
      </c>
      <c r="E322" s="50">
        <v>631580</v>
      </c>
      <c r="F322" s="50">
        <v>830250</v>
      </c>
      <c r="G322" s="50">
        <v>945890</v>
      </c>
      <c r="H322" s="50">
        <v>1254382</v>
      </c>
      <c r="I322" s="50">
        <v>816000</v>
      </c>
      <c r="J322" s="127">
        <v>0</v>
      </c>
      <c r="K322" s="50">
        <v>0</v>
      </c>
      <c r="L322" s="50">
        <v>937.5</v>
      </c>
      <c r="M322" s="50">
        <v>317709</v>
      </c>
      <c r="N322" s="50">
        <v>0</v>
      </c>
      <c r="O322" s="50">
        <v>0</v>
      </c>
      <c r="P322" s="50">
        <v>1453.6</v>
      </c>
      <c r="Q322" s="50">
        <v>598360</v>
      </c>
      <c r="R322" s="50">
        <v>0</v>
      </c>
      <c r="S322" s="50">
        <v>0</v>
      </c>
      <c r="T322" s="50">
        <v>1453.6</v>
      </c>
      <c r="U322" s="50">
        <v>350000</v>
      </c>
      <c r="V322" s="50">
        <v>26861</v>
      </c>
      <c r="W322" s="50">
        <v>37904</v>
      </c>
      <c r="X322" s="50">
        <v>0</v>
      </c>
      <c r="Y322" s="198"/>
      <c r="Z322" s="198"/>
    </row>
    <row r="323" spans="1:26">
      <c r="A323" s="21">
        <v>298</v>
      </c>
      <c r="B323" s="82" t="s">
        <v>185</v>
      </c>
      <c r="C323" s="50">
        <f t="shared" si="30"/>
        <v>6434607</v>
      </c>
      <c r="D323" s="50">
        <v>1670637</v>
      </c>
      <c r="E323" s="50">
        <v>433580</v>
      </c>
      <c r="F323" s="50">
        <v>605673</v>
      </c>
      <c r="G323" s="50">
        <v>406106</v>
      </c>
      <c r="H323" s="50">
        <v>696905</v>
      </c>
      <c r="I323" s="50">
        <v>544000</v>
      </c>
      <c r="J323" s="127">
        <v>0</v>
      </c>
      <c r="K323" s="50">
        <v>0</v>
      </c>
      <c r="L323" s="50">
        <v>398.5</v>
      </c>
      <c r="M323" s="50">
        <v>1324119</v>
      </c>
      <c r="N323" s="50">
        <v>0</v>
      </c>
      <c r="O323" s="50">
        <v>0</v>
      </c>
      <c r="P323" s="50">
        <v>947.7</v>
      </c>
      <c r="Q323" s="50">
        <v>420000</v>
      </c>
      <c r="R323" s="50">
        <v>0</v>
      </c>
      <c r="S323" s="50">
        <v>0</v>
      </c>
      <c r="T323" s="50">
        <v>947.7</v>
      </c>
      <c r="U323" s="50">
        <v>290000</v>
      </c>
      <c r="V323" s="50">
        <v>11403</v>
      </c>
      <c r="W323" s="50">
        <v>32184</v>
      </c>
      <c r="X323" s="50">
        <v>0</v>
      </c>
      <c r="Y323" s="198"/>
      <c r="Z323" s="198"/>
    </row>
    <row r="324" spans="1:26">
      <c r="A324" s="21">
        <v>299</v>
      </c>
      <c r="B324" s="82" t="s">
        <v>186</v>
      </c>
      <c r="C324" s="50">
        <f t="shared" si="30"/>
        <v>37626032</v>
      </c>
      <c r="D324" s="50">
        <v>14816000</v>
      </c>
      <c r="E324" s="50">
        <v>4492365</v>
      </c>
      <c r="F324" s="50">
        <v>6163078</v>
      </c>
      <c r="G324" s="50">
        <v>3804082</v>
      </c>
      <c r="H324" s="50">
        <v>8350507</v>
      </c>
      <c r="I324" s="50">
        <v>0</v>
      </c>
      <c r="J324" s="127">
        <v>0</v>
      </c>
      <c r="K324" s="50">
        <v>0</v>
      </c>
      <c r="L324" s="50">
        <v>0</v>
      </c>
      <c r="M324" s="50">
        <v>0</v>
      </c>
      <c r="N324" s="50">
        <v>0</v>
      </c>
      <c r="O324" s="50">
        <v>0</v>
      </c>
      <c r="P324" s="50">
        <v>0</v>
      </c>
      <c r="Q324" s="50">
        <v>0</v>
      </c>
      <c r="R324" s="50">
        <v>0</v>
      </c>
      <c r="S324" s="50">
        <v>0</v>
      </c>
      <c r="T324" s="50">
        <v>0</v>
      </c>
      <c r="U324" s="50">
        <v>0</v>
      </c>
      <c r="V324" s="50">
        <v>0</v>
      </c>
      <c r="W324" s="50">
        <v>0</v>
      </c>
      <c r="X324" s="50">
        <v>0</v>
      </c>
      <c r="Y324" s="198"/>
      <c r="Z324" s="198"/>
    </row>
    <row r="325" spans="1:26">
      <c r="A325" s="21">
        <v>300</v>
      </c>
      <c r="B325" s="82" t="s">
        <v>279</v>
      </c>
      <c r="C325" s="50">
        <f t="shared" si="30"/>
        <v>2580792</v>
      </c>
      <c r="D325" s="50">
        <v>0</v>
      </c>
      <c r="E325" s="50">
        <v>0</v>
      </c>
      <c r="F325" s="50">
        <v>0</v>
      </c>
      <c r="G325" s="50">
        <v>0</v>
      </c>
      <c r="H325" s="50">
        <v>0</v>
      </c>
      <c r="I325" s="50">
        <v>0</v>
      </c>
      <c r="J325" s="127">
        <v>0</v>
      </c>
      <c r="K325" s="50">
        <v>0</v>
      </c>
      <c r="L325" s="50">
        <v>660.2</v>
      </c>
      <c r="M325" s="50">
        <v>2543860</v>
      </c>
      <c r="N325" s="50">
        <v>0</v>
      </c>
      <c r="O325" s="50">
        <v>0</v>
      </c>
      <c r="P325" s="50">
        <v>0</v>
      </c>
      <c r="Q325" s="50">
        <v>0</v>
      </c>
      <c r="R325" s="50">
        <v>0</v>
      </c>
      <c r="S325" s="50">
        <v>0</v>
      </c>
      <c r="T325" s="50">
        <v>0</v>
      </c>
      <c r="U325" s="50">
        <v>0</v>
      </c>
      <c r="V325" s="50">
        <v>36932</v>
      </c>
      <c r="W325" s="50">
        <v>0</v>
      </c>
      <c r="X325" s="50">
        <v>0</v>
      </c>
      <c r="Y325" s="198"/>
      <c r="Z325" s="198"/>
    </row>
    <row r="326" spans="1:26">
      <c r="A326" s="21">
        <v>301</v>
      </c>
      <c r="B326" s="35" t="s">
        <v>278</v>
      </c>
      <c r="C326" s="50">
        <f t="shared" si="30"/>
        <v>2684294.37</v>
      </c>
      <c r="D326" s="50">
        <v>0</v>
      </c>
      <c r="E326" s="50">
        <v>0</v>
      </c>
      <c r="F326" s="50">
        <v>0</v>
      </c>
      <c r="G326" s="50">
        <v>0</v>
      </c>
      <c r="H326" s="50">
        <v>0</v>
      </c>
      <c r="I326" s="50">
        <v>0</v>
      </c>
      <c r="J326" s="127">
        <v>0</v>
      </c>
      <c r="K326" s="50">
        <v>0</v>
      </c>
      <c r="L326" s="50">
        <v>0</v>
      </c>
      <c r="M326" s="50">
        <v>0</v>
      </c>
      <c r="N326" s="50">
        <v>0</v>
      </c>
      <c r="O326" s="50">
        <v>0</v>
      </c>
      <c r="P326" s="50">
        <v>1835.9</v>
      </c>
      <c r="Q326" s="50">
        <v>2684294.37</v>
      </c>
      <c r="R326" s="50">
        <v>0</v>
      </c>
      <c r="S326" s="50">
        <v>0</v>
      </c>
      <c r="T326" s="50">
        <v>0</v>
      </c>
      <c r="U326" s="50">
        <v>0</v>
      </c>
      <c r="V326" s="50">
        <v>0</v>
      </c>
      <c r="W326" s="50">
        <v>0</v>
      </c>
      <c r="X326" s="50">
        <v>0</v>
      </c>
      <c r="Y326" s="198"/>
      <c r="Z326" s="198"/>
    </row>
    <row r="327" spans="1:26">
      <c r="A327" s="21">
        <v>302</v>
      </c>
      <c r="B327" s="82" t="s">
        <v>187</v>
      </c>
      <c r="C327" s="50">
        <f t="shared" si="30"/>
        <v>8658110</v>
      </c>
      <c r="D327" s="50">
        <v>0</v>
      </c>
      <c r="E327" s="50">
        <v>0</v>
      </c>
      <c r="F327" s="50">
        <v>0</v>
      </c>
      <c r="G327" s="50">
        <v>0</v>
      </c>
      <c r="H327" s="50">
        <v>0</v>
      </c>
      <c r="I327" s="50">
        <v>0</v>
      </c>
      <c r="J327" s="127">
        <v>5</v>
      </c>
      <c r="K327" s="50">
        <v>8658110</v>
      </c>
      <c r="L327" s="50">
        <v>0</v>
      </c>
      <c r="M327" s="50">
        <v>0</v>
      </c>
      <c r="N327" s="50">
        <v>0</v>
      </c>
      <c r="O327" s="50">
        <v>0</v>
      </c>
      <c r="P327" s="50">
        <v>0</v>
      </c>
      <c r="Q327" s="50">
        <v>0</v>
      </c>
      <c r="R327" s="50">
        <v>0</v>
      </c>
      <c r="S327" s="50">
        <v>0</v>
      </c>
      <c r="T327" s="50">
        <v>0</v>
      </c>
      <c r="U327" s="50">
        <v>0</v>
      </c>
      <c r="V327" s="50">
        <v>0</v>
      </c>
      <c r="W327" s="50">
        <v>0</v>
      </c>
      <c r="X327" s="50">
        <v>0</v>
      </c>
      <c r="Y327" s="198"/>
      <c r="Z327" s="198"/>
    </row>
    <row r="328" spans="1:26">
      <c r="A328" s="21">
        <v>303</v>
      </c>
      <c r="B328" s="82" t="s">
        <v>188</v>
      </c>
      <c r="C328" s="50">
        <f t="shared" si="30"/>
        <v>3882700</v>
      </c>
      <c r="D328" s="50">
        <v>0</v>
      </c>
      <c r="E328" s="50">
        <v>0</v>
      </c>
      <c r="F328" s="50">
        <v>0</v>
      </c>
      <c r="G328" s="50">
        <v>0</v>
      </c>
      <c r="H328" s="50">
        <v>0</v>
      </c>
      <c r="I328" s="50">
        <v>0</v>
      </c>
      <c r="J328" s="127">
        <v>2</v>
      </c>
      <c r="K328" s="50">
        <v>3882700</v>
      </c>
      <c r="L328" s="50">
        <v>0</v>
      </c>
      <c r="M328" s="50">
        <v>0</v>
      </c>
      <c r="N328" s="50">
        <v>0</v>
      </c>
      <c r="O328" s="50">
        <v>0</v>
      </c>
      <c r="P328" s="50">
        <v>0</v>
      </c>
      <c r="Q328" s="50">
        <v>0</v>
      </c>
      <c r="R328" s="50">
        <v>0</v>
      </c>
      <c r="S328" s="50">
        <v>0</v>
      </c>
      <c r="T328" s="50">
        <v>0</v>
      </c>
      <c r="U328" s="50">
        <v>0</v>
      </c>
      <c r="V328" s="50">
        <v>0</v>
      </c>
      <c r="W328" s="50">
        <v>0</v>
      </c>
      <c r="X328" s="50">
        <v>0</v>
      </c>
      <c r="Y328" s="198"/>
      <c r="Z328" s="198"/>
    </row>
    <row r="329" spans="1:26">
      <c r="A329" s="21">
        <v>304</v>
      </c>
      <c r="B329" s="82" t="s">
        <v>189</v>
      </c>
      <c r="C329" s="50">
        <f t="shared" si="30"/>
        <v>3884990</v>
      </c>
      <c r="D329" s="50">
        <v>0</v>
      </c>
      <c r="E329" s="50">
        <v>0</v>
      </c>
      <c r="F329" s="50">
        <v>0</v>
      </c>
      <c r="G329" s="50">
        <v>0</v>
      </c>
      <c r="H329" s="50">
        <v>0</v>
      </c>
      <c r="I329" s="50">
        <v>0</v>
      </c>
      <c r="J329" s="127">
        <v>2</v>
      </c>
      <c r="K329" s="50">
        <v>3884990</v>
      </c>
      <c r="L329" s="50">
        <v>0</v>
      </c>
      <c r="M329" s="50">
        <v>0</v>
      </c>
      <c r="N329" s="50">
        <v>0</v>
      </c>
      <c r="O329" s="50">
        <v>0</v>
      </c>
      <c r="P329" s="50">
        <v>0</v>
      </c>
      <c r="Q329" s="50">
        <v>0</v>
      </c>
      <c r="R329" s="50">
        <v>0</v>
      </c>
      <c r="S329" s="50">
        <v>0</v>
      </c>
      <c r="T329" s="50">
        <v>0</v>
      </c>
      <c r="U329" s="50">
        <v>0</v>
      </c>
      <c r="V329" s="50">
        <v>0</v>
      </c>
      <c r="W329" s="50">
        <v>0</v>
      </c>
      <c r="X329" s="50">
        <v>0</v>
      </c>
      <c r="Y329" s="198"/>
      <c r="Z329" s="198"/>
    </row>
    <row r="330" spans="1:26">
      <c r="A330" s="21">
        <v>305</v>
      </c>
      <c r="B330" s="82" t="s">
        <v>190</v>
      </c>
      <c r="C330" s="50">
        <f t="shared" si="30"/>
        <v>1731633</v>
      </c>
      <c r="D330" s="50">
        <v>0</v>
      </c>
      <c r="E330" s="50">
        <v>0</v>
      </c>
      <c r="F330" s="50">
        <v>0</v>
      </c>
      <c r="G330" s="50">
        <v>0</v>
      </c>
      <c r="H330" s="50">
        <v>0</v>
      </c>
      <c r="I330" s="50">
        <v>0</v>
      </c>
      <c r="J330" s="127">
        <v>1</v>
      </c>
      <c r="K330" s="50">
        <v>1731633</v>
      </c>
      <c r="L330" s="50">
        <v>0</v>
      </c>
      <c r="M330" s="50">
        <v>0</v>
      </c>
      <c r="N330" s="50">
        <v>0</v>
      </c>
      <c r="O330" s="50">
        <v>0</v>
      </c>
      <c r="P330" s="50">
        <v>0</v>
      </c>
      <c r="Q330" s="50">
        <v>0</v>
      </c>
      <c r="R330" s="50">
        <v>0</v>
      </c>
      <c r="S330" s="50">
        <v>0</v>
      </c>
      <c r="T330" s="50">
        <v>0</v>
      </c>
      <c r="U330" s="50">
        <v>0</v>
      </c>
      <c r="V330" s="50">
        <v>0</v>
      </c>
      <c r="W330" s="50">
        <v>0</v>
      </c>
      <c r="X330" s="50">
        <v>0</v>
      </c>
      <c r="Y330" s="198"/>
      <c r="Z330" s="198"/>
    </row>
    <row r="331" spans="1:26">
      <c r="A331" s="21">
        <v>306</v>
      </c>
      <c r="B331" s="82" t="s">
        <v>191</v>
      </c>
      <c r="C331" s="50">
        <f t="shared" si="30"/>
        <v>1731633</v>
      </c>
      <c r="D331" s="50">
        <v>0</v>
      </c>
      <c r="E331" s="50">
        <v>0</v>
      </c>
      <c r="F331" s="50">
        <v>0</v>
      </c>
      <c r="G331" s="50">
        <v>0</v>
      </c>
      <c r="H331" s="50">
        <v>0</v>
      </c>
      <c r="I331" s="50">
        <v>0</v>
      </c>
      <c r="J331" s="127">
        <v>1</v>
      </c>
      <c r="K331" s="50">
        <v>1731633</v>
      </c>
      <c r="L331" s="50">
        <v>0</v>
      </c>
      <c r="M331" s="50">
        <v>0</v>
      </c>
      <c r="N331" s="50">
        <v>0</v>
      </c>
      <c r="O331" s="50">
        <v>0</v>
      </c>
      <c r="P331" s="50">
        <v>0</v>
      </c>
      <c r="Q331" s="50">
        <v>0</v>
      </c>
      <c r="R331" s="50">
        <v>0</v>
      </c>
      <c r="S331" s="50">
        <v>0</v>
      </c>
      <c r="T331" s="50">
        <v>0</v>
      </c>
      <c r="U331" s="50">
        <v>0</v>
      </c>
      <c r="V331" s="50">
        <v>0</v>
      </c>
      <c r="W331" s="50">
        <v>0</v>
      </c>
      <c r="X331" s="50">
        <v>0</v>
      </c>
      <c r="Y331" s="198"/>
      <c r="Z331" s="198"/>
    </row>
    <row r="332" spans="1:26">
      <c r="A332" s="21">
        <v>307</v>
      </c>
      <c r="B332" s="82" t="s">
        <v>272</v>
      </c>
      <c r="C332" s="50">
        <f t="shared" si="30"/>
        <v>6731214.5199999996</v>
      </c>
      <c r="D332" s="50">
        <v>0</v>
      </c>
      <c r="E332" s="50">
        <v>0</v>
      </c>
      <c r="F332" s="50">
        <v>0</v>
      </c>
      <c r="G332" s="50">
        <v>0</v>
      </c>
      <c r="H332" s="50">
        <v>0</v>
      </c>
      <c r="I332" s="50">
        <v>0</v>
      </c>
      <c r="J332" s="127">
        <v>4</v>
      </c>
      <c r="K332" s="50">
        <v>6731214.5199999996</v>
      </c>
      <c r="L332" s="50">
        <v>0</v>
      </c>
      <c r="M332" s="50">
        <v>0</v>
      </c>
      <c r="N332" s="50">
        <v>0</v>
      </c>
      <c r="O332" s="50">
        <v>0</v>
      </c>
      <c r="P332" s="50">
        <v>0</v>
      </c>
      <c r="Q332" s="50">
        <v>0</v>
      </c>
      <c r="R332" s="50">
        <v>0</v>
      </c>
      <c r="S332" s="50">
        <v>0</v>
      </c>
      <c r="T332" s="50">
        <v>0</v>
      </c>
      <c r="U332" s="50">
        <v>0</v>
      </c>
      <c r="V332" s="50">
        <v>0</v>
      </c>
      <c r="W332" s="50">
        <v>0</v>
      </c>
      <c r="X332" s="50">
        <v>0</v>
      </c>
      <c r="Y332" s="198"/>
      <c r="Z332" s="198"/>
    </row>
    <row r="333" spans="1:26">
      <c r="A333" s="21">
        <v>308</v>
      </c>
      <c r="B333" s="82" t="s">
        <v>192</v>
      </c>
      <c r="C333" s="50">
        <f t="shared" si="30"/>
        <v>1732749.69</v>
      </c>
      <c r="D333" s="50">
        <v>0</v>
      </c>
      <c r="E333" s="50">
        <v>0</v>
      </c>
      <c r="F333" s="50">
        <v>0</v>
      </c>
      <c r="G333" s="50">
        <v>0</v>
      </c>
      <c r="H333" s="50">
        <v>0</v>
      </c>
      <c r="I333" s="50">
        <v>0</v>
      </c>
      <c r="J333" s="127">
        <v>1</v>
      </c>
      <c r="K333" s="50">
        <v>1732749.69</v>
      </c>
      <c r="L333" s="50">
        <v>0</v>
      </c>
      <c r="M333" s="50">
        <v>0</v>
      </c>
      <c r="N333" s="50">
        <v>0</v>
      </c>
      <c r="O333" s="50">
        <v>0</v>
      </c>
      <c r="P333" s="50">
        <v>0</v>
      </c>
      <c r="Q333" s="50">
        <v>0</v>
      </c>
      <c r="R333" s="50">
        <v>0</v>
      </c>
      <c r="S333" s="50">
        <v>0</v>
      </c>
      <c r="T333" s="50">
        <v>0</v>
      </c>
      <c r="U333" s="50">
        <v>0</v>
      </c>
      <c r="V333" s="50">
        <v>0</v>
      </c>
      <c r="W333" s="50">
        <v>0</v>
      </c>
      <c r="X333" s="50">
        <v>0</v>
      </c>
      <c r="Y333" s="198"/>
      <c r="Z333" s="198"/>
    </row>
    <row r="334" spans="1:26">
      <c r="A334" s="21">
        <v>309</v>
      </c>
      <c r="B334" s="82" t="s">
        <v>193</v>
      </c>
      <c r="C334" s="50">
        <f t="shared" si="30"/>
        <v>1742723.26</v>
      </c>
      <c r="D334" s="50">
        <v>0</v>
      </c>
      <c r="E334" s="50">
        <v>0</v>
      </c>
      <c r="F334" s="50">
        <v>0</v>
      </c>
      <c r="G334" s="50">
        <v>0</v>
      </c>
      <c r="H334" s="50">
        <v>0</v>
      </c>
      <c r="I334" s="50">
        <v>0</v>
      </c>
      <c r="J334" s="127">
        <v>1</v>
      </c>
      <c r="K334" s="50">
        <v>1742723.26</v>
      </c>
      <c r="L334" s="50">
        <v>0</v>
      </c>
      <c r="M334" s="50">
        <v>0</v>
      </c>
      <c r="N334" s="50">
        <v>0</v>
      </c>
      <c r="O334" s="50">
        <v>0</v>
      </c>
      <c r="P334" s="50">
        <v>0</v>
      </c>
      <c r="Q334" s="50">
        <v>0</v>
      </c>
      <c r="R334" s="50">
        <v>0</v>
      </c>
      <c r="S334" s="50">
        <v>0</v>
      </c>
      <c r="T334" s="50">
        <v>0</v>
      </c>
      <c r="U334" s="50">
        <v>0</v>
      </c>
      <c r="V334" s="50">
        <v>0</v>
      </c>
      <c r="W334" s="50">
        <v>0</v>
      </c>
      <c r="X334" s="50">
        <v>0</v>
      </c>
      <c r="Y334" s="198"/>
      <c r="Z334" s="198"/>
    </row>
    <row r="335" spans="1:26">
      <c r="A335" s="21">
        <v>310</v>
      </c>
      <c r="B335" s="82" t="s">
        <v>194</v>
      </c>
      <c r="C335" s="50">
        <f t="shared" si="30"/>
        <v>4348530.71</v>
      </c>
      <c r="D335" s="50">
        <v>0</v>
      </c>
      <c r="E335" s="50">
        <v>0</v>
      </c>
      <c r="F335" s="50">
        <v>0</v>
      </c>
      <c r="G335" s="50">
        <v>0</v>
      </c>
      <c r="H335" s="50">
        <v>0</v>
      </c>
      <c r="I335" s="50">
        <v>0</v>
      </c>
      <c r="J335" s="127">
        <v>2</v>
      </c>
      <c r="K335" s="50">
        <v>4348530.71</v>
      </c>
      <c r="L335" s="50">
        <v>0</v>
      </c>
      <c r="M335" s="50">
        <v>0</v>
      </c>
      <c r="N335" s="50">
        <v>0</v>
      </c>
      <c r="O335" s="50">
        <v>0</v>
      </c>
      <c r="P335" s="50">
        <v>0</v>
      </c>
      <c r="Q335" s="50">
        <v>0</v>
      </c>
      <c r="R335" s="50">
        <v>0</v>
      </c>
      <c r="S335" s="50">
        <v>0</v>
      </c>
      <c r="T335" s="50">
        <v>0</v>
      </c>
      <c r="U335" s="50">
        <v>0</v>
      </c>
      <c r="V335" s="50">
        <v>0</v>
      </c>
      <c r="W335" s="50">
        <v>0</v>
      </c>
      <c r="X335" s="50">
        <v>0</v>
      </c>
      <c r="Y335" s="198"/>
      <c r="Z335" s="198"/>
    </row>
    <row r="336" spans="1:26">
      <c r="A336" s="21">
        <v>311</v>
      </c>
      <c r="B336" s="82" t="s">
        <v>195</v>
      </c>
      <c r="C336" s="50">
        <f t="shared" si="30"/>
        <v>4034012.96</v>
      </c>
      <c r="D336" s="50">
        <v>0</v>
      </c>
      <c r="E336" s="50">
        <v>0</v>
      </c>
      <c r="F336" s="50">
        <v>0</v>
      </c>
      <c r="G336" s="50">
        <v>0</v>
      </c>
      <c r="H336" s="50">
        <v>0</v>
      </c>
      <c r="I336" s="50">
        <v>0</v>
      </c>
      <c r="J336" s="127">
        <v>2</v>
      </c>
      <c r="K336" s="50">
        <v>4034012.96</v>
      </c>
      <c r="L336" s="50">
        <v>0</v>
      </c>
      <c r="M336" s="50">
        <v>0</v>
      </c>
      <c r="N336" s="50">
        <v>0</v>
      </c>
      <c r="O336" s="50">
        <v>0</v>
      </c>
      <c r="P336" s="50">
        <v>0</v>
      </c>
      <c r="Q336" s="50">
        <v>0</v>
      </c>
      <c r="R336" s="50">
        <v>0</v>
      </c>
      <c r="S336" s="50">
        <v>0</v>
      </c>
      <c r="T336" s="50">
        <v>0</v>
      </c>
      <c r="U336" s="50">
        <v>0</v>
      </c>
      <c r="V336" s="50">
        <v>0</v>
      </c>
      <c r="W336" s="50">
        <v>0</v>
      </c>
      <c r="X336" s="50">
        <v>0</v>
      </c>
      <c r="Y336" s="198"/>
      <c r="Z336" s="198"/>
    </row>
    <row r="337" spans="1:26">
      <c r="A337" s="21">
        <v>312</v>
      </c>
      <c r="B337" s="82" t="s">
        <v>196</v>
      </c>
      <c r="C337" s="50">
        <f t="shared" si="30"/>
        <v>4206314.51</v>
      </c>
      <c r="D337" s="50">
        <v>0</v>
      </c>
      <c r="E337" s="50">
        <v>0</v>
      </c>
      <c r="F337" s="50">
        <v>0</v>
      </c>
      <c r="G337" s="50">
        <v>0</v>
      </c>
      <c r="H337" s="50">
        <v>0</v>
      </c>
      <c r="I337" s="50">
        <v>0</v>
      </c>
      <c r="J337" s="127">
        <v>2</v>
      </c>
      <c r="K337" s="50">
        <v>4206314.51</v>
      </c>
      <c r="L337" s="50">
        <v>0</v>
      </c>
      <c r="M337" s="50">
        <v>0</v>
      </c>
      <c r="N337" s="50">
        <v>0</v>
      </c>
      <c r="O337" s="50">
        <v>0</v>
      </c>
      <c r="P337" s="50">
        <v>0</v>
      </c>
      <c r="Q337" s="50">
        <v>0</v>
      </c>
      <c r="R337" s="50">
        <v>0</v>
      </c>
      <c r="S337" s="50">
        <v>0</v>
      </c>
      <c r="T337" s="50">
        <v>0</v>
      </c>
      <c r="U337" s="50">
        <v>0</v>
      </c>
      <c r="V337" s="50">
        <v>0</v>
      </c>
      <c r="W337" s="50">
        <v>0</v>
      </c>
      <c r="X337" s="50">
        <v>0</v>
      </c>
      <c r="Y337" s="198"/>
      <c r="Z337" s="198"/>
    </row>
    <row r="338" spans="1:26">
      <c r="A338" s="21">
        <v>313</v>
      </c>
      <c r="B338" s="82" t="s">
        <v>197</v>
      </c>
      <c r="C338" s="50">
        <f t="shared" si="30"/>
        <v>8658165</v>
      </c>
      <c r="D338" s="50">
        <v>0</v>
      </c>
      <c r="E338" s="50">
        <v>0</v>
      </c>
      <c r="F338" s="50">
        <v>0</v>
      </c>
      <c r="G338" s="50">
        <v>0</v>
      </c>
      <c r="H338" s="50">
        <v>0</v>
      </c>
      <c r="I338" s="50">
        <v>0</v>
      </c>
      <c r="J338" s="127">
        <v>5</v>
      </c>
      <c r="K338" s="50">
        <v>8658165</v>
      </c>
      <c r="L338" s="50">
        <v>0</v>
      </c>
      <c r="M338" s="50">
        <v>0</v>
      </c>
      <c r="N338" s="50">
        <v>0</v>
      </c>
      <c r="O338" s="50">
        <v>0</v>
      </c>
      <c r="P338" s="50">
        <v>0</v>
      </c>
      <c r="Q338" s="50">
        <v>0</v>
      </c>
      <c r="R338" s="50">
        <v>0</v>
      </c>
      <c r="S338" s="50">
        <v>0</v>
      </c>
      <c r="T338" s="50">
        <v>0</v>
      </c>
      <c r="U338" s="50">
        <v>0</v>
      </c>
      <c r="V338" s="50">
        <v>0</v>
      </c>
      <c r="W338" s="50">
        <v>0</v>
      </c>
      <c r="X338" s="50">
        <v>0</v>
      </c>
      <c r="Y338" s="198"/>
      <c r="Z338" s="198"/>
    </row>
    <row r="339" spans="1:26">
      <c r="A339" s="21">
        <v>314</v>
      </c>
      <c r="B339" s="82" t="s">
        <v>198</v>
      </c>
      <c r="C339" s="50">
        <f t="shared" si="30"/>
        <v>8658165</v>
      </c>
      <c r="D339" s="50">
        <v>0</v>
      </c>
      <c r="E339" s="50">
        <v>0</v>
      </c>
      <c r="F339" s="50">
        <v>0</v>
      </c>
      <c r="G339" s="50">
        <v>0</v>
      </c>
      <c r="H339" s="50">
        <v>0</v>
      </c>
      <c r="I339" s="50">
        <v>0</v>
      </c>
      <c r="J339" s="127">
        <v>5</v>
      </c>
      <c r="K339" s="50">
        <v>8658165</v>
      </c>
      <c r="L339" s="50">
        <v>0</v>
      </c>
      <c r="M339" s="50">
        <v>0</v>
      </c>
      <c r="N339" s="50">
        <v>0</v>
      </c>
      <c r="O339" s="50">
        <v>0</v>
      </c>
      <c r="P339" s="50">
        <v>0</v>
      </c>
      <c r="Q339" s="50">
        <v>0</v>
      </c>
      <c r="R339" s="50">
        <v>0</v>
      </c>
      <c r="S339" s="50">
        <v>0</v>
      </c>
      <c r="T339" s="50">
        <v>0</v>
      </c>
      <c r="U339" s="50">
        <v>0</v>
      </c>
      <c r="V339" s="50">
        <v>0</v>
      </c>
      <c r="W339" s="50">
        <v>0</v>
      </c>
      <c r="X339" s="50">
        <v>0</v>
      </c>
      <c r="Y339" s="198"/>
      <c r="Z339" s="198"/>
    </row>
    <row r="340" spans="1:26">
      <c r="A340" s="21">
        <v>315</v>
      </c>
      <c r="B340" s="82" t="s">
        <v>199</v>
      </c>
      <c r="C340" s="50">
        <f t="shared" si="30"/>
        <v>10389798</v>
      </c>
      <c r="D340" s="50">
        <v>0</v>
      </c>
      <c r="E340" s="50">
        <v>0</v>
      </c>
      <c r="F340" s="50">
        <v>0</v>
      </c>
      <c r="G340" s="50">
        <v>0</v>
      </c>
      <c r="H340" s="50">
        <v>0</v>
      </c>
      <c r="I340" s="50">
        <v>0</v>
      </c>
      <c r="J340" s="127">
        <v>6</v>
      </c>
      <c r="K340" s="50">
        <v>10389798</v>
      </c>
      <c r="L340" s="50">
        <v>0</v>
      </c>
      <c r="M340" s="50">
        <v>0</v>
      </c>
      <c r="N340" s="50">
        <v>0</v>
      </c>
      <c r="O340" s="50">
        <v>0</v>
      </c>
      <c r="P340" s="50">
        <v>0</v>
      </c>
      <c r="Q340" s="50">
        <v>0</v>
      </c>
      <c r="R340" s="50">
        <v>0</v>
      </c>
      <c r="S340" s="50">
        <v>0</v>
      </c>
      <c r="T340" s="50">
        <v>0</v>
      </c>
      <c r="U340" s="50">
        <v>0</v>
      </c>
      <c r="V340" s="50">
        <v>0</v>
      </c>
      <c r="W340" s="50">
        <v>0</v>
      </c>
      <c r="X340" s="50">
        <v>0</v>
      </c>
      <c r="Y340" s="198"/>
      <c r="Z340" s="198"/>
    </row>
    <row r="341" spans="1:26">
      <c r="A341" s="21">
        <v>316</v>
      </c>
      <c r="B341" s="82" t="s">
        <v>200</v>
      </c>
      <c r="C341" s="50">
        <f t="shared" si="30"/>
        <v>5193489</v>
      </c>
      <c r="D341" s="50">
        <v>0</v>
      </c>
      <c r="E341" s="50">
        <v>0</v>
      </c>
      <c r="F341" s="50">
        <v>0</v>
      </c>
      <c r="G341" s="50">
        <v>0</v>
      </c>
      <c r="H341" s="50">
        <v>0</v>
      </c>
      <c r="I341" s="50">
        <v>0</v>
      </c>
      <c r="J341" s="127">
        <v>3</v>
      </c>
      <c r="K341" s="50">
        <v>5193489</v>
      </c>
      <c r="L341" s="50">
        <v>0</v>
      </c>
      <c r="M341" s="50">
        <v>0</v>
      </c>
      <c r="N341" s="50">
        <v>0</v>
      </c>
      <c r="O341" s="50">
        <v>0</v>
      </c>
      <c r="P341" s="50">
        <v>0</v>
      </c>
      <c r="Q341" s="50">
        <v>0</v>
      </c>
      <c r="R341" s="50">
        <v>0</v>
      </c>
      <c r="S341" s="50">
        <v>0</v>
      </c>
      <c r="T341" s="50">
        <v>0</v>
      </c>
      <c r="U341" s="50">
        <v>0</v>
      </c>
      <c r="V341" s="50">
        <v>0</v>
      </c>
      <c r="W341" s="50">
        <v>0</v>
      </c>
      <c r="X341" s="50">
        <v>0</v>
      </c>
      <c r="Y341" s="198"/>
      <c r="Z341" s="198"/>
    </row>
    <row r="342" spans="1:26">
      <c r="A342" s="21">
        <v>317</v>
      </c>
      <c r="B342" s="82" t="s">
        <v>201</v>
      </c>
      <c r="C342" s="50">
        <f t="shared" si="30"/>
        <v>6732788.5999999996</v>
      </c>
      <c r="D342" s="50">
        <v>0</v>
      </c>
      <c r="E342" s="50">
        <v>0</v>
      </c>
      <c r="F342" s="50">
        <v>0</v>
      </c>
      <c r="G342" s="50">
        <v>0</v>
      </c>
      <c r="H342" s="50">
        <v>0</v>
      </c>
      <c r="I342" s="50">
        <v>0</v>
      </c>
      <c r="J342" s="127">
        <v>4</v>
      </c>
      <c r="K342" s="50">
        <v>6732788.5999999996</v>
      </c>
      <c r="L342" s="50">
        <v>0</v>
      </c>
      <c r="M342" s="50">
        <v>0</v>
      </c>
      <c r="N342" s="50">
        <v>0</v>
      </c>
      <c r="O342" s="50">
        <v>0</v>
      </c>
      <c r="P342" s="50">
        <v>0</v>
      </c>
      <c r="Q342" s="50">
        <v>0</v>
      </c>
      <c r="R342" s="50">
        <v>0</v>
      </c>
      <c r="S342" s="50">
        <v>0</v>
      </c>
      <c r="T342" s="50">
        <v>0</v>
      </c>
      <c r="U342" s="50">
        <v>0</v>
      </c>
      <c r="V342" s="50">
        <v>0</v>
      </c>
      <c r="W342" s="50">
        <v>0</v>
      </c>
      <c r="X342" s="50">
        <v>0</v>
      </c>
      <c r="Y342" s="198"/>
      <c r="Z342" s="198"/>
    </row>
    <row r="343" spans="1:26">
      <c r="A343" s="21">
        <v>318</v>
      </c>
      <c r="B343" s="82" t="s">
        <v>288</v>
      </c>
      <c r="C343" s="50">
        <f t="shared" si="30"/>
        <v>2620740</v>
      </c>
      <c r="D343" s="50">
        <v>0</v>
      </c>
      <c r="E343" s="50">
        <v>0</v>
      </c>
      <c r="F343" s="50">
        <v>0</v>
      </c>
      <c r="G343" s="50">
        <v>0</v>
      </c>
      <c r="H343" s="50">
        <v>0</v>
      </c>
      <c r="I343" s="50">
        <v>0</v>
      </c>
      <c r="J343" s="127">
        <v>0</v>
      </c>
      <c r="K343" s="50">
        <v>0</v>
      </c>
      <c r="L343" s="50">
        <v>840</v>
      </c>
      <c r="M343" s="50">
        <v>2620740</v>
      </c>
      <c r="N343" s="50">
        <v>0</v>
      </c>
      <c r="O343" s="50">
        <v>0</v>
      </c>
      <c r="P343" s="50">
        <v>0</v>
      </c>
      <c r="Q343" s="50">
        <v>0</v>
      </c>
      <c r="R343" s="50">
        <v>0</v>
      </c>
      <c r="S343" s="50">
        <v>0</v>
      </c>
      <c r="T343" s="50">
        <v>0</v>
      </c>
      <c r="U343" s="50">
        <v>0</v>
      </c>
      <c r="V343" s="50">
        <v>0</v>
      </c>
      <c r="W343" s="50">
        <v>0</v>
      </c>
      <c r="X343" s="50">
        <v>0</v>
      </c>
      <c r="Y343" s="198"/>
      <c r="Z343" s="198"/>
    </row>
    <row r="344" spans="1:26">
      <c r="A344" s="21">
        <v>319</v>
      </c>
      <c r="B344" s="87" t="s">
        <v>404</v>
      </c>
      <c r="C344" s="50">
        <f t="shared" si="30"/>
        <v>8882217.5</v>
      </c>
      <c r="D344" s="50">
        <v>3104280</v>
      </c>
      <c r="E344" s="50">
        <v>307339</v>
      </c>
      <c r="F344" s="50">
        <v>673849</v>
      </c>
      <c r="G344" s="50">
        <v>500108</v>
      </c>
      <c r="H344" s="50">
        <v>616589</v>
      </c>
      <c r="I344" s="50">
        <v>761677</v>
      </c>
      <c r="J344" s="127">
        <v>0</v>
      </c>
      <c r="K344" s="50">
        <v>0</v>
      </c>
      <c r="L344" s="50">
        <v>762</v>
      </c>
      <c r="M344" s="50">
        <v>1603320</v>
      </c>
      <c r="N344" s="50">
        <v>0</v>
      </c>
      <c r="O344" s="50">
        <v>0</v>
      </c>
      <c r="P344" s="50">
        <v>1545</v>
      </c>
      <c r="Q344" s="50">
        <v>1254646.5</v>
      </c>
      <c r="R344" s="50">
        <v>0</v>
      </c>
      <c r="S344" s="50">
        <v>0</v>
      </c>
      <c r="T344" s="50">
        <v>0</v>
      </c>
      <c r="U344" s="50">
        <v>0</v>
      </c>
      <c r="V344" s="50">
        <v>23282</v>
      </c>
      <c r="W344" s="50">
        <v>37127</v>
      </c>
      <c r="X344" s="50">
        <v>0</v>
      </c>
      <c r="Y344" s="198"/>
      <c r="Z344" s="198"/>
    </row>
    <row r="345" spans="1:26">
      <c r="A345" s="21">
        <v>320</v>
      </c>
      <c r="B345" s="79" t="s">
        <v>301</v>
      </c>
      <c r="C345" s="50">
        <f t="shared" si="30"/>
        <v>1388050</v>
      </c>
      <c r="D345" s="50">
        <v>0</v>
      </c>
      <c r="E345" s="50">
        <v>0</v>
      </c>
      <c r="F345" s="50">
        <v>0</v>
      </c>
      <c r="G345" s="50">
        <v>0</v>
      </c>
      <c r="H345" s="50">
        <v>0</v>
      </c>
      <c r="I345" s="50">
        <v>0</v>
      </c>
      <c r="J345" s="127">
        <v>0</v>
      </c>
      <c r="K345" s="50">
        <v>0</v>
      </c>
      <c r="L345" s="50">
        <v>0</v>
      </c>
      <c r="M345" s="50">
        <v>0</v>
      </c>
      <c r="N345" s="50">
        <v>0</v>
      </c>
      <c r="O345" s="50">
        <v>0</v>
      </c>
      <c r="P345" s="50">
        <v>2688</v>
      </c>
      <c r="Q345" s="50">
        <v>1353709</v>
      </c>
      <c r="R345" s="50">
        <v>0</v>
      </c>
      <c r="S345" s="50">
        <v>0</v>
      </c>
      <c r="T345" s="50">
        <v>0</v>
      </c>
      <c r="U345" s="50">
        <v>0</v>
      </c>
      <c r="V345" s="50">
        <v>34341</v>
      </c>
      <c r="W345" s="50">
        <v>0</v>
      </c>
      <c r="X345" s="50">
        <v>0</v>
      </c>
      <c r="Y345" s="198"/>
      <c r="Z345" s="198"/>
    </row>
    <row r="346" spans="1:26">
      <c r="A346" s="21">
        <v>321</v>
      </c>
      <c r="B346" s="79" t="s">
        <v>302</v>
      </c>
      <c r="C346" s="50">
        <f t="shared" si="30"/>
        <v>266968</v>
      </c>
      <c r="D346" s="50">
        <v>0</v>
      </c>
      <c r="E346" s="50">
        <v>0</v>
      </c>
      <c r="F346" s="50">
        <v>0</v>
      </c>
      <c r="G346" s="50">
        <v>0</v>
      </c>
      <c r="H346" s="50">
        <v>0</v>
      </c>
      <c r="I346" s="50">
        <v>0</v>
      </c>
      <c r="J346" s="127">
        <v>0</v>
      </c>
      <c r="K346" s="50">
        <v>0</v>
      </c>
      <c r="L346" s="50">
        <v>0</v>
      </c>
      <c r="M346" s="50">
        <v>0</v>
      </c>
      <c r="N346" s="50">
        <v>0</v>
      </c>
      <c r="O346" s="50">
        <v>0</v>
      </c>
      <c r="P346" s="50">
        <v>1634.3</v>
      </c>
      <c r="Q346" s="50">
        <v>234115</v>
      </c>
      <c r="R346" s="50">
        <v>0</v>
      </c>
      <c r="S346" s="50">
        <v>0</v>
      </c>
      <c r="T346" s="50">
        <v>0</v>
      </c>
      <c r="U346" s="50">
        <v>0</v>
      </c>
      <c r="V346" s="50">
        <v>0</v>
      </c>
      <c r="W346" s="50">
        <v>32853</v>
      </c>
      <c r="X346" s="50">
        <v>0</v>
      </c>
      <c r="Y346" s="198"/>
      <c r="Z346" s="198"/>
    </row>
    <row r="347" spans="1:26">
      <c r="A347" s="21">
        <v>322</v>
      </c>
      <c r="B347" s="79" t="s">
        <v>303</v>
      </c>
      <c r="C347" s="50">
        <f t="shared" si="30"/>
        <v>1200846</v>
      </c>
      <c r="D347" s="50">
        <v>0</v>
      </c>
      <c r="E347" s="50">
        <v>0</v>
      </c>
      <c r="F347" s="50">
        <v>0</v>
      </c>
      <c r="G347" s="50">
        <v>0</v>
      </c>
      <c r="H347" s="50">
        <v>0</v>
      </c>
      <c r="I347" s="50">
        <v>0</v>
      </c>
      <c r="J347" s="127">
        <v>0</v>
      </c>
      <c r="K347" s="50">
        <v>0</v>
      </c>
      <c r="L347" s="50">
        <v>0</v>
      </c>
      <c r="M347" s="50">
        <v>0</v>
      </c>
      <c r="N347" s="50">
        <v>0</v>
      </c>
      <c r="O347" s="50">
        <v>0</v>
      </c>
      <c r="P347" s="50">
        <v>1675.7</v>
      </c>
      <c r="Q347" s="50">
        <v>1187713</v>
      </c>
      <c r="R347" s="50">
        <v>0</v>
      </c>
      <c r="S347" s="50">
        <v>0</v>
      </c>
      <c r="T347" s="50">
        <v>0</v>
      </c>
      <c r="U347" s="50">
        <v>0</v>
      </c>
      <c r="V347" s="50">
        <v>13133</v>
      </c>
      <c r="W347" s="50">
        <v>0</v>
      </c>
      <c r="X347" s="50">
        <v>0</v>
      </c>
      <c r="Y347" s="198"/>
      <c r="Z347" s="198"/>
    </row>
    <row r="348" spans="1:26">
      <c r="A348" s="21">
        <v>323</v>
      </c>
      <c r="B348" s="79" t="s">
        <v>304</v>
      </c>
      <c r="C348" s="50">
        <f t="shared" si="30"/>
        <v>197181.29</v>
      </c>
      <c r="D348" s="50">
        <v>0</v>
      </c>
      <c r="E348" s="50">
        <v>0</v>
      </c>
      <c r="F348" s="50">
        <v>0</v>
      </c>
      <c r="G348" s="50">
        <v>0</v>
      </c>
      <c r="H348" s="50">
        <v>0</v>
      </c>
      <c r="I348" s="50">
        <v>0</v>
      </c>
      <c r="J348" s="127">
        <v>0</v>
      </c>
      <c r="K348" s="50">
        <v>0</v>
      </c>
      <c r="L348" s="50">
        <v>0</v>
      </c>
      <c r="M348" s="50">
        <v>0</v>
      </c>
      <c r="N348" s="50">
        <v>0</v>
      </c>
      <c r="O348" s="50">
        <v>0</v>
      </c>
      <c r="P348" s="50">
        <v>2076</v>
      </c>
      <c r="Q348" s="50">
        <v>140531.29</v>
      </c>
      <c r="R348" s="50">
        <v>0</v>
      </c>
      <c r="S348" s="50">
        <v>0</v>
      </c>
      <c r="T348" s="50">
        <v>0</v>
      </c>
      <c r="U348" s="50">
        <v>0</v>
      </c>
      <c r="V348" s="50">
        <v>22800</v>
      </c>
      <c r="W348" s="50">
        <v>33850</v>
      </c>
      <c r="X348" s="50">
        <v>0</v>
      </c>
      <c r="Y348" s="198"/>
      <c r="Z348" s="198"/>
    </row>
    <row r="349" spans="1:26">
      <c r="A349" s="21">
        <v>324</v>
      </c>
      <c r="B349" s="79" t="s">
        <v>305</v>
      </c>
      <c r="C349" s="50">
        <f t="shared" si="30"/>
        <v>229733.33</v>
      </c>
      <c r="D349" s="50">
        <v>0</v>
      </c>
      <c r="E349" s="50">
        <v>0</v>
      </c>
      <c r="F349" s="50">
        <v>0</v>
      </c>
      <c r="G349" s="50">
        <v>0</v>
      </c>
      <c r="H349" s="50">
        <v>0</v>
      </c>
      <c r="I349" s="50">
        <v>0</v>
      </c>
      <c r="J349" s="127">
        <v>0</v>
      </c>
      <c r="K349" s="50">
        <v>0</v>
      </c>
      <c r="L349" s="50">
        <v>0</v>
      </c>
      <c r="M349" s="50">
        <v>0</v>
      </c>
      <c r="N349" s="50">
        <v>0</v>
      </c>
      <c r="O349" s="50">
        <v>0</v>
      </c>
      <c r="P349" s="50">
        <v>3309.3</v>
      </c>
      <c r="Q349" s="50">
        <v>190188.33</v>
      </c>
      <c r="R349" s="50">
        <v>0</v>
      </c>
      <c r="S349" s="50">
        <v>0</v>
      </c>
      <c r="T349" s="50">
        <v>0</v>
      </c>
      <c r="U349" s="50">
        <v>0</v>
      </c>
      <c r="V349" s="50">
        <v>39545</v>
      </c>
      <c r="W349" s="50">
        <v>0</v>
      </c>
      <c r="X349" s="50">
        <v>0</v>
      </c>
      <c r="Y349" s="198"/>
      <c r="Z349" s="198"/>
    </row>
    <row r="350" spans="1:26">
      <c r="A350" s="21">
        <v>325</v>
      </c>
      <c r="B350" s="80" t="s">
        <v>306</v>
      </c>
      <c r="C350" s="50">
        <f t="shared" si="30"/>
        <v>8737833.4699999988</v>
      </c>
      <c r="D350" s="50">
        <v>3314147</v>
      </c>
      <c r="E350" s="50">
        <v>514067</v>
      </c>
      <c r="F350" s="50">
        <v>774895</v>
      </c>
      <c r="G350" s="50">
        <v>867910</v>
      </c>
      <c r="H350" s="50">
        <v>1189785</v>
      </c>
      <c r="I350" s="50">
        <v>0</v>
      </c>
      <c r="J350" s="127">
        <v>0</v>
      </c>
      <c r="K350" s="50">
        <v>0</v>
      </c>
      <c r="L350" s="50">
        <v>2000</v>
      </c>
      <c r="M350" s="50">
        <v>524105.47</v>
      </c>
      <c r="N350" s="50">
        <v>0</v>
      </c>
      <c r="O350" s="50">
        <v>0</v>
      </c>
      <c r="P350" s="50">
        <v>370.3</v>
      </c>
      <c r="Q350" s="50">
        <v>1515919</v>
      </c>
      <c r="R350" s="50">
        <v>0</v>
      </c>
      <c r="S350" s="50">
        <v>0</v>
      </c>
      <c r="T350" s="50">
        <v>0</v>
      </c>
      <c r="U350" s="50">
        <v>0</v>
      </c>
      <c r="V350" s="50">
        <v>0</v>
      </c>
      <c r="W350" s="50">
        <v>37005</v>
      </c>
      <c r="X350" s="50">
        <v>0</v>
      </c>
      <c r="Y350" s="198"/>
      <c r="Z350" s="198"/>
    </row>
    <row r="351" spans="1:26">
      <c r="A351" s="21">
        <v>326</v>
      </c>
      <c r="B351" s="80" t="s">
        <v>307</v>
      </c>
      <c r="C351" s="50">
        <f t="shared" si="30"/>
        <v>2076853.8000000003</v>
      </c>
      <c r="D351" s="50">
        <v>625325.31000000006</v>
      </c>
      <c r="E351" s="50">
        <v>0</v>
      </c>
      <c r="F351" s="50">
        <v>577469.88</v>
      </c>
      <c r="G351" s="50">
        <v>316720.77</v>
      </c>
      <c r="H351" s="50">
        <v>44164.86</v>
      </c>
      <c r="I351" s="50">
        <v>0</v>
      </c>
      <c r="J351" s="127">
        <v>0</v>
      </c>
      <c r="K351" s="50">
        <v>0</v>
      </c>
      <c r="L351" s="50">
        <v>3000</v>
      </c>
      <c r="M351" s="50">
        <v>335851.61</v>
      </c>
      <c r="N351" s="50">
        <v>0</v>
      </c>
      <c r="O351" s="50">
        <v>0</v>
      </c>
      <c r="P351" s="50">
        <v>3500</v>
      </c>
      <c r="Q351" s="50">
        <v>135436.37</v>
      </c>
      <c r="R351" s="50">
        <v>0</v>
      </c>
      <c r="S351" s="50">
        <v>0</v>
      </c>
      <c r="T351" s="50">
        <v>0</v>
      </c>
      <c r="U351" s="50">
        <v>0</v>
      </c>
      <c r="V351" s="50">
        <v>0</v>
      </c>
      <c r="W351" s="50">
        <v>41885</v>
      </c>
      <c r="X351" s="50">
        <v>0</v>
      </c>
      <c r="Y351" s="198"/>
      <c r="Z351" s="198"/>
    </row>
    <row r="352" spans="1:26">
      <c r="A352" s="21">
        <v>327</v>
      </c>
      <c r="B352" s="35" t="s">
        <v>348</v>
      </c>
      <c r="C352" s="50">
        <f t="shared" si="30"/>
        <v>682791.92999999993</v>
      </c>
      <c r="D352" s="50">
        <v>141888.73000000001</v>
      </c>
      <c r="E352" s="50">
        <v>0</v>
      </c>
      <c r="F352" s="50">
        <v>126868.2</v>
      </c>
      <c r="G352" s="50">
        <v>0</v>
      </c>
      <c r="H352" s="50">
        <v>0</v>
      </c>
      <c r="I352" s="50">
        <v>0</v>
      </c>
      <c r="J352" s="127">
        <v>0</v>
      </c>
      <c r="K352" s="50">
        <v>0</v>
      </c>
      <c r="L352" s="50">
        <v>569</v>
      </c>
      <c r="M352" s="50">
        <v>378654</v>
      </c>
      <c r="N352" s="50">
        <v>0</v>
      </c>
      <c r="O352" s="50">
        <v>0</v>
      </c>
      <c r="P352" s="50">
        <v>0</v>
      </c>
      <c r="Q352" s="50">
        <v>0</v>
      </c>
      <c r="R352" s="50">
        <v>0</v>
      </c>
      <c r="S352" s="50">
        <v>0</v>
      </c>
      <c r="T352" s="50">
        <v>0</v>
      </c>
      <c r="U352" s="50">
        <v>0</v>
      </c>
      <c r="V352" s="50">
        <v>0</v>
      </c>
      <c r="W352" s="50">
        <v>35381</v>
      </c>
      <c r="X352" s="50">
        <v>0</v>
      </c>
      <c r="Y352" s="198"/>
      <c r="Z352" s="198"/>
    </row>
    <row r="353" spans="1:26">
      <c r="A353" s="21">
        <v>328</v>
      </c>
      <c r="B353" s="35" t="s">
        <v>349</v>
      </c>
      <c r="C353" s="50">
        <f t="shared" si="30"/>
        <v>172139</v>
      </c>
      <c r="D353" s="50">
        <v>0</v>
      </c>
      <c r="E353" s="50">
        <v>0</v>
      </c>
      <c r="F353" s="50">
        <v>0</v>
      </c>
      <c r="G353" s="50">
        <v>0</v>
      </c>
      <c r="H353" s="50">
        <v>0</v>
      </c>
      <c r="I353" s="50">
        <v>0</v>
      </c>
      <c r="J353" s="127">
        <v>0</v>
      </c>
      <c r="K353" s="50">
        <v>0</v>
      </c>
      <c r="L353" s="50">
        <v>560.5</v>
      </c>
      <c r="M353" s="50">
        <v>138072</v>
      </c>
      <c r="N353" s="50">
        <v>0</v>
      </c>
      <c r="O353" s="50">
        <v>0</v>
      </c>
      <c r="P353" s="50">
        <v>0</v>
      </c>
      <c r="Q353" s="50">
        <v>0</v>
      </c>
      <c r="R353" s="50">
        <v>0</v>
      </c>
      <c r="S353" s="50">
        <v>0</v>
      </c>
      <c r="T353" s="50">
        <v>0</v>
      </c>
      <c r="U353" s="50">
        <v>0</v>
      </c>
      <c r="V353" s="50">
        <v>0</v>
      </c>
      <c r="W353" s="50">
        <v>34067</v>
      </c>
      <c r="X353" s="50">
        <v>0</v>
      </c>
      <c r="Y353" s="198"/>
      <c r="Z353" s="198"/>
    </row>
    <row r="354" spans="1:26">
      <c r="A354" s="21">
        <v>329</v>
      </c>
      <c r="B354" s="35" t="s">
        <v>350</v>
      </c>
      <c r="C354" s="50">
        <f t="shared" si="30"/>
        <v>379927.72</v>
      </c>
      <c r="D354" s="50">
        <v>115075.79</v>
      </c>
      <c r="E354" s="50">
        <v>0</v>
      </c>
      <c r="F354" s="50">
        <v>0</v>
      </c>
      <c r="G354" s="50">
        <v>0</v>
      </c>
      <c r="H354" s="50">
        <v>0</v>
      </c>
      <c r="I354" s="50">
        <v>0</v>
      </c>
      <c r="J354" s="127">
        <v>0</v>
      </c>
      <c r="K354" s="50">
        <v>0</v>
      </c>
      <c r="L354" s="50">
        <v>568</v>
      </c>
      <c r="M354" s="50">
        <v>229420.93</v>
      </c>
      <c r="N354" s="50">
        <v>0</v>
      </c>
      <c r="O354" s="50">
        <v>0</v>
      </c>
      <c r="P354" s="50">
        <v>0</v>
      </c>
      <c r="Q354" s="50">
        <v>0</v>
      </c>
      <c r="R354" s="50">
        <v>0</v>
      </c>
      <c r="S354" s="50">
        <v>0</v>
      </c>
      <c r="T354" s="50">
        <v>0</v>
      </c>
      <c r="U354" s="50">
        <v>0</v>
      </c>
      <c r="V354" s="50">
        <v>0</v>
      </c>
      <c r="W354" s="50">
        <v>35431</v>
      </c>
      <c r="X354" s="50">
        <v>0</v>
      </c>
      <c r="Y354" s="198"/>
      <c r="Z354" s="198"/>
    </row>
    <row r="355" spans="1:26">
      <c r="A355" s="21">
        <v>330</v>
      </c>
      <c r="B355" s="35" t="s">
        <v>351</v>
      </c>
      <c r="C355" s="50">
        <f t="shared" si="30"/>
        <v>5931180.5700000003</v>
      </c>
      <c r="D355" s="50">
        <v>0</v>
      </c>
      <c r="E355" s="50">
        <v>0</v>
      </c>
      <c r="F355" s="50">
        <v>0</v>
      </c>
      <c r="G355" s="50">
        <v>1062989</v>
      </c>
      <c r="H355" s="50">
        <v>79237.570000000007</v>
      </c>
      <c r="I355" s="50">
        <v>0</v>
      </c>
      <c r="J355" s="127">
        <v>0</v>
      </c>
      <c r="K355" s="50">
        <v>0</v>
      </c>
      <c r="L355" s="50">
        <v>592</v>
      </c>
      <c r="M355" s="50">
        <v>2294771</v>
      </c>
      <c r="N355" s="50">
        <v>0</v>
      </c>
      <c r="O355" s="50">
        <v>0</v>
      </c>
      <c r="P355" s="50">
        <v>1548.9</v>
      </c>
      <c r="Q355" s="50">
        <v>2200000</v>
      </c>
      <c r="R355" s="50">
        <v>0</v>
      </c>
      <c r="S355" s="50">
        <v>0</v>
      </c>
      <c r="T355" s="50">
        <v>0</v>
      </c>
      <c r="U355" s="50">
        <v>0</v>
      </c>
      <c r="V355" s="50">
        <v>0</v>
      </c>
      <c r="W355" s="50">
        <v>294183</v>
      </c>
      <c r="X355" s="50">
        <v>0</v>
      </c>
      <c r="Y355" s="198"/>
      <c r="Z355" s="198"/>
    </row>
    <row r="356" spans="1:26">
      <c r="A356" s="21">
        <v>331</v>
      </c>
      <c r="B356" s="35" t="s">
        <v>352</v>
      </c>
      <c r="C356" s="50">
        <f t="shared" si="30"/>
        <v>5066038.68</v>
      </c>
      <c r="D356" s="50">
        <v>0</v>
      </c>
      <c r="E356" s="50">
        <v>0</v>
      </c>
      <c r="F356" s="50">
        <v>0</v>
      </c>
      <c r="G356" s="50">
        <v>0</v>
      </c>
      <c r="H356" s="50">
        <v>0</v>
      </c>
      <c r="I356" s="50">
        <v>0</v>
      </c>
      <c r="J356" s="127">
        <v>0</v>
      </c>
      <c r="K356" s="50">
        <v>0</v>
      </c>
      <c r="L356" s="50">
        <v>675.5</v>
      </c>
      <c r="M356" s="50">
        <v>2909125.51</v>
      </c>
      <c r="N356" s="50">
        <v>0</v>
      </c>
      <c r="O356" s="50">
        <v>0</v>
      </c>
      <c r="P356" s="50">
        <v>1654.5</v>
      </c>
      <c r="Q356" s="50">
        <v>2156913.17</v>
      </c>
      <c r="R356" s="50">
        <v>0</v>
      </c>
      <c r="S356" s="50">
        <v>0</v>
      </c>
      <c r="T356" s="50">
        <v>0</v>
      </c>
      <c r="U356" s="50">
        <v>0</v>
      </c>
      <c r="V356" s="50">
        <v>0</v>
      </c>
      <c r="W356" s="50">
        <v>0</v>
      </c>
      <c r="X356" s="50">
        <v>0</v>
      </c>
      <c r="Y356" s="198"/>
      <c r="Z356" s="198"/>
    </row>
    <row r="357" spans="1:26">
      <c r="A357" s="21">
        <v>332</v>
      </c>
      <c r="B357" s="35" t="s">
        <v>353</v>
      </c>
      <c r="C357" s="50">
        <f t="shared" si="30"/>
        <v>28479959</v>
      </c>
      <c r="D357" s="50">
        <v>7755930</v>
      </c>
      <c r="E357" s="50">
        <v>1331292</v>
      </c>
      <c r="F357" s="50">
        <v>2556900</v>
      </c>
      <c r="G357" s="50">
        <v>2605709</v>
      </c>
      <c r="H357" s="50">
        <v>2613720</v>
      </c>
      <c r="I357" s="50">
        <v>1615000</v>
      </c>
      <c r="J357" s="127">
        <v>0</v>
      </c>
      <c r="K357" s="50">
        <v>0</v>
      </c>
      <c r="L357" s="50">
        <v>1306.5</v>
      </c>
      <c r="M357" s="50">
        <v>5625180</v>
      </c>
      <c r="N357" s="50">
        <v>0</v>
      </c>
      <c r="O357" s="50">
        <v>0</v>
      </c>
      <c r="P357" s="50">
        <v>2300.5</v>
      </c>
      <c r="Q357" s="50">
        <v>4300000</v>
      </c>
      <c r="R357" s="50">
        <v>0</v>
      </c>
      <c r="S357" s="50">
        <v>0</v>
      </c>
      <c r="T357" s="50">
        <v>0</v>
      </c>
      <c r="U357" s="50">
        <v>0</v>
      </c>
      <c r="V357" s="50">
        <v>0</v>
      </c>
      <c r="W357" s="50">
        <v>76228</v>
      </c>
      <c r="X357" s="50">
        <v>0</v>
      </c>
      <c r="Y357" s="198"/>
      <c r="Z357" s="198"/>
    </row>
    <row r="358" spans="1:26">
      <c r="A358" s="21">
        <v>333</v>
      </c>
      <c r="B358" s="35" t="s">
        <v>354</v>
      </c>
      <c r="C358" s="50">
        <f t="shared" si="30"/>
        <v>7243206.1400000006</v>
      </c>
      <c r="D358" s="50">
        <v>0</v>
      </c>
      <c r="E358" s="50">
        <v>677045.98</v>
      </c>
      <c r="F358" s="50">
        <v>304645.33</v>
      </c>
      <c r="G358" s="50">
        <v>1299966</v>
      </c>
      <c r="H358" s="50">
        <v>0</v>
      </c>
      <c r="I358" s="50">
        <v>0</v>
      </c>
      <c r="J358" s="127">
        <v>0</v>
      </c>
      <c r="K358" s="50">
        <v>0</v>
      </c>
      <c r="L358" s="50">
        <v>1142.3</v>
      </c>
      <c r="M358" s="50">
        <v>830468.02</v>
      </c>
      <c r="N358" s="50">
        <v>0</v>
      </c>
      <c r="O358" s="50">
        <v>0</v>
      </c>
      <c r="P358" s="50">
        <v>1720.5</v>
      </c>
      <c r="Q358" s="50">
        <v>4075305.81</v>
      </c>
      <c r="R358" s="50">
        <v>0</v>
      </c>
      <c r="S358" s="50">
        <v>0</v>
      </c>
      <c r="T358" s="50">
        <v>0</v>
      </c>
      <c r="U358" s="50">
        <v>0</v>
      </c>
      <c r="V358" s="50">
        <v>0</v>
      </c>
      <c r="W358" s="50">
        <v>55775</v>
      </c>
      <c r="X358" s="50">
        <v>0</v>
      </c>
      <c r="Y358" s="198"/>
      <c r="Z358" s="198"/>
    </row>
    <row r="359" spans="1:26">
      <c r="A359" s="21">
        <v>334</v>
      </c>
      <c r="B359" s="35" t="s">
        <v>355</v>
      </c>
      <c r="C359" s="50">
        <f t="shared" si="30"/>
        <v>394564.98</v>
      </c>
      <c r="D359" s="50">
        <v>230201.07</v>
      </c>
      <c r="E359" s="50">
        <v>0</v>
      </c>
      <c r="F359" s="50">
        <v>0</v>
      </c>
      <c r="G359" s="50">
        <v>0</v>
      </c>
      <c r="H359" s="50">
        <v>131159.91</v>
      </c>
      <c r="I359" s="50">
        <v>0</v>
      </c>
      <c r="J359" s="127">
        <v>0</v>
      </c>
      <c r="K359" s="50">
        <v>0</v>
      </c>
      <c r="L359" s="50">
        <v>0</v>
      </c>
      <c r="M359" s="50">
        <v>0</v>
      </c>
      <c r="N359" s="50">
        <v>0</v>
      </c>
      <c r="O359" s="50">
        <v>0</v>
      </c>
      <c r="P359" s="50">
        <v>0</v>
      </c>
      <c r="Q359" s="50">
        <v>0</v>
      </c>
      <c r="R359" s="50">
        <v>0</v>
      </c>
      <c r="S359" s="50">
        <v>0</v>
      </c>
      <c r="T359" s="50">
        <v>0</v>
      </c>
      <c r="U359" s="50">
        <v>0</v>
      </c>
      <c r="V359" s="50">
        <v>0</v>
      </c>
      <c r="W359" s="50">
        <v>33204</v>
      </c>
      <c r="X359" s="50">
        <v>0</v>
      </c>
      <c r="Y359" s="198"/>
      <c r="Z359" s="198"/>
    </row>
    <row r="360" spans="1:26">
      <c r="A360" s="21">
        <v>335</v>
      </c>
      <c r="B360" s="35" t="s">
        <v>356</v>
      </c>
      <c r="C360" s="50">
        <f t="shared" si="30"/>
        <v>579078.21</v>
      </c>
      <c r="D360" s="50">
        <v>0</v>
      </c>
      <c r="E360" s="50">
        <v>149446.26</v>
      </c>
      <c r="F360" s="50">
        <v>0</v>
      </c>
      <c r="G360" s="50">
        <v>99064.66</v>
      </c>
      <c r="H360" s="50">
        <v>0</v>
      </c>
      <c r="I360" s="50">
        <v>0</v>
      </c>
      <c r="J360" s="127">
        <v>0</v>
      </c>
      <c r="K360" s="50">
        <v>0</v>
      </c>
      <c r="L360" s="50">
        <v>0</v>
      </c>
      <c r="M360" s="50">
        <v>0</v>
      </c>
      <c r="N360" s="50">
        <v>0</v>
      </c>
      <c r="O360" s="50">
        <v>0</v>
      </c>
      <c r="P360" s="50">
        <v>1714.3</v>
      </c>
      <c r="Q360" s="50">
        <v>253976.29</v>
      </c>
      <c r="R360" s="50">
        <v>0</v>
      </c>
      <c r="S360" s="50">
        <v>0</v>
      </c>
      <c r="T360" s="50">
        <v>0</v>
      </c>
      <c r="U360" s="50">
        <v>0</v>
      </c>
      <c r="V360" s="50">
        <v>0</v>
      </c>
      <c r="W360" s="50">
        <v>76591</v>
      </c>
      <c r="X360" s="50">
        <v>0</v>
      </c>
      <c r="Y360" s="198"/>
      <c r="Z360" s="198"/>
    </row>
    <row r="361" spans="1:26">
      <c r="A361" s="21">
        <v>336</v>
      </c>
      <c r="B361" s="35" t="s">
        <v>357</v>
      </c>
      <c r="C361" s="50">
        <f t="shared" si="30"/>
        <v>6879774.4800000004</v>
      </c>
      <c r="D361" s="50">
        <v>0</v>
      </c>
      <c r="E361" s="50">
        <v>595708</v>
      </c>
      <c r="F361" s="50">
        <v>1144125</v>
      </c>
      <c r="G361" s="50">
        <v>1165966</v>
      </c>
      <c r="H361" s="50">
        <v>0</v>
      </c>
      <c r="I361" s="50">
        <v>0</v>
      </c>
      <c r="J361" s="127">
        <v>0</v>
      </c>
      <c r="K361" s="50">
        <v>0</v>
      </c>
      <c r="L361" s="50">
        <v>584</v>
      </c>
      <c r="M361" s="50">
        <v>2517075</v>
      </c>
      <c r="N361" s="50">
        <v>0</v>
      </c>
      <c r="O361" s="50">
        <v>0</v>
      </c>
      <c r="P361" s="50">
        <v>1538</v>
      </c>
      <c r="Q361" s="50">
        <v>1456900.48</v>
      </c>
      <c r="R361" s="50">
        <v>0</v>
      </c>
      <c r="S361" s="50">
        <v>0</v>
      </c>
      <c r="T361" s="50">
        <v>0</v>
      </c>
      <c r="U361" s="50">
        <v>0</v>
      </c>
      <c r="V361" s="50">
        <v>0</v>
      </c>
      <c r="W361" s="50">
        <v>0</v>
      </c>
      <c r="X361" s="50">
        <v>0</v>
      </c>
      <c r="Y361" s="198"/>
      <c r="Z361" s="198"/>
    </row>
    <row r="362" spans="1:26">
      <c r="A362" s="21">
        <v>337</v>
      </c>
      <c r="B362" s="35" t="s">
        <v>358</v>
      </c>
      <c r="C362" s="50">
        <f t="shared" si="30"/>
        <v>5063668.91</v>
      </c>
      <c r="D362" s="50">
        <v>378653.06</v>
      </c>
      <c r="E362" s="50">
        <v>669196</v>
      </c>
      <c r="F362" s="50">
        <v>1285268</v>
      </c>
      <c r="G362" s="50">
        <v>1309802</v>
      </c>
      <c r="H362" s="50">
        <v>116218.87</v>
      </c>
      <c r="I362" s="50">
        <v>0</v>
      </c>
      <c r="J362" s="127">
        <v>0</v>
      </c>
      <c r="K362" s="50">
        <v>0</v>
      </c>
      <c r="L362" s="50">
        <v>729</v>
      </c>
      <c r="M362" s="50">
        <v>330805.24</v>
      </c>
      <c r="N362" s="50">
        <v>0</v>
      </c>
      <c r="O362" s="50">
        <v>0</v>
      </c>
      <c r="P362" s="50">
        <v>1719</v>
      </c>
      <c r="Q362" s="50">
        <v>973725.74</v>
      </c>
      <c r="R362" s="50">
        <v>0</v>
      </c>
      <c r="S362" s="50">
        <v>0</v>
      </c>
      <c r="T362" s="50">
        <v>0</v>
      </c>
      <c r="U362" s="50">
        <v>0</v>
      </c>
      <c r="V362" s="50">
        <v>0</v>
      </c>
      <c r="W362" s="50">
        <v>0</v>
      </c>
      <c r="X362" s="50">
        <v>0</v>
      </c>
      <c r="Y362" s="198"/>
      <c r="Z362" s="198"/>
    </row>
    <row r="363" spans="1:26">
      <c r="A363" s="21">
        <v>338</v>
      </c>
      <c r="B363" s="35" t="s">
        <v>359</v>
      </c>
      <c r="C363" s="50">
        <f t="shared" si="30"/>
        <v>886462</v>
      </c>
      <c r="D363" s="50">
        <v>0</v>
      </c>
      <c r="E363" s="50">
        <v>0</v>
      </c>
      <c r="F363" s="50">
        <v>0</v>
      </c>
      <c r="G363" s="50">
        <v>676918</v>
      </c>
      <c r="H363" s="50">
        <v>0</v>
      </c>
      <c r="I363" s="50">
        <v>0</v>
      </c>
      <c r="J363" s="127">
        <v>0</v>
      </c>
      <c r="K363" s="50">
        <v>0</v>
      </c>
      <c r="L363" s="50">
        <v>0</v>
      </c>
      <c r="M363" s="50">
        <v>0</v>
      </c>
      <c r="N363" s="50">
        <v>0</v>
      </c>
      <c r="O363" s="50">
        <v>0</v>
      </c>
      <c r="P363" s="50">
        <v>0</v>
      </c>
      <c r="Q363" s="50">
        <v>0</v>
      </c>
      <c r="R363" s="50">
        <v>0</v>
      </c>
      <c r="S363" s="50">
        <v>0</v>
      </c>
      <c r="T363" s="50">
        <v>0</v>
      </c>
      <c r="U363" s="50">
        <v>0</v>
      </c>
      <c r="V363" s="50">
        <v>0</v>
      </c>
      <c r="W363" s="50">
        <v>209544</v>
      </c>
      <c r="X363" s="50">
        <v>0</v>
      </c>
      <c r="Y363" s="198"/>
      <c r="Z363" s="198"/>
    </row>
    <row r="364" spans="1:26">
      <c r="A364" s="21">
        <v>339</v>
      </c>
      <c r="B364" s="35" t="s">
        <v>360</v>
      </c>
      <c r="C364" s="50">
        <f t="shared" si="30"/>
        <v>1840816</v>
      </c>
      <c r="D364" s="50">
        <v>828803</v>
      </c>
      <c r="E364" s="50">
        <v>0</v>
      </c>
      <c r="F364" s="50">
        <v>0</v>
      </c>
      <c r="G364" s="50">
        <v>0</v>
      </c>
      <c r="H364" s="50">
        <v>0</v>
      </c>
      <c r="I364" s="50">
        <v>0</v>
      </c>
      <c r="J364" s="127">
        <v>0</v>
      </c>
      <c r="K364" s="50">
        <v>0</v>
      </c>
      <c r="L364" s="50">
        <v>725</v>
      </c>
      <c r="M364" s="50">
        <v>782426</v>
      </c>
      <c r="N364" s="50">
        <v>0</v>
      </c>
      <c r="O364" s="50">
        <v>0</v>
      </c>
      <c r="P364" s="50">
        <v>0</v>
      </c>
      <c r="Q364" s="50">
        <v>0</v>
      </c>
      <c r="R364" s="50">
        <v>0</v>
      </c>
      <c r="S364" s="50">
        <v>0</v>
      </c>
      <c r="T364" s="50">
        <v>0</v>
      </c>
      <c r="U364" s="50">
        <v>0</v>
      </c>
      <c r="V364" s="50">
        <v>0</v>
      </c>
      <c r="W364" s="50">
        <v>229587</v>
      </c>
      <c r="X364" s="50">
        <v>0</v>
      </c>
      <c r="Y364" s="198"/>
      <c r="Z364" s="198"/>
    </row>
    <row r="365" spans="1:26">
      <c r="A365" s="21">
        <v>340</v>
      </c>
      <c r="B365" s="35" t="s">
        <v>361</v>
      </c>
      <c r="C365" s="50">
        <f t="shared" si="30"/>
        <v>388965.08999999997</v>
      </c>
      <c r="D365" s="50">
        <v>0</v>
      </c>
      <c r="E365" s="50">
        <v>0</v>
      </c>
      <c r="F365" s="50">
        <v>0</v>
      </c>
      <c r="G365" s="50">
        <v>0</v>
      </c>
      <c r="H365" s="50">
        <v>93733.97</v>
      </c>
      <c r="I365" s="50">
        <v>0</v>
      </c>
      <c r="J365" s="127">
        <v>0</v>
      </c>
      <c r="K365" s="50">
        <v>0</v>
      </c>
      <c r="L365" s="50">
        <v>366</v>
      </c>
      <c r="M365" s="50">
        <v>112580</v>
      </c>
      <c r="N365" s="50">
        <v>0</v>
      </c>
      <c r="O365" s="50">
        <v>0</v>
      </c>
      <c r="P365" s="50">
        <v>260.89999999999998</v>
      </c>
      <c r="Q365" s="50">
        <v>78893.119999999995</v>
      </c>
      <c r="R365" s="50">
        <v>0</v>
      </c>
      <c r="S365" s="50">
        <v>0</v>
      </c>
      <c r="T365" s="50">
        <v>0</v>
      </c>
      <c r="U365" s="50">
        <v>0</v>
      </c>
      <c r="V365" s="50">
        <v>0</v>
      </c>
      <c r="W365" s="50">
        <v>103758</v>
      </c>
      <c r="X365" s="50">
        <v>0</v>
      </c>
      <c r="Y365" s="198"/>
      <c r="Z365" s="198"/>
    </row>
    <row r="366" spans="1:26">
      <c r="A366" s="21">
        <v>341</v>
      </c>
      <c r="B366" s="35" t="s">
        <v>362</v>
      </c>
      <c r="C366" s="50">
        <f t="shared" si="30"/>
        <v>571466.41999999993</v>
      </c>
      <c r="D366" s="50">
        <v>388329.13</v>
      </c>
      <c r="E366" s="50">
        <v>34257.29</v>
      </c>
      <c r="F366" s="50">
        <v>0</v>
      </c>
      <c r="G366" s="50">
        <v>0</v>
      </c>
      <c r="H366" s="50">
        <v>0</v>
      </c>
      <c r="I366" s="50">
        <v>0</v>
      </c>
      <c r="J366" s="127">
        <v>0</v>
      </c>
      <c r="K366" s="50">
        <v>0</v>
      </c>
      <c r="L366" s="50">
        <v>0</v>
      </c>
      <c r="M366" s="50">
        <v>0</v>
      </c>
      <c r="N366" s="50">
        <v>0</v>
      </c>
      <c r="O366" s="50">
        <v>0</v>
      </c>
      <c r="P366" s="50">
        <v>0</v>
      </c>
      <c r="Q366" s="50">
        <v>0</v>
      </c>
      <c r="R366" s="50">
        <v>0</v>
      </c>
      <c r="S366" s="50">
        <v>0</v>
      </c>
      <c r="T366" s="50">
        <v>0</v>
      </c>
      <c r="U366" s="50">
        <v>0</v>
      </c>
      <c r="V366" s="50">
        <v>0</v>
      </c>
      <c r="W366" s="50">
        <v>148880</v>
      </c>
      <c r="X366" s="50">
        <v>0</v>
      </c>
      <c r="Y366" s="198"/>
      <c r="Z366" s="198"/>
    </row>
    <row r="367" spans="1:26">
      <c r="A367" s="21">
        <v>342</v>
      </c>
      <c r="B367" s="35" t="s">
        <v>363</v>
      </c>
      <c r="C367" s="50">
        <f t="shared" si="30"/>
        <v>5102869</v>
      </c>
      <c r="D367" s="50">
        <v>0</v>
      </c>
      <c r="E367" s="50">
        <v>0</v>
      </c>
      <c r="F367" s="50">
        <v>0</v>
      </c>
      <c r="G367" s="50">
        <v>829700</v>
      </c>
      <c r="H367" s="50">
        <v>697471</v>
      </c>
      <c r="I367" s="50">
        <v>0</v>
      </c>
      <c r="J367" s="127">
        <v>0</v>
      </c>
      <c r="K367" s="50">
        <v>0</v>
      </c>
      <c r="L367" s="50">
        <v>597</v>
      </c>
      <c r="M367" s="50">
        <v>1804733</v>
      </c>
      <c r="N367" s="50">
        <v>0</v>
      </c>
      <c r="O367" s="50">
        <v>0</v>
      </c>
      <c r="P367" s="50">
        <v>1244</v>
      </c>
      <c r="Q367" s="50">
        <v>1770965</v>
      </c>
      <c r="R367" s="50">
        <v>0</v>
      </c>
      <c r="S367" s="50">
        <v>0</v>
      </c>
      <c r="T367" s="50">
        <v>0</v>
      </c>
      <c r="U367" s="50">
        <v>0</v>
      </c>
      <c r="V367" s="50">
        <v>0</v>
      </c>
      <c r="W367" s="50">
        <v>0</v>
      </c>
      <c r="X367" s="50">
        <v>0</v>
      </c>
      <c r="Y367" s="198"/>
      <c r="Z367" s="198"/>
    </row>
    <row r="368" spans="1:26">
      <c r="A368" s="21">
        <v>343</v>
      </c>
      <c r="B368" s="35" t="s">
        <v>364</v>
      </c>
      <c r="C368" s="50">
        <f t="shared" si="30"/>
        <v>506881</v>
      </c>
      <c r="D368" s="50">
        <v>0</v>
      </c>
      <c r="E368" s="50">
        <v>0</v>
      </c>
      <c r="F368" s="50">
        <v>0</v>
      </c>
      <c r="G368" s="50">
        <v>0</v>
      </c>
      <c r="H368" s="50">
        <v>148092</v>
      </c>
      <c r="I368" s="50">
        <v>0</v>
      </c>
      <c r="J368" s="127">
        <v>0</v>
      </c>
      <c r="K368" s="50">
        <v>0</v>
      </c>
      <c r="L368" s="50">
        <v>368</v>
      </c>
      <c r="M368" s="50">
        <v>141410</v>
      </c>
      <c r="N368" s="50">
        <v>0</v>
      </c>
      <c r="O368" s="50">
        <v>0</v>
      </c>
      <c r="P368" s="50">
        <v>977</v>
      </c>
      <c r="Q368" s="50">
        <v>182401</v>
      </c>
      <c r="R368" s="50">
        <v>0</v>
      </c>
      <c r="S368" s="50">
        <v>0</v>
      </c>
      <c r="T368" s="50">
        <v>0</v>
      </c>
      <c r="U368" s="50">
        <v>0</v>
      </c>
      <c r="V368" s="50">
        <v>0</v>
      </c>
      <c r="W368" s="50">
        <v>34978</v>
      </c>
      <c r="X368" s="50">
        <v>0</v>
      </c>
      <c r="Y368" s="198"/>
      <c r="Z368" s="198"/>
    </row>
    <row r="369" spans="1:26">
      <c r="A369" s="21">
        <v>344</v>
      </c>
      <c r="B369" s="35" t="s">
        <v>365</v>
      </c>
      <c r="C369" s="50">
        <f t="shared" si="30"/>
        <v>8406203.6999999993</v>
      </c>
      <c r="D369" s="50">
        <v>2141434.96</v>
      </c>
      <c r="E369" s="50">
        <v>329879.59999999998</v>
      </c>
      <c r="F369" s="50">
        <v>742193.41</v>
      </c>
      <c r="G369" s="50">
        <v>765835.84</v>
      </c>
      <c r="H369" s="50">
        <v>769831.73</v>
      </c>
      <c r="I369" s="50">
        <v>0</v>
      </c>
      <c r="J369" s="127">
        <v>0</v>
      </c>
      <c r="K369" s="50">
        <v>0</v>
      </c>
      <c r="L369" s="50">
        <v>589</v>
      </c>
      <c r="M369" s="50">
        <v>2032564.16</v>
      </c>
      <c r="N369" s="50">
        <v>0</v>
      </c>
      <c r="O369" s="50">
        <v>0</v>
      </c>
      <c r="P369" s="50">
        <v>320</v>
      </c>
      <c r="Q369" s="50">
        <v>1420000</v>
      </c>
      <c r="R369" s="50">
        <v>0</v>
      </c>
      <c r="S369" s="50">
        <v>0</v>
      </c>
      <c r="T369" s="50">
        <v>0</v>
      </c>
      <c r="U369" s="50">
        <v>0</v>
      </c>
      <c r="V369" s="50">
        <v>18477</v>
      </c>
      <c r="W369" s="50">
        <v>185987</v>
      </c>
      <c r="X369" s="50">
        <v>0</v>
      </c>
      <c r="Y369" s="198"/>
      <c r="Z369" s="198"/>
    </row>
    <row r="370" spans="1:26">
      <c r="A370" s="21">
        <v>345</v>
      </c>
      <c r="B370" s="35" t="s">
        <v>366</v>
      </c>
      <c r="C370" s="50">
        <f t="shared" si="30"/>
        <v>10878910.289999999</v>
      </c>
      <c r="D370" s="50">
        <v>3603327</v>
      </c>
      <c r="E370" s="50">
        <v>618506</v>
      </c>
      <c r="F370" s="50">
        <v>1187910</v>
      </c>
      <c r="G370" s="50">
        <v>1210586</v>
      </c>
      <c r="H370" s="50">
        <v>217226.29</v>
      </c>
      <c r="I370" s="50">
        <v>0</v>
      </c>
      <c r="J370" s="127">
        <v>0</v>
      </c>
      <c r="K370" s="50">
        <v>0</v>
      </c>
      <c r="L370" s="50">
        <v>1086</v>
      </c>
      <c r="M370" s="50">
        <v>2613402</v>
      </c>
      <c r="N370" s="50">
        <v>0</v>
      </c>
      <c r="O370" s="50">
        <v>0</v>
      </c>
      <c r="P370" s="50">
        <v>1678</v>
      </c>
      <c r="Q370" s="50">
        <v>1427953</v>
      </c>
      <c r="R370" s="50">
        <v>0</v>
      </c>
      <c r="S370" s="50">
        <v>0</v>
      </c>
      <c r="T370" s="50">
        <v>0</v>
      </c>
      <c r="U370" s="50">
        <v>0</v>
      </c>
      <c r="V370" s="50">
        <v>0</v>
      </c>
      <c r="W370" s="50">
        <v>0</v>
      </c>
      <c r="X370" s="50">
        <v>0</v>
      </c>
      <c r="Y370" s="198"/>
      <c r="Z370" s="198"/>
    </row>
    <row r="371" spans="1:26">
      <c r="A371" s="21">
        <v>346</v>
      </c>
      <c r="B371" s="35" t="s">
        <v>367</v>
      </c>
      <c r="C371" s="50">
        <f t="shared" si="30"/>
        <v>2607928</v>
      </c>
      <c r="D371" s="50">
        <v>0</v>
      </c>
      <c r="E371" s="50">
        <v>0</v>
      </c>
      <c r="F371" s="50">
        <v>0</v>
      </c>
      <c r="G371" s="50">
        <v>0</v>
      </c>
      <c r="H371" s="50">
        <v>682858</v>
      </c>
      <c r="I371" s="50">
        <v>0</v>
      </c>
      <c r="J371" s="127">
        <v>0</v>
      </c>
      <c r="K371" s="50">
        <v>0</v>
      </c>
      <c r="L371" s="50">
        <v>449</v>
      </c>
      <c r="M371" s="50">
        <v>1925070</v>
      </c>
      <c r="N371" s="50">
        <v>0</v>
      </c>
      <c r="O371" s="50">
        <v>0</v>
      </c>
      <c r="P371" s="50">
        <v>0</v>
      </c>
      <c r="Q371" s="50">
        <v>0</v>
      </c>
      <c r="R371" s="50">
        <v>0</v>
      </c>
      <c r="S371" s="50">
        <v>0</v>
      </c>
      <c r="T371" s="50">
        <v>0</v>
      </c>
      <c r="U371" s="50">
        <v>0</v>
      </c>
      <c r="V371" s="50">
        <v>0</v>
      </c>
      <c r="W371" s="50">
        <v>0</v>
      </c>
      <c r="X371" s="50">
        <v>0</v>
      </c>
      <c r="Y371" s="198"/>
      <c r="Z371" s="198"/>
    </row>
    <row r="372" spans="1:26">
      <c r="A372" s="21">
        <v>347</v>
      </c>
      <c r="B372" s="35" t="s">
        <v>368</v>
      </c>
      <c r="C372" s="50">
        <f t="shared" si="30"/>
        <v>3804030.92</v>
      </c>
      <c r="D372" s="50">
        <v>581187.62</v>
      </c>
      <c r="E372" s="50">
        <v>56048.3</v>
      </c>
      <c r="F372" s="50">
        <v>0</v>
      </c>
      <c r="G372" s="50">
        <v>575485</v>
      </c>
      <c r="H372" s="50">
        <v>634980</v>
      </c>
      <c r="I372" s="50">
        <v>0</v>
      </c>
      <c r="J372" s="127">
        <v>0</v>
      </c>
      <c r="K372" s="50">
        <v>0</v>
      </c>
      <c r="L372" s="50">
        <v>317</v>
      </c>
      <c r="M372" s="50">
        <v>1242351</v>
      </c>
      <c r="N372" s="50">
        <v>0</v>
      </c>
      <c r="O372" s="50">
        <v>0</v>
      </c>
      <c r="P372" s="50">
        <v>907</v>
      </c>
      <c r="Q372" s="50">
        <v>713979</v>
      </c>
      <c r="R372" s="50">
        <v>0</v>
      </c>
      <c r="S372" s="50">
        <v>0</v>
      </c>
      <c r="T372" s="50">
        <v>0</v>
      </c>
      <c r="U372" s="50">
        <v>0</v>
      </c>
      <c r="V372" s="50">
        <v>0</v>
      </c>
      <c r="W372" s="50">
        <v>0</v>
      </c>
      <c r="X372" s="50">
        <v>0</v>
      </c>
      <c r="Y372" s="198"/>
      <c r="Z372" s="198"/>
    </row>
    <row r="373" spans="1:26">
      <c r="A373" s="21">
        <v>348</v>
      </c>
      <c r="B373" s="35" t="s">
        <v>369</v>
      </c>
      <c r="C373" s="50">
        <f t="shared" si="30"/>
        <v>9911823.3300000001</v>
      </c>
      <c r="D373" s="50">
        <v>3804402.73</v>
      </c>
      <c r="E373" s="50">
        <v>157376.6</v>
      </c>
      <c r="F373" s="50">
        <v>0</v>
      </c>
      <c r="G373" s="50">
        <v>3074892</v>
      </c>
      <c r="H373" s="50">
        <v>0</v>
      </c>
      <c r="I373" s="50">
        <v>2227000</v>
      </c>
      <c r="J373" s="127">
        <v>0</v>
      </c>
      <c r="K373" s="50">
        <v>0</v>
      </c>
      <c r="L373" s="50">
        <v>0</v>
      </c>
      <c r="M373" s="50">
        <v>0</v>
      </c>
      <c r="N373" s="50">
        <v>0</v>
      </c>
      <c r="O373" s="50">
        <v>0</v>
      </c>
      <c r="P373" s="50">
        <v>0</v>
      </c>
      <c r="Q373" s="50">
        <v>0</v>
      </c>
      <c r="R373" s="50">
        <v>0</v>
      </c>
      <c r="S373" s="50">
        <v>0</v>
      </c>
      <c r="T373" s="50">
        <v>0</v>
      </c>
      <c r="U373" s="50">
        <v>0</v>
      </c>
      <c r="V373" s="50">
        <v>0</v>
      </c>
      <c r="W373" s="50">
        <v>648152</v>
      </c>
      <c r="X373" s="50">
        <v>0</v>
      </c>
      <c r="Y373" s="198"/>
      <c r="Z373" s="198"/>
    </row>
    <row r="374" spans="1:26">
      <c r="A374" s="21">
        <v>349</v>
      </c>
      <c r="B374" s="35" t="s">
        <v>370</v>
      </c>
      <c r="C374" s="50">
        <f t="shared" si="30"/>
        <v>1056448</v>
      </c>
      <c r="D374" s="50">
        <v>0</v>
      </c>
      <c r="E374" s="50">
        <v>0</v>
      </c>
      <c r="F374" s="50">
        <v>0</v>
      </c>
      <c r="G374" s="50">
        <v>0</v>
      </c>
      <c r="H374" s="50">
        <v>0</v>
      </c>
      <c r="I374" s="50">
        <v>1020000</v>
      </c>
      <c r="J374" s="127">
        <v>0</v>
      </c>
      <c r="K374" s="50">
        <v>0</v>
      </c>
      <c r="L374" s="50">
        <v>0</v>
      </c>
      <c r="M374" s="50">
        <v>0</v>
      </c>
      <c r="N374" s="50">
        <v>0</v>
      </c>
      <c r="O374" s="50">
        <v>0</v>
      </c>
      <c r="P374" s="50">
        <v>0</v>
      </c>
      <c r="Q374" s="50">
        <v>0</v>
      </c>
      <c r="R374" s="50">
        <v>0</v>
      </c>
      <c r="S374" s="50">
        <v>0</v>
      </c>
      <c r="T374" s="50">
        <v>0</v>
      </c>
      <c r="U374" s="50">
        <v>0</v>
      </c>
      <c r="V374" s="50">
        <v>0</v>
      </c>
      <c r="W374" s="50">
        <v>36448</v>
      </c>
      <c r="X374" s="50">
        <v>0</v>
      </c>
      <c r="Y374" s="198"/>
      <c r="Z374" s="198"/>
    </row>
    <row r="375" spans="1:26">
      <c r="A375" s="21">
        <v>350</v>
      </c>
      <c r="B375" s="35" t="s">
        <v>371</v>
      </c>
      <c r="C375" s="50">
        <f t="shared" si="30"/>
        <v>7880784.0300000003</v>
      </c>
      <c r="D375" s="50">
        <v>2416096.52</v>
      </c>
      <c r="E375" s="50">
        <v>682985</v>
      </c>
      <c r="F375" s="50">
        <v>0</v>
      </c>
      <c r="G375" s="50">
        <v>1206810</v>
      </c>
      <c r="H375" s="50">
        <v>1474990</v>
      </c>
      <c r="I375" s="50">
        <v>561000</v>
      </c>
      <c r="J375" s="127">
        <v>0</v>
      </c>
      <c r="K375" s="50">
        <v>0</v>
      </c>
      <c r="L375" s="50">
        <v>1200</v>
      </c>
      <c r="M375" s="50">
        <v>875420.56</v>
      </c>
      <c r="N375" s="50">
        <v>0</v>
      </c>
      <c r="O375" s="50">
        <v>0</v>
      </c>
      <c r="P375" s="50">
        <v>1322</v>
      </c>
      <c r="Q375" s="50">
        <v>606085.94999999995</v>
      </c>
      <c r="R375" s="50">
        <v>0</v>
      </c>
      <c r="S375" s="50">
        <v>0</v>
      </c>
      <c r="T375" s="50">
        <v>0</v>
      </c>
      <c r="U375" s="50">
        <v>0</v>
      </c>
      <c r="V375" s="50">
        <v>0</v>
      </c>
      <c r="W375" s="50">
        <v>57396</v>
      </c>
      <c r="X375" s="50">
        <v>0</v>
      </c>
      <c r="Y375" s="198"/>
      <c r="Z375" s="198"/>
    </row>
    <row r="376" spans="1:26">
      <c r="A376" s="21">
        <v>351</v>
      </c>
      <c r="B376" s="35" t="s">
        <v>372</v>
      </c>
      <c r="C376" s="50">
        <f t="shared" ref="C376:C439" si="31">D376+E376+F376+G376+H376+I376+K376+M376+O376+Q376+S376+U376+V376+W376+X376</f>
        <v>4144897.8200000003</v>
      </c>
      <c r="D376" s="50">
        <v>485134.82</v>
      </c>
      <c r="E376" s="50">
        <v>543811</v>
      </c>
      <c r="F376" s="50">
        <v>0</v>
      </c>
      <c r="G376" s="50">
        <v>1064388</v>
      </c>
      <c r="H376" s="50">
        <v>1174426</v>
      </c>
      <c r="I376" s="50">
        <v>680000</v>
      </c>
      <c r="J376" s="127">
        <v>0</v>
      </c>
      <c r="K376" s="50">
        <v>0</v>
      </c>
      <c r="L376" s="50">
        <v>0</v>
      </c>
      <c r="M376" s="50">
        <v>0</v>
      </c>
      <c r="N376" s="50">
        <v>0</v>
      </c>
      <c r="O376" s="50">
        <v>0</v>
      </c>
      <c r="P376" s="50">
        <v>0</v>
      </c>
      <c r="Q376" s="50">
        <v>0</v>
      </c>
      <c r="R376" s="50">
        <v>0</v>
      </c>
      <c r="S376" s="50">
        <v>0</v>
      </c>
      <c r="T376" s="50">
        <v>0</v>
      </c>
      <c r="U376" s="50">
        <v>0</v>
      </c>
      <c r="V376" s="50">
        <v>0</v>
      </c>
      <c r="W376" s="50">
        <v>197138</v>
      </c>
      <c r="X376" s="50">
        <v>0</v>
      </c>
      <c r="Y376" s="198"/>
      <c r="Z376" s="198"/>
    </row>
    <row r="377" spans="1:26">
      <c r="A377" s="21">
        <v>352</v>
      </c>
      <c r="B377" s="35" t="s">
        <v>373</v>
      </c>
      <c r="C377" s="50">
        <f t="shared" si="31"/>
        <v>8387150.54</v>
      </c>
      <c r="D377" s="50">
        <v>241402.54</v>
      </c>
      <c r="E377" s="50">
        <v>726424</v>
      </c>
      <c r="F377" s="50">
        <v>0</v>
      </c>
      <c r="G377" s="50">
        <v>1421813</v>
      </c>
      <c r="H377" s="50">
        <v>1568803</v>
      </c>
      <c r="I377" s="50">
        <v>816000</v>
      </c>
      <c r="J377" s="127">
        <v>0</v>
      </c>
      <c r="K377" s="50">
        <v>0</v>
      </c>
      <c r="L377" s="50">
        <v>891</v>
      </c>
      <c r="M377" s="50">
        <v>3069396</v>
      </c>
      <c r="N377" s="50">
        <v>0</v>
      </c>
      <c r="O377" s="50">
        <v>0</v>
      </c>
      <c r="P377" s="50">
        <v>1519</v>
      </c>
      <c r="Q377" s="50">
        <v>500000</v>
      </c>
      <c r="R377" s="50">
        <v>0</v>
      </c>
      <c r="S377" s="50">
        <v>0</v>
      </c>
      <c r="T377" s="50">
        <v>0</v>
      </c>
      <c r="U377" s="50">
        <v>0</v>
      </c>
      <c r="V377" s="50">
        <v>0</v>
      </c>
      <c r="W377" s="50">
        <v>43312</v>
      </c>
      <c r="X377" s="50">
        <v>0</v>
      </c>
      <c r="Y377" s="198"/>
      <c r="Z377" s="198"/>
    </row>
    <row r="378" spans="1:26">
      <c r="A378" s="21">
        <v>353</v>
      </c>
      <c r="B378" s="35" t="s">
        <v>374</v>
      </c>
      <c r="C378" s="50">
        <f t="shared" si="31"/>
        <v>138913.94</v>
      </c>
      <c r="D378" s="50">
        <v>86392.53</v>
      </c>
      <c r="E378" s="50">
        <v>0</v>
      </c>
      <c r="F378" s="50">
        <v>0</v>
      </c>
      <c r="G378" s="50">
        <v>52521.41</v>
      </c>
      <c r="H378" s="50">
        <v>0</v>
      </c>
      <c r="I378" s="50">
        <v>0</v>
      </c>
      <c r="J378" s="127">
        <v>0</v>
      </c>
      <c r="K378" s="50">
        <v>0</v>
      </c>
      <c r="L378" s="50">
        <v>0</v>
      </c>
      <c r="M378" s="50">
        <v>0</v>
      </c>
      <c r="N378" s="50">
        <v>0</v>
      </c>
      <c r="O378" s="50">
        <v>0</v>
      </c>
      <c r="P378" s="50">
        <v>0</v>
      </c>
      <c r="Q378" s="50">
        <v>0</v>
      </c>
      <c r="R378" s="50">
        <v>0</v>
      </c>
      <c r="S378" s="50">
        <v>0</v>
      </c>
      <c r="T378" s="50">
        <v>0</v>
      </c>
      <c r="U378" s="50">
        <v>0</v>
      </c>
      <c r="V378" s="50">
        <v>0</v>
      </c>
      <c r="W378" s="50">
        <v>0</v>
      </c>
      <c r="X378" s="50">
        <v>0</v>
      </c>
      <c r="Y378" s="198"/>
      <c r="Z378" s="198"/>
    </row>
    <row r="379" spans="1:26">
      <c r="A379" s="21">
        <v>354</v>
      </c>
      <c r="B379" s="35" t="s">
        <v>375</v>
      </c>
      <c r="C379" s="50">
        <f t="shared" si="31"/>
        <v>4883418.9399999995</v>
      </c>
      <c r="D379" s="50">
        <v>589705.93999999994</v>
      </c>
      <c r="E379" s="50">
        <v>295429</v>
      </c>
      <c r="F379" s="50">
        <v>567405</v>
      </c>
      <c r="G379" s="50">
        <v>816210</v>
      </c>
      <c r="H379" s="50">
        <v>638016</v>
      </c>
      <c r="I379" s="50">
        <v>0</v>
      </c>
      <c r="J379" s="127">
        <v>0</v>
      </c>
      <c r="K379" s="50">
        <v>0</v>
      </c>
      <c r="L379" s="50">
        <v>362</v>
      </c>
      <c r="M379" s="50">
        <v>1262674</v>
      </c>
      <c r="N379" s="50">
        <v>0</v>
      </c>
      <c r="O379" s="50">
        <v>0</v>
      </c>
      <c r="P379" s="50">
        <v>969.4</v>
      </c>
      <c r="Q379" s="50">
        <v>713979</v>
      </c>
      <c r="R379" s="50">
        <v>0</v>
      </c>
      <c r="S379" s="50">
        <v>0</v>
      </c>
      <c r="T379" s="50">
        <v>0</v>
      </c>
      <c r="U379" s="50">
        <v>0</v>
      </c>
      <c r="V379" s="50">
        <v>0</v>
      </c>
      <c r="W379" s="50">
        <v>0</v>
      </c>
      <c r="X379" s="50">
        <v>0</v>
      </c>
      <c r="Y379" s="198"/>
      <c r="Z379" s="198"/>
    </row>
    <row r="380" spans="1:26">
      <c r="A380" s="21">
        <v>355</v>
      </c>
      <c r="B380" s="35" t="s">
        <v>376</v>
      </c>
      <c r="C380" s="50">
        <f t="shared" si="31"/>
        <v>4475520</v>
      </c>
      <c r="D380" s="50">
        <v>0</v>
      </c>
      <c r="E380" s="50">
        <v>0</v>
      </c>
      <c r="F380" s="50">
        <v>0</v>
      </c>
      <c r="G380" s="50">
        <v>0</v>
      </c>
      <c r="H380" s="50">
        <v>0</v>
      </c>
      <c r="I380" s="50">
        <v>0</v>
      </c>
      <c r="J380" s="127">
        <v>0</v>
      </c>
      <c r="K380" s="50">
        <v>0</v>
      </c>
      <c r="L380" s="50">
        <v>0</v>
      </c>
      <c r="M380" s="50">
        <v>0</v>
      </c>
      <c r="N380" s="50">
        <v>0</v>
      </c>
      <c r="O380" s="50">
        <v>0</v>
      </c>
      <c r="P380" s="50">
        <v>964.8</v>
      </c>
      <c r="Q380" s="50">
        <v>1585934</v>
      </c>
      <c r="R380" s="50">
        <v>0</v>
      </c>
      <c r="S380" s="50">
        <v>0</v>
      </c>
      <c r="T380" s="50">
        <v>964.8</v>
      </c>
      <c r="U380" s="50">
        <v>2889586</v>
      </c>
      <c r="V380" s="50">
        <v>0</v>
      </c>
      <c r="W380" s="50">
        <v>0</v>
      </c>
      <c r="X380" s="50">
        <v>0</v>
      </c>
      <c r="Y380" s="198"/>
      <c r="Z380" s="198"/>
    </row>
    <row r="381" spans="1:26">
      <c r="A381" s="21">
        <v>356</v>
      </c>
      <c r="B381" s="35" t="s">
        <v>377</v>
      </c>
      <c r="C381" s="50">
        <f t="shared" si="31"/>
        <v>11663629.99</v>
      </c>
      <c r="D381" s="50">
        <v>3677425.42</v>
      </c>
      <c r="E381" s="50">
        <v>808020.81</v>
      </c>
      <c r="F381" s="50">
        <v>0</v>
      </c>
      <c r="G381" s="50">
        <v>831514.73</v>
      </c>
      <c r="H381" s="50">
        <v>973720.19</v>
      </c>
      <c r="I381" s="50">
        <v>0</v>
      </c>
      <c r="J381" s="127">
        <v>0</v>
      </c>
      <c r="K381" s="50">
        <v>0</v>
      </c>
      <c r="L381" s="50">
        <v>728</v>
      </c>
      <c r="M381" s="50">
        <v>2833118.36</v>
      </c>
      <c r="N381" s="50">
        <v>0</v>
      </c>
      <c r="O381" s="50">
        <v>0</v>
      </c>
      <c r="P381" s="50">
        <v>1718</v>
      </c>
      <c r="Q381" s="50">
        <v>2539830.48</v>
      </c>
      <c r="R381" s="50">
        <v>0</v>
      </c>
      <c r="S381" s="50">
        <v>0</v>
      </c>
      <c r="T381" s="50">
        <v>0</v>
      </c>
      <c r="U381" s="50">
        <v>0</v>
      </c>
      <c r="V381" s="50">
        <v>0</v>
      </c>
      <c r="W381" s="50">
        <v>0</v>
      </c>
      <c r="X381" s="50">
        <v>0</v>
      </c>
      <c r="Y381" s="198"/>
      <c r="Z381" s="198"/>
    </row>
    <row r="382" spans="1:26">
      <c r="A382" s="21">
        <v>357</v>
      </c>
      <c r="B382" s="35" t="s">
        <v>378</v>
      </c>
      <c r="C382" s="50">
        <f t="shared" si="31"/>
        <v>5238950</v>
      </c>
      <c r="D382" s="50">
        <v>0</v>
      </c>
      <c r="E382" s="50">
        <v>0</v>
      </c>
      <c r="F382" s="50">
        <v>0</v>
      </c>
      <c r="G382" s="50">
        <v>0</v>
      </c>
      <c r="H382" s="50">
        <v>0</v>
      </c>
      <c r="I382" s="50">
        <v>544000</v>
      </c>
      <c r="J382" s="127">
        <v>0</v>
      </c>
      <c r="K382" s="50">
        <v>0</v>
      </c>
      <c r="L382" s="50">
        <v>0</v>
      </c>
      <c r="M382" s="50">
        <v>0</v>
      </c>
      <c r="N382" s="50">
        <v>0</v>
      </c>
      <c r="O382" s="50">
        <v>0</v>
      </c>
      <c r="P382" s="50">
        <v>1131.3</v>
      </c>
      <c r="Q382" s="50">
        <v>733179</v>
      </c>
      <c r="R382" s="50">
        <v>0</v>
      </c>
      <c r="S382" s="50">
        <v>0</v>
      </c>
      <c r="T382" s="50">
        <v>1131.3</v>
      </c>
      <c r="U382" s="50">
        <v>3928821</v>
      </c>
      <c r="V382" s="50">
        <v>0</v>
      </c>
      <c r="W382" s="50">
        <v>32950</v>
      </c>
      <c r="X382" s="50">
        <v>0</v>
      </c>
      <c r="Y382" s="198"/>
      <c r="Z382" s="198"/>
    </row>
    <row r="383" spans="1:26">
      <c r="A383" s="21">
        <v>358</v>
      </c>
      <c r="B383" s="35" t="s">
        <v>379</v>
      </c>
      <c r="C383" s="50">
        <f t="shared" si="31"/>
        <v>4507694</v>
      </c>
      <c r="D383" s="50">
        <v>0</v>
      </c>
      <c r="E383" s="50">
        <v>640032</v>
      </c>
      <c r="F383" s="50">
        <v>539081</v>
      </c>
      <c r="G383" s="50">
        <v>654496</v>
      </c>
      <c r="H383" s="50">
        <v>831680</v>
      </c>
      <c r="I383" s="50">
        <v>0</v>
      </c>
      <c r="J383" s="127">
        <v>0</v>
      </c>
      <c r="K383" s="50">
        <v>0</v>
      </c>
      <c r="L383" s="50">
        <v>0</v>
      </c>
      <c r="M383" s="50">
        <v>0</v>
      </c>
      <c r="N383" s="50">
        <v>0</v>
      </c>
      <c r="O383" s="50">
        <v>0</v>
      </c>
      <c r="P383" s="50">
        <v>893</v>
      </c>
      <c r="Q383" s="50">
        <v>1842405</v>
      </c>
      <c r="R383" s="50">
        <v>0</v>
      </c>
      <c r="S383" s="50">
        <v>0</v>
      </c>
      <c r="T383" s="50">
        <v>0</v>
      </c>
      <c r="U383" s="50">
        <v>0</v>
      </c>
      <c r="V383" s="50">
        <v>0</v>
      </c>
      <c r="W383" s="50">
        <v>0</v>
      </c>
      <c r="X383" s="50">
        <v>0</v>
      </c>
      <c r="Y383" s="198"/>
      <c r="Z383" s="198"/>
    </row>
    <row r="384" spans="1:26">
      <c r="A384" s="21">
        <v>359</v>
      </c>
      <c r="B384" s="35" t="s">
        <v>380</v>
      </c>
      <c r="C384" s="50">
        <f t="shared" si="31"/>
        <v>3191046.28</v>
      </c>
      <c r="D384" s="50">
        <v>0</v>
      </c>
      <c r="E384" s="50">
        <v>503135.03</v>
      </c>
      <c r="F384" s="50">
        <v>664070.42000000004</v>
      </c>
      <c r="G384" s="50">
        <v>1075558.72</v>
      </c>
      <c r="H384" s="50">
        <v>902269.11</v>
      </c>
      <c r="I384" s="50">
        <v>0</v>
      </c>
      <c r="J384" s="127">
        <v>0</v>
      </c>
      <c r="K384" s="50">
        <v>0</v>
      </c>
      <c r="L384" s="50">
        <v>0</v>
      </c>
      <c r="M384" s="50">
        <v>0</v>
      </c>
      <c r="N384" s="50">
        <v>0</v>
      </c>
      <c r="O384" s="50">
        <v>0</v>
      </c>
      <c r="P384" s="50">
        <v>0</v>
      </c>
      <c r="Q384" s="50">
        <v>0</v>
      </c>
      <c r="R384" s="50">
        <v>0</v>
      </c>
      <c r="S384" s="50">
        <v>0</v>
      </c>
      <c r="T384" s="50">
        <v>0</v>
      </c>
      <c r="U384" s="50">
        <v>0</v>
      </c>
      <c r="V384" s="50">
        <v>0</v>
      </c>
      <c r="W384" s="50">
        <v>46013</v>
      </c>
      <c r="X384" s="50">
        <v>0</v>
      </c>
      <c r="Y384" s="198"/>
      <c r="Z384" s="198"/>
    </row>
    <row r="385" spans="1:26">
      <c r="A385" s="21">
        <v>360</v>
      </c>
      <c r="B385" s="35" t="s">
        <v>381</v>
      </c>
      <c r="C385" s="50">
        <f t="shared" si="31"/>
        <v>122005.46</v>
      </c>
      <c r="D385" s="50">
        <v>0</v>
      </c>
      <c r="E385" s="50">
        <v>0</v>
      </c>
      <c r="F385" s="50">
        <v>0</v>
      </c>
      <c r="G385" s="50">
        <v>0</v>
      </c>
      <c r="H385" s="50">
        <v>0</v>
      </c>
      <c r="I385" s="50">
        <v>0</v>
      </c>
      <c r="J385" s="127">
        <v>0</v>
      </c>
      <c r="K385" s="50">
        <v>0</v>
      </c>
      <c r="L385" s="50">
        <v>285</v>
      </c>
      <c r="M385" s="50">
        <v>122005.46</v>
      </c>
      <c r="N385" s="50">
        <v>0</v>
      </c>
      <c r="O385" s="50">
        <v>0</v>
      </c>
      <c r="P385" s="50">
        <v>0</v>
      </c>
      <c r="Q385" s="50">
        <v>0</v>
      </c>
      <c r="R385" s="50">
        <v>0</v>
      </c>
      <c r="S385" s="50">
        <v>0</v>
      </c>
      <c r="T385" s="50">
        <v>0</v>
      </c>
      <c r="U385" s="50">
        <v>0</v>
      </c>
      <c r="V385" s="50">
        <v>0</v>
      </c>
      <c r="W385" s="50">
        <v>0</v>
      </c>
      <c r="X385" s="50">
        <v>0</v>
      </c>
      <c r="Y385" s="198"/>
      <c r="Z385" s="198"/>
    </row>
    <row r="386" spans="1:26">
      <c r="A386" s="21">
        <v>361</v>
      </c>
      <c r="B386" s="35" t="s">
        <v>382</v>
      </c>
      <c r="C386" s="50">
        <f t="shared" si="31"/>
        <v>3828991.26</v>
      </c>
      <c r="D386" s="50">
        <v>0</v>
      </c>
      <c r="E386" s="50">
        <v>0</v>
      </c>
      <c r="F386" s="50">
        <v>0</v>
      </c>
      <c r="G386" s="50">
        <v>907395</v>
      </c>
      <c r="H386" s="50">
        <v>0</v>
      </c>
      <c r="I386" s="50">
        <v>1088000</v>
      </c>
      <c r="J386" s="127">
        <v>0</v>
      </c>
      <c r="K386" s="50">
        <v>0</v>
      </c>
      <c r="L386" s="50">
        <v>582</v>
      </c>
      <c r="M386" s="50">
        <v>412464.26</v>
      </c>
      <c r="N386" s="50">
        <v>0</v>
      </c>
      <c r="O386" s="50">
        <v>0</v>
      </c>
      <c r="P386" s="50">
        <v>1535</v>
      </c>
      <c r="Q386" s="50">
        <v>1379582</v>
      </c>
      <c r="R386" s="50">
        <v>0</v>
      </c>
      <c r="S386" s="50">
        <v>0</v>
      </c>
      <c r="T386" s="50">
        <v>0</v>
      </c>
      <c r="U386" s="50">
        <v>0</v>
      </c>
      <c r="V386" s="50">
        <v>0</v>
      </c>
      <c r="W386" s="50">
        <v>41550</v>
      </c>
      <c r="X386" s="50">
        <v>0</v>
      </c>
      <c r="Y386" s="198"/>
      <c r="Z386" s="198"/>
    </row>
    <row r="387" spans="1:26">
      <c r="A387" s="21">
        <v>362</v>
      </c>
      <c r="B387" s="35" t="s">
        <v>383</v>
      </c>
      <c r="C387" s="50">
        <f t="shared" si="31"/>
        <v>2418575.7599999998</v>
      </c>
      <c r="D387" s="50">
        <v>0</v>
      </c>
      <c r="E387" s="50">
        <v>0</v>
      </c>
      <c r="F387" s="50">
        <v>0</v>
      </c>
      <c r="G387" s="50">
        <v>588987.75</v>
      </c>
      <c r="H387" s="50">
        <v>0</v>
      </c>
      <c r="I387" s="50">
        <v>680000</v>
      </c>
      <c r="J387" s="127">
        <v>0</v>
      </c>
      <c r="K387" s="50">
        <v>0</v>
      </c>
      <c r="L387" s="50">
        <v>361.5</v>
      </c>
      <c r="M387" s="50">
        <v>259040.01</v>
      </c>
      <c r="N387" s="50">
        <v>0</v>
      </c>
      <c r="O387" s="50">
        <v>0</v>
      </c>
      <c r="P387" s="50">
        <v>1209</v>
      </c>
      <c r="Q387" s="50">
        <v>762274</v>
      </c>
      <c r="R387" s="50">
        <v>0</v>
      </c>
      <c r="S387" s="50">
        <v>0</v>
      </c>
      <c r="T387" s="50">
        <v>0</v>
      </c>
      <c r="U387" s="50">
        <v>0</v>
      </c>
      <c r="V387" s="50">
        <v>0</v>
      </c>
      <c r="W387" s="50">
        <v>128274</v>
      </c>
      <c r="X387" s="50">
        <v>0</v>
      </c>
      <c r="Y387" s="198"/>
      <c r="Z387" s="198"/>
    </row>
    <row r="388" spans="1:26">
      <c r="A388" s="21">
        <v>363</v>
      </c>
      <c r="B388" s="35" t="s">
        <v>417</v>
      </c>
      <c r="C388" s="50">
        <f t="shared" si="31"/>
        <v>430243</v>
      </c>
      <c r="D388" s="50">
        <v>0</v>
      </c>
      <c r="E388" s="50">
        <v>0</v>
      </c>
      <c r="F388" s="50">
        <v>0</v>
      </c>
      <c r="G388" s="50">
        <v>0</v>
      </c>
      <c r="H388" s="50">
        <v>0</v>
      </c>
      <c r="I388" s="50">
        <v>0</v>
      </c>
      <c r="J388" s="127">
        <v>0</v>
      </c>
      <c r="K388" s="50">
        <v>0</v>
      </c>
      <c r="L388" s="50">
        <v>0</v>
      </c>
      <c r="M388" s="50">
        <v>0</v>
      </c>
      <c r="N388" s="50">
        <v>0</v>
      </c>
      <c r="O388" s="50">
        <v>0</v>
      </c>
      <c r="P388" s="50">
        <v>2043</v>
      </c>
      <c r="Q388" s="50">
        <v>430243</v>
      </c>
      <c r="R388" s="50">
        <v>0</v>
      </c>
      <c r="S388" s="50">
        <v>0</v>
      </c>
      <c r="T388" s="50">
        <v>0</v>
      </c>
      <c r="U388" s="50">
        <v>0</v>
      </c>
      <c r="V388" s="50">
        <v>0</v>
      </c>
      <c r="W388" s="50">
        <v>0</v>
      </c>
      <c r="X388" s="50">
        <v>0</v>
      </c>
      <c r="Y388" s="198"/>
      <c r="Z388" s="198"/>
    </row>
    <row r="389" spans="1:26">
      <c r="A389" s="21">
        <v>364</v>
      </c>
      <c r="B389" s="35" t="s">
        <v>384</v>
      </c>
      <c r="C389" s="50">
        <f t="shared" si="31"/>
        <v>2459000</v>
      </c>
      <c r="D389" s="50">
        <v>0</v>
      </c>
      <c r="E389" s="50">
        <v>0</v>
      </c>
      <c r="F389" s="50">
        <v>0</v>
      </c>
      <c r="G389" s="50">
        <v>0</v>
      </c>
      <c r="H389" s="50">
        <v>0</v>
      </c>
      <c r="I389" s="50">
        <v>0</v>
      </c>
      <c r="J389" s="127">
        <v>0</v>
      </c>
      <c r="K389" s="50">
        <v>0</v>
      </c>
      <c r="L389" s="50">
        <v>615.5</v>
      </c>
      <c r="M389" s="50">
        <v>2459000</v>
      </c>
      <c r="N389" s="50">
        <v>0</v>
      </c>
      <c r="O389" s="50">
        <v>0</v>
      </c>
      <c r="P389" s="50">
        <v>0</v>
      </c>
      <c r="Q389" s="50">
        <v>0</v>
      </c>
      <c r="R389" s="50">
        <v>0</v>
      </c>
      <c r="S389" s="50">
        <v>0</v>
      </c>
      <c r="T389" s="50">
        <v>0</v>
      </c>
      <c r="U389" s="50">
        <v>0</v>
      </c>
      <c r="V389" s="50">
        <v>0</v>
      </c>
      <c r="W389" s="50">
        <v>0</v>
      </c>
      <c r="X389" s="50">
        <v>0</v>
      </c>
      <c r="Y389" s="198"/>
      <c r="Z389" s="198"/>
    </row>
    <row r="390" spans="1:26">
      <c r="A390" s="21">
        <v>365</v>
      </c>
      <c r="B390" s="35" t="s">
        <v>385</v>
      </c>
      <c r="C390" s="50">
        <f t="shared" si="31"/>
        <v>6831745</v>
      </c>
      <c r="D390" s="50">
        <v>0</v>
      </c>
      <c r="E390" s="50">
        <v>560000</v>
      </c>
      <c r="F390" s="50">
        <v>0</v>
      </c>
      <c r="G390" s="50">
        <v>900000</v>
      </c>
      <c r="H390" s="50">
        <v>1100000</v>
      </c>
      <c r="I390" s="50">
        <v>0</v>
      </c>
      <c r="J390" s="127">
        <v>0</v>
      </c>
      <c r="K390" s="50">
        <v>0</v>
      </c>
      <c r="L390" s="50">
        <v>721</v>
      </c>
      <c r="M390" s="50">
        <v>2800000</v>
      </c>
      <c r="N390" s="50">
        <v>0</v>
      </c>
      <c r="O390" s="50">
        <v>0</v>
      </c>
      <c r="P390" s="50">
        <v>1709.9</v>
      </c>
      <c r="Q390" s="50">
        <v>1426875</v>
      </c>
      <c r="R390" s="50">
        <v>0</v>
      </c>
      <c r="S390" s="50">
        <v>0</v>
      </c>
      <c r="T390" s="50">
        <v>0</v>
      </c>
      <c r="U390" s="50">
        <v>0</v>
      </c>
      <c r="V390" s="50">
        <v>0</v>
      </c>
      <c r="W390" s="50">
        <v>44870</v>
      </c>
      <c r="X390" s="50">
        <v>0</v>
      </c>
      <c r="Y390" s="198"/>
      <c r="Z390" s="198"/>
    </row>
    <row r="391" spans="1:26">
      <c r="A391" s="21">
        <v>366</v>
      </c>
      <c r="B391" s="35" t="s">
        <v>386</v>
      </c>
      <c r="C391" s="50">
        <f t="shared" si="31"/>
        <v>8443888</v>
      </c>
      <c r="D391" s="50">
        <v>0</v>
      </c>
      <c r="E391" s="50">
        <v>0</v>
      </c>
      <c r="F391" s="50">
        <v>0</v>
      </c>
      <c r="G391" s="50">
        <v>0</v>
      </c>
      <c r="H391" s="50">
        <v>0</v>
      </c>
      <c r="I391" s="50">
        <v>0</v>
      </c>
      <c r="J391" s="127">
        <v>0</v>
      </c>
      <c r="K391" s="50">
        <v>0</v>
      </c>
      <c r="L391" s="50">
        <v>0</v>
      </c>
      <c r="M391" s="50">
        <v>0</v>
      </c>
      <c r="N391" s="50">
        <v>0</v>
      </c>
      <c r="O391" s="50">
        <v>0</v>
      </c>
      <c r="P391" s="50">
        <v>1795</v>
      </c>
      <c r="Q391" s="50">
        <v>1658555</v>
      </c>
      <c r="R391" s="50">
        <v>0</v>
      </c>
      <c r="S391" s="50">
        <v>0</v>
      </c>
      <c r="T391" s="50">
        <v>1795</v>
      </c>
      <c r="U391" s="50">
        <v>6785333</v>
      </c>
      <c r="V391" s="50">
        <v>0</v>
      </c>
      <c r="W391" s="50">
        <v>0</v>
      </c>
      <c r="X391" s="50">
        <v>0</v>
      </c>
      <c r="Y391" s="198"/>
      <c r="Z391" s="198"/>
    </row>
    <row r="392" spans="1:26">
      <c r="A392" s="21">
        <v>367</v>
      </c>
      <c r="B392" s="35" t="s">
        <v>387</v>
      </c>
      <c r="C392" s="50">
        <f t="shared" si="31"/>
        <v>6629798.1899999995</v>
      </c>
      <c r="D392" s="50">
        <v>2552893</v>
      </c>
      <c r="E392" s="50">
        <v>509120</v>
      </c>
      <c r="F392" s="50">
        <v>944241</v>
      </c>
      <c r="G392" s="50">
        <v>905899</v>
      </c>
      <c r="H392" s="50">
        <v>1086470</v>
      </c>
      <c r="I392" s="50">
        <v>0</v>
      </c>
      <c r="J392" s="127">
        <v>0</v>
      </c>
      <c r="K392" s="50">
        <v>0</v>
      </c>
      <c r="L392" s="50">
        <v>567</v>
      </c>
      <c r="M392" s="50">
        <v>598562.18999999994</v>
      </c>
      <c r="N392" s="50">
        <v>0</v>
      </c>
      <c r="O392" s="50">
        <v>0</v>
      </c>
      <c r="P392" s="50">
        <v>0</v>
      </c>
      <c r="Q392" s="50">
        <v>0</v>
      </c>
      <c r="R392" s="50">
        <v>0</v>
      </c>
      <c r="S392" s="50">
        <v>0</v>
      </c>
      <c r="T392" s="50">
        <v>0</v>
      </c>
      <c r="U392" s="50">
        <v>0</v>
      </c>
      <c r="V392" s="50">
        <v>0</v>
      </c>
      <c r="W392" s="50">
        <v>32613</v>
      </c>
      <c r="X392" s="50">
        <v>0</v>
      </c>
      <c r="Y392" s="198"/>
      <c r="Z392" s="198"/>
    </row>
    <row r="393" spans="1:26">
      <c r="A393" s="21">
        <v>368</v>
      </c>
      <c r="B393" s="35" t="s">
        <v>388</v>
      </c>
      <c r="C393" s="50">
        <f t="shared" si="31"/>
        <v>2298402</v>
      </c>
      <c r="D393" s="50">
        <v>0</v>
      </c>
      <c r="E393" s="50">
        <v>0</v>
      </c>
      <c r="F393" s="50">
        <v>0</v>
      </c>
      <c r="G393" s="50">
        <v>870909</v>
      </c>
      <c r="H393" s="50">
        <v>0</v>
      </c>
      <c r="I393" s="50">
        <v>816000</v>
      </c>
      <c r="J393" s="127">
        <v>0</v>
      </c>
      <c r="K393" s="50">
        <v>0</v>
      </c>
      <c r="L393" s="50">
        <v>0</v>
      </c>
      <c r="M393" s="50">
        <v>0</v>
      </c>
      <c r="N393" s="50">
        <v>0</v>
      </c>
      <c r="O393" s="50">
        <v>0</v>
      </c>
      <c r="P393" s="50">
        <v>1527</v>
      </c>
      <c r="Q393" s="50">
        <v>567000</v>
      </c>
      <c r="R393" s="50">
        <v>0</v>
      </c>
      <c r="S393" s="50">
        <v>0</v>
      </c>
      <c r="T393" s="50">
        <v>0</v>
      </c>
      <c r="U393" s="50">
        <v>0</v>
      </c>
      <c r="V393" s="50">
        <v>0</v>
      </c>
      <c r="W393" s="50">
        <v>44493</v>
      </c>
      <c r="X393" s="50">
        <v>0</v>
      </c>
      <c r="Y393" s="198"/>
      <c r="Z393" s="198"/>
    </row>
    <row r="394" spans="1:26">
      <c r="A394" s="21">
        <v>369</v>
      </c>
      <c r="B394" s="35" t="s">
        <v>389</v>
      </c>
      <c r="C394" s="50">
        <f t="shared" si="31"/>
        <v>11313352.859999999</v>
      </c>
      <c r="D394" s="50">
        <v>518408.86</v>
      </c>
      <c r="E394" s="50">
        <v>1568357</v>
      </c>
      <c r="F394" s="50">
        <v>0</v>
      </c>
      <c r="G394" s="50">
        <v>543434</v>
      </c>
      <c r="H394" s="50">
        <v>690552</v>
      </c>
      <c r="I394" s="50">
        <v>0</v>
      </c>
      <c r="J394" s="127">
        <v>0</v>
      </c>
      <c r="K394" s="50">
        <v>0</v>
      </c>
      <c r="L394" s="50">
        <v>926</v>
      </c>
      <c r="M394" s="50">
        <v>5062389</v>
      </c>
      <c r="N394" s="50">
        <v>0</v>
      </c>
      <c r="O394" s="50">
        <v>0</v>
      </c>
      <c r="P394" s="50">
        <v>1162.4000000000001</v>
      </c>
      <c r="Q394" s="50">
        <v>2585066</v>
      </c>
      <c r="R394" s="50">
        <v>0</v>
      </c>
      <c r="S394" s="50">
        <v>0</v>
      </c>
      <c r="T394" s="50">
        <v>0</v>
      </c>
      <c r="U394" s="50">
        <v>0</v>
      </c>
      <c r="V394" s="50">
        <v>0</v>
      </c>
      <c r="W394" s="50">
        <v>345146</v>
      </c>
      <c r="X394" s="50">
        <v>0</v>
      </c>
      <c r="Y394" s="198"/>
      <c r="Z394" s="198"/>
    </row>
    <row r="395" spans="1:26">
      <c r="A395" s="21">
        <v>370</v>
      </c>
      <c r="B395" s="35" t="s">
        <v>390</v>
      </c>
      <c r="C395" s="50">
        <f t="shared" si="31"/>
        <v>3091717</v>
      </c>
      <c r="D395" s="50">
        <v>888069</v>
      </c>
      <c r="E395" s="50">
        <v>152436</v>
      </c>
      <c r="F395" s="50">
        <v>0</v>
      </c>
      <c r="G395" s="50">
        <v>271170</v>
      </c>
      <c r="H395" s="50">
        <v>329204</v>
      </c>
      <c r="I395" s="50">
        <v>0</v>
      </c>
      <c r="J395" s="127">
        <v>0</v>
      </c>
      <c r="K395" s="50">
        <v>0</v>
      </c>
      <c r="L395" s="50">
        <v>374</v>
      </c>
      <c r="M395" s="50">
        <v>644094</v>
      </c>
      <c r="N395" s="50">
        <v>0</v>
      </c>
      <c r="O395" s="50">
        <v>0</v>
      </c>
      <c r="P395" s="50">
        <v>492.5</v>
      </c>
      <c r="Q395" s="50">
        <v>806744</v>
      </c>
      <c r="R395" s="50">
        <v>0</v>
      </c>
      <c r="S395" s="50">
        <v>0</v>
      </c>
      <c r="T395" s="50">
        <v>0</v>
      </c>
      <c r="U395" s="50">
        <v>0</v>
      </c>
      <c r="V395" s="50">
        <v>0</v>
      </c>
      <c r="W395" s="50">
        <v>0</v>
      </c>
      <c r="X395" s="50">
        <v>0</v>
      </c>
      <c r="Y395" s="198"/>
      <c r="Z395" s="198"/>
    </row>
    <row r="396" spans="1:26">
      <c r="A396" s="21">
        <v>371</v>
      </c>
      <c r="B396" s="35" t="s">
        <v>1052</v>
      </c>
      <c r="C396" s="50">
        <f t="shared" si="31"/>
        <v>1600000</v>
      </c>
      <c r="D396" s="50">
        <v>1600000</v>
      </c>
      <c r="E396" s="50">
        <v>0</v>
      </c>
      <c r="F396" s="50">
        <v>0</v>
      </c>
      <c r="G396" s="50">
        <v>0</v>
      </c>
      <c r="H396" s="50">
        <v>0</v>
      </c>
      <c r="I396" s="50">
        <v>0</v>
      </c>
      <c r="J396" s="127">
        <v>0</v>
      </c>
      <c r="K396" s="50">
        <v>0</v>
      </c>
      <c r="L396" s="50">
        <v>0</v>
      </c>
      <c r="M396" s="50">
        <v>0</v>
      </c>
      <c r="N396" s="50">
        <v>0</v>
      </c>
      <c r="O396" s="50">
        <v>0</v>
      </c>
      <c r="P396" s="50">
        <v>0</v>
      </c>
      <c r="Q396" s="50">
        <v>0</v>
      </c>
      <c r="R396" s="50">
        <v>0</v>
      </c>
      <c r="S396" s="50">
        <v>0</v>
      </c>
      <c r="T396" s="50">
        <v>0</v>
      </c>
      <c r="U396" s="50">
        <v>0</v>
      </c>
      <c r="V396" s="50">
        <v>0</v>
      </c>
      <c r="W396" s="50">
        <v>0</v>
      </c>
      <c r="X396" s="50">
        <v>0</v>
      </c>
      <c r="Y396" s="198"/>
      <c r="Z396" s="198"/>
    </row>
    <row r="397" spans="1:26">
      <c r="A397" s="21">
        <v>372</v>
      </c>
      <c r="B397" s="35" t="s">
        <v>1040</v>
      </c>
      <c r="C397" s="50">
        <f t="shared" si="31"/>
        <v>90070</v>
      </c>
      <c r="D397" s="50">
        <v>0</v>
      </c>
      <c r="E397" s="50">
        <v>0</v>
      </c>
      <c r="F397" s="50">
        <v>0</v>
      </c>
      <c r="G397" s="50">
        <v>0</v>
      </c>
      <c r="H397" s="50">
        <v>0</v>
      </c>
      <c r="I397" s="50">
        <v>0</v>
      </c>
      <c r="J397" s="127">
        <v>0</v>
      </c>
      <c r="K397" s="50">
        <v>0</v>
      </c>
      <c r="L397" s="50">
        <v>0</v>
      </c>
      <c r="M397" s="50">
        <v>0</v>
      </c>
      <c r="N397" s="50">
        <v>0</v>
      </c>
      <c r="O397" s="50">
        <v>0</v>
      </c>
      <c r="P397" s="50">
        <v>0</v>
      </c>
      <c r="Q397" s="50">
        <v>0</v>
      </c>
      <c r="R397" s="50">
        <v>0</v>
      </c>
      <c r="S397" s="50">
        <v>0</v>
      </c>
      <c r="T397" s="50">
        <v>0</v>
      </c>
      <c r="U397" s="50">
        <v>0</v>
      </c>
      <c r="V397" s="50">
        <v>0</v>
      </c>
      <c r="W397" s="50">
        <v>90070</v>
      </c>
      <c r="X397" s="50">
        <v>0</v>
      </c>
      <c r="Y397" s="198"/>
      <c r="Z397" s="198"/>
    </row>
    <row r="398" spans="1:26">
      <c r="A398" s="21">
        <v>373</v>
      </c>
      <c r="B398" s="87" t="s">
        <v>894</v>
      </c>
      <c r="C398" s="50">
        <f t="shared" si="31"/>
        <v>160379</v>
      </c>
      <c r="D398" s="50">
        <v>0</v>
      </c>
      <c r="E398" s="50">
        <v>0</v>
      </c>
      <c r="F398" s="50">
        <v>0</v>
      </c>
      <c r="G398" s="50">
        <v>0</v>
      </c>
      <c r="H398" s="50">
        <v>0</v>
      </c>
      <c r="I398" s="50">
        <v>0</v>
      </c>
      <c r="J398" s="127">
        <v>0</v>
      </c>
      <c r="K398" s="50">
        <v>0</v>
      </c>
      <c r="L398" s="50">
        <v>0</v>
      </c>
      <c r="M398" s="50">
        <v>0</v>
      </c>
      <c r="N398" s="50">
        <v>0</v>
      </c>
      <c r="O398" s="50">
        <v>0</v>
      </c>
      <c r="P398" s="50">
        <v>0</v>
      </c>
      <c r="Q398" s="50">
        <v>0</v>
      </c>
      <c r="R398" s="50">
        <v>0</v>
      </c>
      <c r="S398" s="50">
        <v>0</v>
      </c>
      <c r="T398" s="50">
        <v>0</v>
      </c>
      <c r="U398" s="50">
        <v>0</v>
      </c>
      <c r="V398" s="50">
        <v>0</v>
      </c>
      <c r="W398" s="50">
        <v>160379</v>
      </c>
      <c r="X398" s="50">
        <v>0</v>
      </c>
      <c r="Y398" s="198"/>
      <c r="Z398" s="198"/>
    </row>
    <row r="399" spans="1:26">
      <c r="A399" s="21">
        <v>374</v>
      </c>
      <c r="B399" s="87" t="s">
        <v>465</v>
      </c>
      <c r="C399" s="50">
        <f t="shared" si="31"/>
        <v>544073</v>
      </c>
      <c r="D399" s="50">
        <v>0</v>
      </c>
      <c r="E399" s="50">
        <v>0</v>
      </c>
      <c r="F399" s="50">
        <v>0</v>
      </c>
      <c r="G399" s="50">
        <v>0</v>
      </c>
      <c r="H399" s="50">
        <v>0</v>
      </c>
      <c r="I399" s="50">
        <v>0</v>
      </c>
      <c r="J399" s="127">
        <v>0</v>
      </c>
      <c r="K399" s="50">
        <v>0</v>
      </c>
      <c r="L399" s="50">
        <v>0</v>
      </c>
      <c r="M399" s="50">
        <v>0</v>
      </c>
      <c r="N399" s="50">
        <v>0</v>
      </c>
      <c r="O399" s="50">
        <v>0</v>
      </c>
      <c r="P399" s="50">
        <v>0</v>
      </c>
      <c r="Q399" s="50">
        <v>0</v>
      </c>
      <c r="R399" s="50">
        <v>0</v>
      </c>
      <c r="S399" s="50">
        <v>0</v>
      </c>
      <c r="T399" s="50">
        <v>0</v>
      </c>
      <c r="U399" s="50">
        <v>0</v>
      </c>
      <c r="V399" s="50">
        <v>0</v>
      </c>
      <c r="W399" s="50">
        <v>544073</v>
      </c>
      <c r="X399" s="50">
        <v>0</v>
      </c>
      <c r="Y399" s="198"/>
      <c r="Z399" s="198"/>
    </row>
    <row r="400" spans="1:26">
      <c r="A400" s="21">
        <v>375</v>
      </c>
      <c r="B400" s="87" t="s">
        <v>464</v>
      </c>
      <c r="C400" s="50">
        <f t="shared" si="31"/>
        <v>784540</v>
      </c>
      <c r="D400" s="50">
        <v>0</v>
      </c>
      <c r="E400" s="50">
        <v>0</v>
      </c>
      <c r="F400" s="50">
        <v>0</v>
      </c>
      <c r="G400" s="50">
        <v>0</v>
      </c>
      <c r="H400" s="50">
        <v>0</v>
      </c>
      <c r="I400" s="50">
        <v>0</v>
      </c>
      <c r="J400" s="127">
        <v>0</v>
      </c>
      <c r="K400" s="50">
        <v>0</v>
      </c>
      <c r="L400" s="50">
        <v>0</v>
      </c>
      <c r="M400" s="50">
        <v>0</v>
      </c>
      <c r="N400" s="50">
        <v>0</v>
      </c>
      <c r="O400" s="50">
        <v>0</v>
      </c>
      <c r="P400" s="50">
        <v>0</v>
      </c>
      <c r="Q400" s="50">
        <v>0</v>
      </c>
      <c r="R400" s="50">
        <v>0</v>
      </c>
      <c r="S400" s="50">
        <v>0</v>
      </c>
      <c r="T400" s="50">
        <v>0</v>
      </c>
      <c r="U400" s="50">
        <v>0</v>
      </c>
      <c r="V400" s="50">
        <v>0</v>
      </c>
      <c r="W400" s="50">
        <v>784540</v>
      </c>
      <c r="X400" s="50">
        <v>0</v>
      </c>
      <c r="Y400" s="198"/>
      <c r="Z400" s="198"/>
    </row>
    <row r="401" spans="1:26">
      <c r="A401" s="21">
        <v>376</v>
      </c>
      <c r="B401" s="87" t="s">
        <v>463</v>
      </c>
      <c r="C401" s="50">
        <f t="shared" si="31"/>
        <v>127500</v>
      </c>
      <c r="D401" s="50">
        <v>0</v>
      </c>
      <c r="E401" s="50">
        <v>0</v>
      </c>
      <c r="F401" s="50">
        <v>0</v>
      </c>
      <c r="G401" s="50">
        <v>0</v>
      </c>
      <c r="H401" s="50">
        <v>0</v>
      </c>
      <c r="I401" s="50">
        <v>0</v>
      </c>
      <c r="J401" s="127">
        <v>0</v>
      </c>
      <c r="K401" s="50">
        <v>0</v>
      </c>
      <c r="L401" s="50">
        <v>0</v>
      </c>
      <c r="M401" s="50">
        <v>0</v>
      </c>
      <c r="N401" s="50">
        <v>0</v>
      </c>
      <c r="O401" s="50">
        <v>0</v>
      </c>
      <c r="P401" s="50">
        <v>0</v>
      </c>
      <c r="Q401" s="50">
        <v>0</v>
      </c>
      <c r="R401" s="50">
        <v>0</v>
      </c>
      <c r="S401" s="50">
        <v>0</v>
      </c>
      <c r="T401" s="50">
        <v>0</v>
      </c>
      <c r="U401" s="50">
        <v>0</v>
      </c>
      <c r="V401" s="50">
        <v>0</v>
      </c>
      <c r="W401" s="50">
        <v>127500</v>
      </c>
      <c r="X401" s="50">
        <v>0</v>
      </c>
      <c r="Y401" s="198"/>
      <c r="Z401" s="198"/>
    </row>
    <row r="402" spans="1:26">
      <c r="A402" s="21">
        <v>377</v>
      </c>
      <c r="B402" s="87" t="s">
        <v>462</v>
      </c>
      <c r="C402" s="50">
        <f t="shared" si="31"/>
        <v>85000</v>
      </c>
      <c r="D402" s="50">
        <v>0</v>
      </c>
      <c r="E402" s="50">
        <v>0</v>
      </c>
      <c r="F402" s="50">
        <v>0</v>
      </c>
      <c r="G402" s="50">
        <v>0</v>
      </c>
      <c r="H402" s="50">
        <v>0</v>
      </c>
      <c r="I402" s="50">
        <v>0</v>
      </c>
      <c r="J402" s="127">
        <v>0</v>
      </c>
      <c r="K402" s="50">
        <v>0</v>
      </c>
      <c r="L402" s="50">
        <v>0</v>
      </c>
      <c r="M402" s="50">
        <v>0</v>
      </c>
      <c r="N402" s="50">
        <v>0</v>
      </c>
      <c r="O402" s="50">
        <v>0</v>
      </c>
      <c r="P402" s="50">
        <v>0</v>
      </c>
      <c r="Q402" s="50">
        <v>0</v>
      </c>
      <c r="R402" s="50">
        <v>0</v>
      </c>
      <c r="S402" s="50">
        <v>0</v>
      </c>
      <c r="T402" s="50">
        <v>0</v>
      </c>
      <c r="U402" s="50">
        <v>0</v>
      </c>
      <c r="V402" s="50">
        <v>0</v>
      </c>
      <c r="W402" s="50">
        <v>85000</v>
      </c>
      <c r="X402" s="50">
        <v>0</v>
      </c>
      <c r="Y402" s="198"/>
      <c r="Z402" s="198"/>
    </row>
    <row r="403" spans="1:26">
      <c r="A403" s="21">
        <v>378</v>
      </c>
      <c r="B403" s="87" t="s">
        <v>451</v>
      </c>
      <c r="C403" s="50">
        <f t="shared" si="31"/>
        <v>85000</v>
      </c>
      <c r="D403" s="50">
        <v>0</v>
      </c>
      <c r="E403" s="50">
        <v>0</v>
      </c>
      <c r="F403" s="50">
        <v>0</v>
      </c>
      <c r="G403" s="50">
        <v>0</v>
      </c>
      <c r="H403" s="50">
        <v>0</v>
      </c>
      <c r="I403" s="50">
        <v>0</v>
      </c>
      <c r="J403" s="127">
        <v>0</v>
      </c>
      <c r="K403" s="50">
        <v>0</v>
      </c>
      <c r="L403" s="50">
        <v>0</v>
      </c>
      <c r="M403" s="50">
        <v>0</v>
      </c>
      <c r="N403" s="50">
        <v>0</v>
      </c>
      <c r="O403" s="50">
        <v>0</v>
      </c>
      <c r="P403" s="50">
        <v>0</v>
      </c>
      <c r="Q403" s="50">
        <v>0</v>
      </c>
      <c r="R403" s="50">
        <v>0</v>
      </c>
      <c r="S403" s="50">
        <v>0</v>
      </c>
      <c r="T403" s="50">
        <v>0</v>
      </c>
      <c r="U403" s="50">
        <v>0</v>
      </c>
      <c r="V403" s="50">
        <v>0</v>
      </c>
      <c r="W403" s="50">
        <v>85000</v>
      </c>
      <c r="X403" s="50">
        <v>0</v>
      </c>
      <c r="Y403" s="198"/>
      <c r="Z403" s="198"/>
    </row>
    <row r="404" spans="1:26">
      <c r="A404" s="21">
        <v>379</v>
      </c>
      <c r="B404" s="87" t="s">
        <v>461</v>
      </c>
      <c r="C404" s="50">
        <f t="shared" si="31"/>
        <v>85000</v>
      </c>
      <c r="D404" s="50">
        <v>0</v>
      </c>
      <c r="E404" s="50">
        <v>0</v>
      </c>
      <c r="F404" s="50">
        <v>0</v>
      </c>
      <c r="G404" s="50">
        <v>0</v>
      </c>
      <c r="H404" s="50">
        <v>0</v>
      </c>
      <c r="I404" s="50">
        <v>0</v>
      </c>
      <c r="J404" s="127">
        <v>0</v>
      </c>
      <c r="K404" s="50">
        <v>0</v>
      </c>
      <c r="L404" s="50">
        <v>0</v>
      </c>
      <c r="M404" s="50">
        <v>0</v>
      </c>
      <c r="N404" s="50">
        <v>0</v>
      </c>
      <c r="O404" s="50">
        <v>0</v>
      </c>
      <c r="P404" s="50">
        <v>0</v>
      </c>
      <c r="Q404" s="50">
        <v>0</v>
      </c>
      <c r="R404" s="50">
        <v>0</v>
      </c>
      <c r="S404" s="50">
        <v>0</v>
      </c>
      <c r="T404" s="50">
        <v>0</v>
      </c>
      <c r="U404" s="50">
        <v>0</v>
      </c>
      <c r="V404" s="50">
        <v>0</v>
      </c>
      <c r="W404" s="50">
        <v>85000</v>
      </c>
      <c r="X404" s="50">
        <v>0</v>
      </c>
      <c r="Y404" s="198"/>
      <c r="Z404" s="198"/>
    </row>
    <row r="405" spans="1:26">
      <c r="A405" s="21">
        <v>380</v>
      </c>
      <c r="B405" s="197" t="s">
        <v>474</v>
      </c>
      <c r="C405" s="50">
        <f t="shared" si="31"/>
        <v>42500</v>
      </c>
      <c r="D405" s="50">
        <v>0</v>
      </c>
      <c r="E405" s="50">
        <v>0</v>
      </c>
      <c r="F405" s="50">
        <v>0</v>
      </c>
      <c r="G405" s="50">
        <v>0</v>
      </c>
      <c r="H405" s="50">
        <v>0</v>
      </c>
      <c r="I405" s="50">
        <v>0</v>
      </c>
      <c r="J405" s="127">
        <v>0</v>
      </c>
      <c r="K405" s="50">
        <v>0</v>
      </c>
      <c r="L405" s="50">
        <v>0</v>
      </c>
      <c r="M405" s="50">
        <v>0</v>
      </c>
      <c r="N405" s="50">
        <v>0</v>
      </c>
      <c r="O405" s="50">
        <v>0</v>
      </c>
      <c r="P405" s="50">
        <v>0</v>
      </c>
      <c r="Q405" s="50">
        <v>0</v>
      </c>
      <c r="R405" s="50">
        <v>0</v>
      </c>
      <c r="S405" s="50">
        <v>0</v>
      </c>
      <c r="T405" s="50">
        <v>0</v>
      </c>
      <c r="U405" s="50">
        <v>0</v>
      </c>
      <c r="V405" s="50">
        <v>0</v>
      </c>
      <c r="W405" s="50">
        <v>42500</v>
      </c>
      <c r="X405" s="50">
        <v>0</v>
      </c>
      <c r="Y405" s="198"/>
      <c r="Z405" s="198"/>
    </row>
    <row r="406" spans="1:26">
      <c r="A406" s="21">
        <v>381</v>
      </c>
      <c r="B406" s="87" t="s">
        <v>460</v>
      </c>
      <c r="C406" s="50">
        <f t="shared" si="31"/>
        <v>85000</v>
      </c>
      <c r="D406" s="50">
        <v>0</v>
      </c>
      <c r="E406" s="50">
        <v>0</v>
      </c>
      <c r="F406" s="50">
        <v>0</v>
      </c>
      <c r="G406" s="50">
        <v>0</v>
      </c>
      <c r="H406" s="50">
        <v>0</v>
      </c>
      <c r="I406" s="50">
        <v>0</v>
      </c>
      <c r="J406" s="127">
        <v>0</v>
      </c>
      <c r="K406" s="50">
        <v>0</v>
      </c>
      <c r="L406" s="50">
        <v>0</v>
      </c>
      <c r="M406" s="50">
        <v>0</v>
      </c>
      <c r="N406" s="50">
        <v>0</v>
      </c>
      <c r="O406" s="50">
        <v>0</v>
      </c>
      <c r="P406" s="50">
        <v>0</v>
      </c>
      <c r="Q406" s="50">
        <v>0</v>
      </c>
      <c r="R406" s="50">
        <v>0</v>
      </c>
      <c r="S406" s="50">
        <v>0</v>
      </c>
      <c r="T406" s="50">
        <v>0</v>
      </c>
      <c r="U406" s="50">
        <v>0</v>
      </c>
      <c r="V406" s="50">
        <v>0</v>
      </c>
      <c r="W406" s="50">
        <v>85000</v>
      </c>
      <c r="X406" s="50">
        <v>0</v>
      </c>
      <c r="Y406" s="198"/>
      <c r="Z406" s="198"/>
    </row>
    <row r="407" spans="1:26">
      <c r="A407" s="21">
        <v>382</v>
      </c>
      <c r="B407" s="87" t="s">
        <v>450</v>
      </c>
      <c r="C407" s="50">
        <f t="shared" si="31"/>
        <v>127500</v>
      </c>
      <c r="D407" s="50">
        <v>0</v>
      </c>
      <c r="E407" s="50">
        <v>0</v>
      </c>
      <c r="F407" s="50">
        <v>0</v>
      </c>
      <c r="G407" s="50">
        <v>0</v>
      </c>
      <c r="H407" s="50">
        <v>0</v>
      </c>
      <c r="I407" s="50">
        <v>0</v>
      </c>
      <c r="J407" s="127">
        <v>0</v>
      </c>
      <c r="K407" s="50">
        <v>0</v>
      </c>
      <c r="L407" s="50">
        <v>0</v>
      </c>
      <c r="M407" s="50">
        <v>0</v>
      </c>
      <c r="N407" s="50">
        <v>0</v>
      </c>
      <c r="O407" s="50">
        <v>0</v>
      </c>
      <c r="P407" s="50">
        <v>0</v>
      </c>
      <c r="Q407" s="50">
        <v>0</v>
      </c>
      <c r="R407" s="50">
        <v>0</v>
      </c>
      <c r="S407" s="50">
        <v>0</v>
      </c>
      <c r="T407" s="50">
        <v>0</v>
      </c>
      <c r="U407" s="50">
        <v>0</v>
      </c>
      <c r="V407" s="50">
        <v>0</v>
      </c>
      <c r="W407" s="50">
        <v>127500</v>
      </c>
      <c r="X407" s="50">
        <v>0</v>
      </c>
      <c r="Y407" s="198"/>
      <c r="Z407" s="198"/>
    </row>
    <row r="408" spans="1:26">
      <c r="A408" s="21">
        <v>383</v>
      </c>
      <c r="B408" s="87" t="s">
        <v>449</v>
      </c>
      <c r="C408" s="50">
        <f t="shared" si="31"/>
        <v>127500</v>
      </c>
      <c r="D408" s="50">
        <v>0</v>
      </c>
      <c r="E408" s="50">
        <v>0</v>
      </c>
      <c r="F408" s="50">
        <v>0</v>
      </c>
      <c r="G408" s="50">
        <v>0</v>
      </c>
      <c r="H408" s="50">
        <v>0</v>
      </c>
      <c r="I408" s="50">
        <v>0</v>
      </c>
      <c r="J408" s="127">
        <v>0</v>
      </c>
      <c r="K408" s="50">
        <v>0</v>
      </c>
      <c r="L408" s="50">
        <v>0</v>
      </c>
      <c r="M408" s="50">
        <v>0</v>
      </c>
      <c r="N408" s="50">
        <v>0</v>
      </c>
      <c r="O408" s="50">
        <v>0</v>
      </c>
      <c r="P408" s="50">
        <v>0</v>
      </c>
      <c r="Q408" s="50">
        <v>0</v>
      </c>
      <c r="R408" s="50">
        <v>0</v>
      </c>
      <c r="S408" s="50">
        <v>0</v>
      </c>
      <c r="T408" s="50">
        <v>0</v>
      </c>
      <c r="U408" s="50">
        <v>0</v>
      </c>
      <c r="V408" s="50">
        <v>0</v>
      </c>
      <c r="W408" s="50">
        <v>127500</v>
      </c>
      <c r="X408" s="50">
        <v>0</v>
      </c>
      <c r="Y408" s="198"/>
      <c r="Z408" s="198"/>
    </row>
    <row r="409" spans="1:26">
      <c r="A409" s="21">
        <v>384</v>
      </c>
      <c r="B409" s="197" t="s">
        <v>468</v>
      </c>
      <c r="C409" s="50">
        <f t="shared" si="31"/>
        <v>255000</v>
      </c>
      <c r="D409" s="50">
        <v>0</v>
      </c>
      <c r="E409" s="50">
        <v>0</v>
      </c>
      <c r="F409" s="50">
        <v>0</v>
      </c>
      <c r="G409" s="50">
        <v>0</v>
      </c>
      <c r="H409" s="50">
        <v>0</v>
      </c>
      <c r="I409" s="50">
        <v>0</v>
      </c>
      <c r="J409" s="127">
        <v>0</v>
      </c>
      <c r="K409" s="50">
        <v>0</v>
      </c>
      <c r="L409" s="50">
        <v>0</v>
      </c>
      <c r="M409" s="50">
        <v>0</v>
      </c>
      <c r="N409" s="50">
        <v>0</v>
      </c>
      <c r="O409" s="50">
        <v>0</v>
      </c>
      <c r="P409" s="50">
        <v>0</v>
      </c>
      <c r="Q409" s="50">
        <v>0</v>
      </c>
      <c r="R409" s="50">
        <v>0</v>
      </c>
      <c r="S409" s="50">
        <v>0</v>
      </c>
      <c r="T409" s="50">
        <v>0</v>
      </c>
      <c r="U409" s="50">
        <v>0</v>
      </c>
      <c r="V409" s="50">
        <v>0</v>
      </c>
      <c r="W409" s="51">
        <v>255000</v>
      </c>
      <c r="X409" s="50">
        <v>0</v>
      </c>
      <c r="Y409" s="198"/>
      <c r="Z409" s="198"/>
    </row>
    <row r="410" spans="1:26">
      <c r="A410" s="21">
        <v>385</v>
      </c>
      <c r="B410" s="197" t="s">
        <v>477</v>
      </c>
      <c r="C410" s="50">
        <f t="shared" si="31"/>
        <v>212500</v>
      </c>
      <c r="D410" s="50">
        <v>0</v>
      </c>
      <c r="E410" s="50">
        <v>0</v>
      </c>
      <c r="F410" s="50">
        <v>0</v>
      </c>
      <c r="G410" s="50">
        <v>0</v>
      </c>
      <c r="H410" s="50">
        <v>0</v>
      </c>
      <c r="I410" s="50">
        <v>0</v>
      </c>
      <c r="J410" s="127">
        <v>0</v>
      </c>
      <c r="K410" s="50">
        <v>0</v>
      </c>
      <c r="L410" s="50">
        <v>0</v>
      </c>
      <c r="M410" s="50">
        <v>0</v>
      </c>
      <c r="N410" s="50">
        <v>0</v>
      </c>
      <c r="O410" s="50">
        <v>0</v>
      </c>
      <c r="P410" s="50">
        <v>0</v>
      </c>
      <c r="Q410" s="50">
        <v>0</v>
      </c>
      <c r="R410" s="50">
        <v>0</v>
      </c>
      <c r="S410" s="50">
        <v>0</v>
      </c>
      <c r="T410" s="50">
        <v>0</v>
      </c>
      <c r="U410" s="50">
        <v>0</v>
      </c>
      <c r="V410" s="50">
        <v>0</v>
      </c>
      <c r="W410" s="50">
        <v>212500</v>
      </c>
      <c r="X410" s="50">
        <v>0</v>
      </c>
      <c r="Y410" s="198"/>
      <c r="Z410" s="198"/>
    </row>
    <row r="411" spans="1:26">
      <c r="A411" s="21">
        <v>386</v>
      </c>
      <c r="B411" s="197" t="s">
        <v>486</v>
      </c>
      <c r="C411" s="50">
        <f t="shared" si="31"/>
        <v>170000</v>
      </c>
      <c r="D411" s="50">
        <v>0</v>
      </c>
      <c r="E411" s="50">
        <v>0</v>
      </c>
      <c r="F411" s="50">
        <v>0</v>
      </c>
      <c r="G411" s="50">
        <v>0</v>
      </c>
      <c r="H411" s="50">
        <v>0</v>
      </c>
      <c r="I411" s="50">
        <v>0</v>
      </c>
      <c r="J411" s="127">
        <v>0</v>
      </c>
      <c r="K411" s="50">
        <v>0</v>
      </c>
      <c r="L411" s="50">
        <v>0</v>
      </c>
      <c r="M411" s="50">
        <v>0</v>
      </c>
      <c r="N411" s="50">
        <v>0</v>
      </c>
      <c r="O411" s="50">
        <v>0</v>
      </c>
      <c r="P411" s="50">
        <v>0</v>
      </c>
      <c r="Q411" s="50">
        <v>0</v>
      </c>
      <c r="R411" s="50">
        <v>0</v>
      </c>
      <c r="S411" s="50">
        <v>0</v>
      </c>
      <c r="T411" s="50">
        <v>0</v>
      </c>
      <c r="U411" s="50">
        <v>0</v>
      </c>
      <c r="V411" s="50">
        <v>0</v>
      </c>
      <c r="W411" s="50">
        <v>170000</v>
      </c>
      <c r="X411" s="50">
        <v>0</v>
      </c>
      <c r="Y411" s="198"/>
      <c r="Z411" s="198"/>
    </row>
    <row r="412" spans="1:26">
      <c r="A412" s="21">
        <v>387</v>
      </c>
      <c r="B412" s="87" t="s">
        <v>459</v>
      </c>
      <c r="C412" s="50">
        <f t="shared" si="31"/>
        <v>170000</v>
      </c>
      <c r="D412" s="50">
        <v>0</v>
      </c>
      <c r="E412" s="50">
        <v>0</v>
      </c>
      <c r="F412" s="50">
        <v>0</v>
      </c>
      <c r="G412" s="50">
        <v>0</v>
      </c>
      <c r="H412" s="50">
        <v>0</v>
      </c>
      <c r="I412" s="50">
        <v>0</v>
      </c>
      <c r="J412" s="127">
        <v>0</v>
      </c>
      <c r="K412" s="50">
        <v>0</v>
      </c>
      <c r="L412" s="50">
        <v>0</v>
      </c>
      <c r="M412" s="50">
        <v>0</v>
      </c>
      <c r="N412" s="50">
        <v>0</v>
      </c>
      <c r="O412" s="50">
        <v>0</v>
      </c>
      <c r="P412" s="50">
        <v>0</v>
      </c>
      <c r="Q412" s="50">
        <v>0</v>
      </c>
      <c r="R412" s="50">
        <v>0</v>
      </c>
      <c r="S412" s="50">
        <v>0</v>
      </c>
      <c r="T412" s="50">
        <v>0</v>
      </c>
      <c r="U412" s="50">
        <v>0</v>
      </c>
      <c r="V412" s="50">
        <v>0</v>
      </c>
      <c r="W412" s="50">
        <v>170000</v>
      </c>
      <c r="X412" s="50">
        <v>0</v>
      </c>
      <c r="Y412" s="198"/>
      <c r="Z412" s="198"/>
    </row>
    <row r="413" spans="1:26">
      <c r="A413" s="21">
        <v>388</v>
      </c>
      <c r="B413" s="87" t="s">
        <v>458</v>
      </c>
      <c r="C413" s="50">
        <f t="shared" si="31"/>
        <v>85000</v>
      </c>
      <c r="D413" s="50">
        <v>0</v>
      </c>
      <c r="E413" s="50">
        <v>0</v>
      </c>
      <c r="F413" s="50">
        <v>0</v>
      </c>
      <c r="G413" s="50">
        <v>0</v>
      </c>
      <c r="H413" s="50">
        <v>0</v>
      </c>
      <c r="I413" s="50">
        <v>0</v>
      </c>
      <c r="J413" s="127">
        <v>0</v>
      </c>
      <c r="K413" s="50">
        <v>0</v>
      </c>
      <c r="L413" s="50">
        <v>0</v>
      </c>
      <c r="M413" s="50">
        <v>0</v>
      </c>
      <c r="N413" s="50">
        <v>0</v>
      </c>
      <c r="O413" s="50">
        <v>0</v>
      </c>
      <c r="P413" s="50">
        <v>0</v>
      </c>
      <c r="Q413" s="50">
        <v>0</v>
      </c>
      <c r="R413" s="50">
        <v>0</v>
      </c>
      <c r="S413" s="50">
        <v>0</v>
      </c>
      <c r="T413" s="50">
        <v>0</v>
      </c>
      <c r="U413" s="50">
        <v>0</v>
      </c>
      <c r="V413" s="50">
        <v>0</v>
      </c>
      <c r="W413" s="50">
        <v>85000</v>
      </c>
      <c r="X413" s="50">
        <v>0</v>
      </c>
      <c r="Y413" s="198"/>
      <c r="Z413" s="198"/>
    </row>
    <row r="414" spans="1:26">
      <c r="A414" s="21">
        <v>389</v>
      </c>
      <c r="B414" s="87" t="s">
        <v>448</v>
      </c>
      <c r="C414" s="50">
        <f t="shared" si="31"/>
        <v>85000</v>
      </c>
      <c r="D414" s="50">
        <v>0</v>
      </c>
      <c r="E414" s="50">
        <v>0</v>
      </c>
      <c r="F414" s="50">
        <v>0</v>
      </c>
      <c r="G414" s="50">
        <v>0</v>
      </c>
      <c r="H414" s="50">
        <v>0</v>
      </c>
      <c r="I414" s="50">
        <v>0</v>
      </c>
      <c r="J414" s="127">
        <v>0</v>
      </c>
      <c r="K414" s="50">
        <v>0</v>
      </c>
      <c r="L414" s="50">
        <v>0</v>
      </c>
      <c r="M414" s="50">
        <v>0</v>
      </c>
      <c r="N414" s="50">
        <v>0</v>
      </c>
      <c r="O414" s="50">
        <v>0</v>
      </c>
      <c r="P414" s="50">
        <v>0</v>
      </c>
      <c r="Q414" s="50">
        <v>0</v>
      </c>
      <c r="R414" s="50">
        <v>0</v>
      </c>
      <c r="S414" s="50">
        <v>0</v>
      </c>
      <c r="T414" s="50">
        <v>0</v>
      </c>
      <c r="U414" s="50">
        <v>0</v>
      </c>
      <c r="V414" s="50">
        <v>0</v>
      </c>
      <c r="W414" s="50">
        <v>85000</v>
      </c>
      <c r="X414" s="50">
        <v>0</v>
      </c>
      <c r="Y414" s="198"/>
      <c r="Z414" s="198"/>
    </row>
    <row r="415" spans="1:26">
      <c r="A415" s="21">
        <v>390</v>
      </c>
      <c r="B415" s="197" t="s">
        <v>470</v>
      </c>
      <c r="C415" s="50">
        <f t="shared" si="31"/>
        <v>170000</v>
      </c>
      <c r="D415" s="50">
        <v>0</v>
      </c>
      <c r="E415" s="50">
        <v>0</v>
      </c>
      <c r="F415" s="50">
        <v>0</v>
      </c>
      <c r="G415" s="50">
        <v>0</v>
      </c>
      <c r="H415" s="50">
        <v>0</v>
      </c>
      <c r="I415" s="50">
        <v>0</v>
      </c>
      <c r="J415" s="127">
        <v>0</v>
      </c>
      <c r="K415" s="50">
        <v>0</v>
      </c>
      <c r="L415" s="50">
        <v>0</v>
      </c>
      <c r="M415" s="50">
        <v>0</v>
      </c>
      <c r="N415" s="50">
        <v>0</v>
      </c>
      <c r="O415" s="50">
        <v>0</v>
      </c>
      <c r="P415" s="50">
        <v>0</v>
      </c>
      <c r="Q415" s="50">
        <v>0</v>
      </c>
      <c r="R415" s="50">
        <v>0</v>
      </c>
      <c r="S415" s="50">
        <v>0</v>
      </c>
      <c r="T415" s="50">
        <v>0</v>
      </c>
      <c r="U415" s="50">
        <v>0</v>
      </c>
      <c r="V415" s="50">
        <v>0</v>
      </c>
      <c r="W415" s="50">
        <v>170000</v>
      </c>
      <c r="X415" s="50">
        <v>0</v>
      </c>
      <c r="Y415" s="198"/>
      <c r="Z415" s="198"/>
    </row>
    <row r="416" spans="1:26">
      <c r="A416" s="21">
        <v>391</v>
      </c>
      <c r="B416" s="197" t="s">
        <v>471</v>
      </c>
      <c r="C416" s="50">
        <f t="shared" si="31"/>
        <v>170000</v>
      </c>
      <c r="D416" s="50">
        <v>0</v>
      </c>
      <c r="E416" s="50">
        <v>0</v>
      </c>
      <c r="F416" s="50">
        <v>0</v>
      </c>
      <c r="G416" s="50">
        <v>0</v>
      </c>
      <c r="H416" s="50">
        <v>0</v>
      </c>
      <c r="I416" s="50">
        <v>0</v>
      </c>
      <c r="J416" s="127">
        <v>0</v>
      </c>
      <c r="K416" s="50">
        <v>0</v>
      </c>
      <c r="L416" s="50">
        <v>0</v>
      </c>
      <c r="M416" s="50">
        <v>0</v>
      </c>
      <c r="N416" s="50">
        <v>0</v>
      </c>
      <c r="O416" s="50">
        <v>0</v>
      </c>
      <c r="P416" s="50">
        <v>0</v>
      </c>
      <c r="Q416" s="50">
        <v>0</v>
      </c>
      <c r="R416" s="50">
        <v>0</v>
      </c>
      <c r="S416" s="50">
        <v>0</v>
      </c>
      <c r="T416" s="50">
        <v>0</v>
      </c>
      <c r="U416" s="50">
        <v>0</v>
      </c>
      <c r="V416" s="50">
        <v>0</v>
      </c>
      <c r="W416" s="50">
        <v>170000</v>
      </c>
      <c r="X416" s="50">
        <v>0</v>
      </c>
      <c r="Y416" s="198"/>
      <c r="Z416" s="198"/>
    </row>
    <row r="417" spans="1:26">
      <c r="A417" s="21">
        <v>392</v>
      </c>
      <c r="B417" s="87" t="s">
        <v>447</v>
      </c>
      <c r="C417" s="50">
        <f t="shared" si="31"/>
        <v>85000</v>
      </c>
      <c r="D417" s="50">
        <v>0</v>
      </c>
      <c r="E417" s="50">
        <v>0</v>
      </c>
      <c r="F417" s="50">
        <v>0</v>
      </c>
      <c r="G417" s="50">
        <v>0</v>
      </c>
      <c r="H417" s="50">
        <v>0</v>
      </c>
      <c r="I417" s="50">
        <v>0</v>
      </c>
      <c r="J417" s="127">
        <v>0</v>
      </c>
      <c r="K417" s="50">
        <v>0</v>
      </c>
      <c r="L417" s="50">
        <v>0</v>
      </c>
      <c r="M417" s="50">
        <v>0</v>
      </c>
      <c r="N417" s="50">
        <v>0</v>
      </c>
      <c r="O417" s="50">
        <v>0</v>
      </c>
      <c r="P417" s="50">
        <v>0</v>
      </c>
      <c r="Q417" s="50">
        <v>0</v>
      </c>
      <c r="R417" s="50">
        <v>0</v>
      </c>
      <c r="S417" s="50">
        <v>0</v>
      </c>
      <c r="T417" s="50">
        <v>0</v>
      </c>
      <c r="U417" s="50">
        <v>0</v>
      </c>
      <c r="V417" s="50">
        <v>0</v>
      </c>
      <c r="W417" s="50">
        <v>85000</v>
      </c>
      <c r="X417" s="50">
        <v>0</v>
      </c>
      <c r="Y417" s="198"/>
      <c r="Z417" s="198"/>
    </row>
    <row r="418" spans="1:26">
      <c r="A418" s="21">
        <v>393</v>
      </c>
      <c r="B418" s="197" t="s">
        <v>467</v>
      </c>
      <c r="C418" s="50">
        <f t="shared" si="31"/>
        <v>85000</v>
      </c>
      <c r="D418" s="50">
        <v>0</v>
      </c>
      <c r="E418" s="50">
        <v>0</v>
      </c>
      <c r="F418" s="50">
        <v>0</v>
      </c>
      <c r="G418" s="50">
        <v>0</v>
      </c>
      <c r="H418" s="50">
        <v>0</v>
      </c>
      <c r="I418" s="50">
        <v>0</v>
      </c>
      <c r="J418" s="127">
        <v>0</v>
      </c>
      <c r="K418" s="50">
        <v>0</v>
      </c>
      <c r="L418" s="50">
        <v>0</v>
      </c>
      <c r="M418" s="50">
        <v>0</v>
      </c>
      <c r="N418" s="50">
        <v>0</v>
      </c>
      <c r="O418" s="50">
        <v>0</v>
      </c>
      <c r="P418" s="50">
        <v>0</v>
      </c>
      <c r="Q418" s="50">
        <v>0</v>
      </c>
      <c r="R418" s="50">
        <v>0</v>
      </c>
      <c r="S418" s="50">
        <v>0</v>
      </c>
      <c r="T418" s="50">
        <v>0</v>
      </c>
      <c r="U418" s="50">
        <v>0</v>
      </c>
      <c r="V418" s="50">
        <v>0</v>
      </c>
      <c r="W418" s="50">
        <v>85000</v>
      </c>
      <c r="X418" s="50">
        <v>0</v>
      </c>
      <c r="Y418" s="198"/>
      <c r="Z418" s="198"/>
    </row>
    <row r="419" spans="1:26">
      <c r="A419" s="21">
        <v>394</v>
      </c>
      <c r="B419" s="197" t="s">
        <v>473</v>
      </c>
      <c r="C419" s="50">
        <f t="shared" si="31"/>
        <v>42500</v>
      </c>
      <c r="D419" s="50">
        <v>0</v>
      </c>
      <c r="E419" s="50">
        <v>0</v>
      </c>
      <c r="F419" s="50">
        <v>0</v>
      </c>
      <c r="G419" s="50">
        <v>0</v>
      </c>
      <c r="H419" s="50">
        <v>0</v>
      </c>
      <c r="I419" s="50">
        <v>0</v>
      </c>
      <c r="J419" s="127">
        <v>0</v>
      </c>
      <c r="K419" s="50">
        <v>0</v>
      </c>
      <c r="L419" s="50">
        <v>0</v>
      </c>
      <c r="M419" s="50">
        <v>0</v>
      </c>
      <c r="N419" s="50">
        <v>0</v>
      </c>
      <c r="O419" s="50">
        <v>0</v>
      </c>
      <c r="P419" s="50">
        <v>0</v>
      </c>
      <c r="Q419" s="50">
        <v>0</v>
      </c>
      <c r="R419" s="50">
        <v>0</v>
      </c>
      <c r="S419" s="50">
        <v>0</v>
      </c>
      <c r="T419" s="50">
        <v>0</v>
      </c>
      <c r="U419" s="50">
        <v>0</v>
      </c>
      <c r="V419" s="50">
        <v>0</v>
      </c>
      <c r="W419" s="50">
        <v>42500</v>
      </c>
      <c r="X419" s="50">
        <v>0</v>
      </c>
      <c r="Y419" s="198"/>
      <c r="Z419" s="198"/>
    </row>
    <row r="420" spans="1:26">
      <c r="A420" s="21">
        <v>395</v>
      </c>
      <c r="B420" s="87" t="s">
        <v>446</v>
      </c>
      <c r="C420" s="50">
        <f t="shared" si="31"/>
        <v>85000</v>
      </c>
      <c r="D420" s="50">
        <v>0</v>
      </c>
      <c r="E420" s="50">
        <v>0</v>
      </c>
      <c r="F420" s="50">
        <v>0</v>
      </c>
      <c r="G420" s="50">
        <v>0</v>
      </c>
      <c r="H420" s="50">
        <v>0</v>
      </c>
      <c r="I420" s="50">
        <v>0</v>
      </c>
      <c r="J420" s="127">
        <v>0</v>
      </c>
      <c r="K420" s="50">
        <v>0</v>
      </c>
      <c r="L420" s="50">
        <v>0</v>
      </c>
      <c r="M420" s="50">
        <v>0</v>
      </c>
      <c r="N420" s="50">
        <v>0</v>
      </c>
      <c r="O420" s="50">
        <v>0</v>
      </c>
      <c r="P420" s="50">
        <v>0</v>
      </c>
      <c r="Q420" s="50">
        <v>0</v>
      </c>
      <c r="R420" s="50">
        <v>0</v>
      </c>
      <c r="S420" s="50">
        <v>0</v>
      </c>
      <c r="T420" s="50">
        <v>0</v>
      </c>
      <c r="U420" s="50">
        <v>0</v>
      </c>
      <c r="V420" s="50">
        <v>0</v>
      </c>
      <c r="W420" s="50">
        <v>85000</v>
      </c>
      <c r="X420" s="50">
        <v>0</v>
      </c>
      <c r="Y420" s="198"/>
      <c r="Z420" s="198"/>
    </row>
    <row r="421" spans="1:26">
      <c r="A421" s="21">
        <v>396</v>
      </c>
      <c r="B421" s="197" t="s">
        <v>481</v>
      </c>
      <c r="C421" s="50">
        <f t="shared" si="31"/>
        <v>42500</v>
      </c>
      <c r="D421" s="50">
        <v>0</v>
      </c>
      <c r="E421" s="50">
        <v>0</v>
      </c>
      <c r="F421" s="50">
        <v>0</v>
      </c>
      <c r="G421" s="50">
        <v>0</v>
      </c>
      <c r="H421" s="50">
        <v>0</v>
      </c>
      <c r="I421" s="50">
        <v>0</v>
      </c>
      <c r="J421" s="127">
        <v>0</v>
      </c>
      <c r="K421" s="50">
        <v>0</v>
      </c>
      <c r="L421" s="50">
        <v>0</v>
      </c>
      <c r="M421" s="50">
        <v>0</v>
      </c>
      <c r="N421" s="50">
        <v>0</v>
      </c>
      <c r="O421" s="50">
        <v>0</v>
      </c>
      <c r="P421" s="50">
        <v>0</v>
      </c>
      <c r="Q421" s="50">
        <v>0</v>
      </c>
      <c r="R421" s="50">
        <v>0</v>
      </c>
      <c r="S421" s="50">
        <v>0</v>
      </c>
      <c r="T421" s="50">
        <v>0</v>
      </c>
      <c r="U421" s="50">
        <v>0</v>
      </c>
      <c r="V421" s="50">
        <v>0</v>
      </c>
      <c r="W421" s="50">
        <v>42500</v>
      </c>
      <c r="X421" s="50">
        <v>0</v>
      </c>
      <c r="Y421" s="198"/>
      <c r="Z421" s="198"/>
    </row>
    <row r="422" spans="1:26">
      <c r="A422" s="21">
        <v>397</v>
      </c>
      <c r="B422" s="87" t="s">
        <v>457</v>
      </c>
      <c r="C422" s="50">
        <f t="shared" si="31"/>
        <v>212500</v>
      </c>
      <c r="D422" s="50">
        <v>0</v>
      </c>
      <c r="E422" s="50">
        <v>0</v>
      </c>
      <c r="F422" s="50">
        <v>0</v>
      </c>
      <c r="G422" s="50">
        <v>0</v>
      </c>
      <c r="H422" s="50">
        <v>0</v>
      </c>
      <c r="I422" s="50">
        <v>0</v>
      </c>
      <c r="J422" s="127">
        <v>0</v>
      </c>
      <c r="K422" s="50">
        <v>0</v>
      </c>
      <c r="L422" s="50">
        <v>0</v>
      </c>
      <c r="M422" s="50">
        <v>0</v>
      </c>
      <c r="N422" s="50">
        <v>0</v>
      </c>
      <c r="O422" s="50">
        <v>0</v>
      </c>
      <c r="P422" s="50">
        <v>0</v>
      </c>
      <c r="Q422" s="50">
        <v>0</v>
      </c>
      <c r="R422" s="50">
        <v>0</v>
      </c>
      <c r="S422" s="50">
        <v>0</v>
      </c>
      <c r="T422" s="50">
        <v>0</v>
      </c>
      <c r="U422" s="50">
        <v>0</v>
      </c>
      <c r="V422" s="50">
        <v>0</v>
      </c>
      <c r="W422" s="50">
        <v>212500</v>
      </c>
      <c r="X422" s="50">
        <v>0</v>
      </c>
      <c r="Y422" s="198"/>
      <c r="Z422" s="198"/>
    </row>
    <row r="423" spans="1:26">
      <c r="A423" s="21">
        <v>398</v>
      </c>
      <c r="B423" s="197" t="s">
        <v>482</v>
      </c>
      <c r="C423" s="50">
        <f t="shared" si="31"/>
        <v>42500</v>
      </c>
      <c r="D423" s="50">
        <v>0</v>
      </c>
      <c r="E423" s="50">
        <v>0</v>
      </c>
      <c r="F423" s="50">
        <v>0</v>
      </c>
      <c r="G423" s="50">
        <v>0</v>
      </c>
      <c r="H423" s="50">
        <v>0</v>
      </c>
      <c r="I423" s="50">
        <v>0</v>
      </c>
      <c r="J423" s="127">
        <v>0</v>
      </c>
      <c r="K423" s="50">
        <v>0</v>
      </c>
      <c r="L423" s="50">
        <v>0</v>
      </c>
      <c r="M423" s="50">
        <v>0</v>
      </c>
      <c r="N423" s="50">
        <v>0</v>
      </c>
      <c r="O423" s="50">
        <v>0</v>
      </c>
      <c r="P423" s="50">
        <v>0</v>
      </c>
      <c r="Q423" s="50">
        <v>0</v>
      </c>
      <c r="R423" s="50">
        <v>0</v>
      </c>
      <c r="S423" s="50">
        <v>0</v>
      </c>
      <c r="T423" s="50">
        <v>0</v>
      </c>
      <c r="U423" s="50">
        <v>0</v>
      </c>
      <c r="V423" s="50">
        <v>0</v>
      </c>
      <c r="W423" s="50">
        <v>42500</v>
      </c>
      <c r="X423" s="50">
        <v>0</v>
      </c>
      <c r="Y423" s="198"/>
      <c r="Z423" s="198"/>
    </row>
    <row r="424" spans="1:26">
      <c r="A424" s="21">
        <v>399</v>
      </c>
      <c r="B424" s="87" t="s">
        <v>445</v>
      </c>
      <c r="C424" s="50">
        <f t="shared" si="31"/>
        <v>85000</v>
      </c>
      <c r="D424" s="50">
        <v>0</v>
      </c>
      <c r="E424" s="50">
        <v>0</v>
      </c>
      <c r="F424" s="50">
        <v>0</v>
      </c>
      <c r="G424" s="50">
        <v>0</v>
      </c>
      <c r="H424" s="50">
        <v>0</v>
      </c>
      <c r="I424" s="50">
        <v>0</v>
      </c>
      <c r="J424" s="127">
        <v>0</v>
      </c>
      <c r="K424" s="50">
        <v>0</v>
      </c>
      <c r="L424" s="50">
        <v>0</v>
      </c>
      <c r="M424" s="50">
        <v>0</v>
      </c>
      <c r="N424" s="50">
        <v>0</v>
      </c>
      <c r="O424" s="50">
        <v>0</v>
      </c>
      <c r="P424" s="50">
        <v>0</v>
      </c>
      <c r="Q424" s="50">
        <v>0</v>
      </c>
      <c r="R424" s="50">
        <v>0</v>
      </c>
      <c r="S424" s="50">
        <v>0</v>
      </c>
      <c r="T424" s="50">
        <v>0</v>
      </c>
      <c r="U424" s="50">
        <v>0</v>
      </c>
      <c r="V424" s="50">
        <v>0</v>
      </c>
      <c r="W424" s="50">
        <v>85000</v>
      </c>
      <c r="X424" s="50">
        <v>0</v>
      </c>
      <c r="Y424" s="198"/>
      <c r="Z424" s="198"/>
    </row>
    <row r="425" spans="1:26">
      <c r="A425" s="21">
        <v>400</v>
      </c>
      <c r="B425" s="87" t="s">
        <v>456</v>
      </c>
      <c r="C425" s="50">
        <f t="shared" si="31"/>
        <v>42500</v>
      </c>
      <c r="D425" s="50">
        <v>0</v>
      </c>
      <c r="E425" s="50">
        <v>0</v>
      </c>
      <c r="F425" s="50">
        <v>0</v>
      </c>
      <c r="G425" s="50">
        <v>0</v>
      </c>
      <c r="H425" s="50">
        <v>0</v>
      </c>
      <c r="I425" s="50">
        <v>0</v>
      </c>
      <c r="J425" s="127">
        <v>0</v>
      </c>
      <c r="K425" s="50">
        <v>0</v>
      </c>
      <c r="L425" s="50">
        <v>0</v>
      </c>
      <c r="M425" s="50">
        <v>0</v>
      </c>
      <c r="N425" s="50">
        <v>0</v>
      </c>
      <c r="O425" s="50">
        <v>0</v>
      </c>
      <c r="P425" s="50">
        <v>0</v>
      </c>
      <c r="Q425" s="50">
        <v>0</v>
      </c>
      <c r="R425" s="50">
        <v>0</v>
      </c>
      <c r="S425" s="50">
        <v>0</v>
      </c>
      <c r="T425" s="50">
        <v>0</v>
      </c>
      <c r="U425" s="50">
        <v>0</v>
      </c>
      <c r="V425" s="50">
        <v>0</v>
      </c>
      <c r="W425" s="50">
        <v>42500</v>
      </c>
      <c r="X425" s="50">
        <v>0</v>
      </c>
      <c r="Y425" s="198"/>
      <c r="Z425" s="198"/>
    </row>
    <row r="426" spans="1:26">
      <c r="A426" s="21">
        <v>401</v>
      </c>
      <c r="B426" s="197" t="s">
        <v>469</v>
      </c>
      <c r="C426" s="50">
        <f t="shared" si="31"/>
        <v>85000</v>
      </c>
      <c r="D426" s="50">
        <v>0</v>
      </c>
      <c r="E426" s="50">
        <v>0</v>
      </c>
      <c r="F426" s="50">
        <v>0</v>
      </c>
      <c r="G426" s="50">
        <v>0</v>
      </c>
      <c r="H426" s="50">
        <v>0</v>
      </c>
      <c r="I426" s="50">
        <v>0</v>
      </c>
      <c r="J426" s="127">
        <v>0</v>
      </c>
      <c r="K426" s="50">
        <v>0</v>
      </c>
      <c r="L426" s="50">
        <v>0</v>
      </c>
      <c r="M426" s="50">
        <v>0</v>
      </c>
      <c r="N426" s="50">
        <v>0</v>
      </c>
      <c r="O426" s="50">
        <v>0</v>
      </c>
      <c r="P426" s="50">
        <v>0</v>
      </c>
      <c r="Q426" s="50">
        <v>0</v>
      </c>
      <c r="R426" s="50">
        <v>0</v>
      </c>
      <c r="S426" s="50">
        <v>0</v>
      </c>
      <c r="T426" s="50">
        <v>0</v>
      </c>
      <c r="U426" s="50">
        <v>0</v>
      </c>
      <c r="V426" s="50">
        <v>0</v>
      </c>
      <c r="W426" s="50">
        <v>85000</v>
      </c>
      <c r="X426" s="50">
        <v>0</v>
      </c>
      <c r="Y426" s="198"/>
      <c r="Z426" s="198"/>
    </row>
    <row r="427" spans="1:26">
      <c r="A427" s="21">
        <v>402</v>
      </c>
      <c r="B427" s="197" t="s">
        <v>484</v>
      </c>
      <c r="C427" s="50">
        <f t="shared" si="31"/>
        <v>85000</v>
      </c>
      <c r="D427" s="50">
        <v>0</v>
      </c>
      <c r="E427" s="50">
        <v>0</v>
      </c>
      <c r="F427" s="50">
        <v>0</v>
      </c>
      <c r="G427" s="50">
        <v>0</v>
      </c>
      <c r="H427" s="50">
        <v>0</v>
      </c>
      <c r="I427" s="50">
        <v>0</v>
      </c>
      <c r="J427" s="127">
        <v>0</v>
      </c>
      <c r="K427" s="50">
        <v>0</v>
      </c>
      <c r="L427" s="50">
        <v>0</v>
      </c>
      <c r="M427" s="50">
        <v>0</v>
      </c>
      <c r="N427" s="50">
        <v>0</v>
      </c>
      <c r="O427" s="50">
        <v>0</v>
      </c>
      <c r="P427" s="50">
        <v>0</v>
      </c>
      <c r="Q427" s="50">
        <v>0</v>
      </c>
      <c r="R427" s="50">
        <v>0</v>
      </c>
      <c r="S427" s="50">
        <v>0</v>
      </c>
      <c r="T427" s="50">
        <v>0</v>
      </c>
      <c r="U427" s="50">
        <v>0</v>
      </c>
      <c r="V427" s="50">
        <v>0</v>
      </c>
      <c r="W427" s="50">
        <v>85000</v>
      </c>
      <c r="X427" s="50">
        <v>0</v>
      </c>
      <c r="Y427" s="198"/>
      <c r="Z427" s="198"/>
    </row>
    <row r="428" spans="1:26">
      <c r="A428" s="21">
        <v>403</v>
      </c>
      <c r="B428" s="87" t="s">
        <v>455</v>
      </c>
      <c r="C428" s="50">
        <f t="shared" si="31"/>
        <v>42500</v>
      </c>
      <c r="D428" s="50">
        <v>0</v>
      </c>
      <c r="E428" s="50">
        <v>0</v>
      </c>
      <c r="F428" s="50">
        <v>0</v>
      </c>
      <c r="G428" s="50">
        <v>0</v>
      </c>
      <c r="H428" s="50">
        <v>0</v>
      </c>
      <c r="I428" s="50">
        <v>0</v>
      </c>
      <c r="J428" s="127">
        <v>0</v>
      </c>
      <c r="K428" s="50">
        <v>0</v>
      </c>
      <c r="L428" s="50">
        <v>0</v>
      </c>
      <c r="M428" s="50">
        <v>0</v>
      </c>
      <c r="N428" s="50">
        <v>0</v>
      </c>
      <c r="O428" s="50">
        <v>0</v>
      </c>
      <c r="P428" s="50">
        <v>0</v>
      </c>
      <c r="Q428" s="50">
        <v>0</v>
      </c>
      <c r="R428" s="50">
        <v>0</v>
      </c>
      <c r="S428" s="50">
        <v>0</v>
      </c>
      <c r="T428" s="50">
        <v>0</v>
      </c>
      <c r="U428" s="50">
        <v>0</v>
      </c>
      <c r="V428" s="50">
        <v>0</v>
      </c>
      <c r="W428" s="50">
        <v>42500</v>
      </c>
      <c r="X428" s="50">
        <v>0</v>
      </c>
      <c r="Y428" s="198"/>
      <c r="Z428" s="198"/>
    </row>
    <row r="429" spans="1:26">
      <c r="A429" s="21">
        <v>404</v>
      </c>
      <c r="B429" s="87" t="s">
        <v>454</v>
      </c>
      <c r="C429" s="50">
        <f t="shared" si="31"/>
        <v>170000</v>
      </c>
      <c r="D429" s="50">
        <v>0</v>
      </c>
      <c r="E429" s="50">
        <v>0</v>
      </c>
      <c r="F429" s="50">
        <v>0</v>
      </c>
      <c r="G429" s="50">
        <v>0</v>
      </c>
      <c r="H429" s="50">
        <v>0</v>
      </c>
      <c r="I429" s="50">
        <v>0</v>
      </c>
      <c r="J429" s="127">
        <v>0</v>
      </c>
      <c r="K429" s="50">
        <v>0</v>
      </c>
      <c r="L429" s="50">
        <v>0</v>
      </c>
      <c r="M429" s="50">
        <v>0</v>
      </c>
      <c r="N429" s="50">
        <v>0</v>
      </c>
      <c r="O429" s="50">
        <v>0</v>
      </c>
      <c r="P429" s="50">
        <v>0</v>
      </c>
      <c r="Q429" s="50">
        <v>0</v>
      </c>
      <c r="R429" s="50">
        <v>0</v>
      </c>
      <c r="S429" s="50">
        <v>0</v>
      </c>
      <c r="T429" s="50">
        <v>0</v>
      </c>
      <c r="U429" s="50">
        <v>0</v>
      </c>
      <c r="V429" s="50">
        <v>0</v>
      </c>
      <c r="W429" s="50">
        <v>170000</v>
      </c>
      <c r="X429" s="50">
        <v>0</v>
      </c>
      <c r="Y429" s="198"/>
      <c r="Z429" s="198"/>
    </row>
    <row r="430" spans="1:26">
      <c r="A430" s="21">
        <v>405</v>
      </c>
      <c r="B430" s="197" t="s">
        <v>472</v>
      </c>
      <c r="C430" s="50">
        <f t="shared" si="31"/>
        <v>127500</v>
      </c>
      <c r="D430" s="50">
        <v>0</v>
      </c>
      <c r="E430" s="50">
        <v>0</v>
      </c>
      <c r="F430" s="50">
        <v>0</v>
      </c>
      <c r="G430" s="50">
        <v>0</v>
      </c>
      <c r="H430" s="50">
        <v>0</v>
      </c>
      <c r="I430" s="50">
        <v>0</v>
      </c>
      <c r="J430" s="127">
        <v>0</v>
      </c>
      <c r="K430" s="50">
        <v>0</v>
      </c>
      <c r="L430" s="50">
        <v>0</v>
      </c>
      <c r="M430" s="50">
        <v>0</v>
      </c>
      <c r="N430" s="50">
        <v>0</v>
      </c>
      <c r="O430" s="50">
        <v>0</v>
      </c>
      <c r="P430" s="50">
        <v>0</v>
      </c>
      <c r="Q430" s="50">
        <v>0</v>
      </c>
      <c r="R430" s="50">
        <v>0</v>
      </c>
      <c r="S430" s="50">
        <v>0</v>
      </c>
      <c r="T430" s="50">
        <v>0</v>
      </c>
      <c r="U430" s="50">
        <v>0</v>
      </c>
      <c r="V430" s="50">
        <v>0</v>
      </c>
      <c r="W430" s="50">
        <v>127500</v>
      </c>
      <c r="X430" s="50">
        <v>0</v>
      </c>
      <c r="Y430" s="198"/>
      <c r="Z430" s="198"/>
    </row>
    <row r="431" spans="1:26">
      <c r="A431" s="21">
        <v>406</v>
      </c>
      <c r="B431" s="197" t="s">
        <v>466</v>
      </c>
      <c r="C431" s="50">
        <f t="shared" si="31"/>
        <v>127500</v>
      </c>
      <c r="D431" s="50">
        <v>0</v>
      </c>
      <c r="E431" s="50">
        <v>0</v>
      </c>
      <c r="F431" s="50">
        <v>0</v>
      </c>
      <c r="G431" s="50">
        <v>0</v>
      </c>
      <c r="H431" s="50">
        <v>0</v>
      </c>
      <c r="I431" s="50">
        <v>0</v>
      </c>
      <c r="J431" s="127">
        <v>0</v>
      </c>
      <c r="K431" s="50">
        <v>0</v>
      </c>
      <c r="L431" s="50">
        <v>0</v>
      </c>
      <c r="M431" s="50">
        <v>0</v>
      </c>
      <c r="N431" s="50">
        <v>0</v>
      </c>
      <c r="O431" s="50">
        <v>0</v>
      </c>
      <c r="P431" s="50">
        <v>0</v>
      </c>
      <c r="Q431" s="50">
        <v>0</v>
      </c>
      <c r="R431" s="50">
        <v>0</v>
      </c>
      <c r="S431" s="50">
        <v>0</v>
      </c>
      <c r="T431" s="50">
        <v>0</v>
      </c>
      <c r="U431" s="50">
        <v>0</v>
      </c>
      <c r="V431" s="50">
        <v>0</v>
      </c>
      <c r="W431" s="50">
        <v>127500</v>
      </c>
      <c r="X431" s="50">
        <v>0</v>
      </c>
      <c r="Y431" s="198"/>
      <c r="Z431" s="198"/>
    </row>
    <row r="432" spans="1:26">
      <c r="A432" s="21">
        <v>407</v>
      </c>
      <c r="B432" s="197" t="s">
        <v>480</v>
      </c>
      <c r="C432" s="50">
        <f t="shared" si="31"/>
        <v>85000</v>
      </c>
      <c r="D432" s="50">
        <v>0</v>
      </c>
      <c r="E432" s="50">
        <v>0</v>
      </c>
      <c r="F432" s="50">
        <v>0</v>
      </c>
      <c r="G432" s="50">
        <v>0</v>
      </c>
      <c r="H432" s="50">
        <v>0</v>
      </c>
      <c r="I432" s="50">
        <v>0</v>
      </c>
      <c r="J432" s="127">
        <v>0</v>
      </c>
      <c r="K432" s="50">
        <v>0</v>
      </c>
      <c r="L432" s="50">
        <v>0</v>
      </c>
      <c r="M432" s="50">
        <v>0</v>
      </c>
      <c r="N432" s="50">
        <v>0</v>
      </c>
      <c r="O432" s="50">
        <v>0</v>
      </c>
      <c r="P432" s="50">
        <v>0</v>
      </c>
      <c r="Q432" s="50">
        <v>0</v>
      </c>
      <c r="R432" s="50">
        <v>0</v>
      </c>
      <c r="S432" s="50">
        <v>0</v>
      </c>
      <c r="T432" s="50">
        <v>0</v>
      </c>
      <c r="U432" s="50">
        <v>0</v>
      </c>
      <c r="V432" s="50">
        <v>0</v>
      </c>
      <c r="W432" s="50">
        <v>85000</v>
      </c>
      <c r="X432" s="50">
        <v>0</v>
      </c>
      <c r="Y432" s="198"/>
      <c r="Z432" s="198"/>
    </row>
    <row r="433" spans="1:26">
      <c r="A433" s="21">
        <v>408</v>
      </c>
      <c r="B433" s="197" t="s">
        <v>483</v>
      </c>
      <c r="C433" s="50">
        <f t="shared" si="31"/>
        <v>85000</v>
      </c>
      <c r="D433" s="50">
        <v>0</v>
      </c>
      <c r="E433" s="50">
        <v>0</v>
      </c>
      <c r="F433" s="50">
        <v>0</v>
      </c>
      <c r="G433" s="50">
        <v>0</v>
      </c>
      <c r="H433" s="50">
        <v>0</v>
      </c>
      <c r="I433" s="50">
        <v>0</v>
      </c>
      <c r="J433" s="127">
        <v>0</v>
      </c>
      <c r="K433" s="50">
        <v>0</v>
      </c>
      <c r="L433" s="50">
        <v>0</v>
      </c>
      <c r="M433" s="50">
        <v>0</v>
      </c>
      <c r="N433" s="50">
        <v>0</v>
      </c>
      <c r="O433" s="50">
        <v>0</v>
      </c>
      <c r="P433" s="50">
        <v>0</v>
      </c>
      <c r="Q433" s="50">
        <v>0</v>
      </c>
      <c r="R433" s="50">
        <v>0</v>
      </c>
      <c r="S433" s="50">
        <v>0</v>
      </c>
      <c r="T433" s="50">
        <v>0</v>
      </c>
      <c r="U433" s="50">
        <v>0</v>
      </c>
      <c r="V433" s="50">
        <v>0</v>
      </c>
      <c r="W433" s="50">
        <v>85000</v>
      </c>
      <c r="X433" s="50">
        <v>0</v>
      </c>
      <c r="Y433" s="198"/>
      <c r="Z433" s="198"/>
    </row>
    <row r="434" spans="1:26">
      <c r="A434" s="21">
        <v>409</v>
      </c>
      <c r="B434" s="87" t="s">
        <v>453</v>
      </c>
      <c r="C434" s="50">
        <f t="shared" si="31"/>
        <v>85000</v>
      </c>
      <c r="D434" s="50">
        <v>0</v>
      </c>
      <c r="E434" s="50">
        <v>0</v>
      </c>
      <c r="F434" s="50">
        <v>0</v>
      </c>
      <c r="G434" s="50">
        <v>0</v>
      </c>
      <c r="H434" s="50">
        <v>0</v>
      </c>
      <c r="I434" s="50">
        <v>0</v>
      </c>
      <c r="J434" s="127">
        <v>0</v>
      </c>
      <c r="K434" s="50">
        <v>0</v>
      </c>
      <c r="L434" s="50">
        <v>0</v>
      </c>
      <c r="M434" s="50">
        <v>0</v>
      </c>
      <c r="N434" s="50">
        <v>0</v>
      </c>
      <c r="O434" s="50">
        <v>0</v>
      </c>
      <c r="P434" s="50">
        <v>0</v>
      </c>
      <c r="Q434" s="50">
        <v>0</v>
      </c>
      <c r="R434" s="50">
        <v>0</v>
      </c>
      <c r="S434" s="50">
        <v>0</v>
      </c>
      <c r="T434" s="50">
        <v>0</v>
      </c>
      <c r="U434" s="50">
        <v>0</v>
      </c>
      <c r="V434" s="50">
        <v>0</v>
      </c>
      <c r="W434" s="50">
        <v>85000</v>
      </c>
      <c r="X434" s="50">
        <v>0</v>
      </c>
      <c r="Y434" s="198"/>
      <c r="Z434" s="198"/>
    </row>
    <row r="435" spans="1:26">
      <c r="A435" s="21">
        <v>410</v>
      </c>
      <c r="B435" s="87" t="s">
        <v>444</v>
      </c>
      <c r="C435" s="50">
        <f t="shared" si="31"/>
        <v>340000</v>
      </c>
      <c r="D435" s="50">
        <v>0</v>
      </c>
      <c r="E435" s="50">
        <v>0</v>
      </c>
      <c r="F435" s="50">
        <v>0</v>
      </c>
      <c r="G435" s="50">
        <v>0</v>
      </c>
      <c r="H435" s="50">
        <v>0</v>
      </c>
      <c r="I435" s="50">
        <v>0</v>
      </c>
      <c r="J435" s="127">
        <v>0</v>
      </c>
      <c r="K435" s="50">
        <v>0</v>
      </c>
      <c r="L435" s="50">
        <v>0</v>
      </c>
      <c r="M435" s="50">
        <v>0</v>
      </c>
      <c r="N435" s="50">
        <v>0</v>
      </c>
      <c r="O435" s="50">
        <v>0</v>
      </c>
      <c r="P435" s="50">
        <v>0</v>
      </c>
      <c r="Q435" s="50">
        <v>0</v>
      </c>
      <c r="R435" s="50">
        <v>0</v>
      </c>
      <c r="S435" s="50">
        <v>0</v>
      </c>
      <c r="T435" s="50">
        <v>0</v>
      </c>
      <c r="U435" s="50">
        <v>0</v>
      </c>
      <c r="V435" s="50">
        <v>0</v>
      </c>
      <c r="W435" s="50">
        <v>340000</v>
      </c>
      <c r="X435" s="50">
        <v>0</v>
      </c>
      <c r="Y435" s="198"/>
      <c r="Z435" s="198"/>
    </row>
    <row r="436" spans="1:26">
      <c r="A436" s="21">
        <v>411</v>
      </c>
      <c r="B436" s="87" t="s">
        <v>443</v>
      </c>
      <c r="C436" s="50">
        <f t="shared" si="31"/>
        <v>42500</v>
      </c>
      <c r="D436" s="50">
        <v>0</v>
      </c>
      <c r="E436" s="50">
        <v>0</v>
      </c>
      <c r="F436" s="50">
        <v>0</v>
      </c>
      <c r="G436" s="50">
        <v>0</v>
      </c>
      <c r="H436" s="50">
        <v>0</v>
      </c>
      <c r="I436" s="50">
        <v>0</v>
      </c>
      <c r="J436" s="127">
        <v>0</v>
      </c>
      <c r="K436" s="50">
        <v>0</v>
      </c>
      <c r="L436" s="50">
        <v>0</v>
      </c>
      <c r="M436" s="50">
        <v>0</v>
      </c>
      <c r="N436" s="50">
        <v>0</v>
      </c>
      <c r="O436" s="50">
        <v>0</v>
      </c>
      <c r="P436" s="50">
        <v>0</v>
      </c>
      <c r="Q436" s="50">
        <v>0</v>
      </c>
      <c r="R436" s="50">
        <v>0</v>
      </c>
      <c r="S436" s="50">
        <v>0</v>
      </c>
      <c r="T436" s="50">
        <v>0</v>
      </c>
      <c r="U436" s="50">
        <v>0</v>
      </c>
      <c r="V436" s="50">
        <v>0</v>
      </c>
      <c r="W436" s="50">
        <v>42500</v>
      </c>
      <c r="X436" s="50">
        <v>0</v>
      </c>
      <c r="Y436" s="198"/>
      <c r="Z436" s="198"/>
    </row>
    <row r="437" spans="1:26">
      <c r="A437" s="21">
        <v>412</v>
      </c>
      <c r="B437" s="197" t="s">
        <v>476</v>
      </c>
      <c r="C437" s="50">
        <f t="shared" si="31"/>
        <v>170000</v>
      </c>
      <c r="D437" s="50">
        <v>0</v>
      </c>
      <c r="E437" s="50">
        <v>0</v>
      </c>
      <c r="F437" s="50">
        <v>0</v>
      </c>
      <c r="G437" s="50">
        <v>0</v>
      </c>
      <c r="H437" s="50">
        <v>0</v>
      </c>
      <c r="I437" s="50">
        <v>0</v>
      </c>
      <c r="J437" s="127">
        <v>0</v>
      </c>
      <c r="K437" s="50">
        <v>0</v>
      </c>
      <c r="L437" s="50">
        <v>0</v>
      </c>
      <c r="M437" s="50">
        <v>0</v>
      </c>
      <c r="N437" s="50">
        <v>0</v>
      </c>
      <c r="O437" s="50">
        <v>0</v>
      </c>
      <c r="P437" s="50">
        <v>0</v>
      </c>
      <c r="Q437" s="50">
        <v>0</v>
      </c>
      <c r="R437" s="50">
        <v>0</v>
      </c>
      <c r="S437" s="50">
        <v>0</v>
      </c>
      <c r="T437" s="50">
        <v>0</v>
      </c>
      <c r="U437" s="50">
        <v>0</v>
      </c>
      <c r="V437" s="50">
        <v>0</v>
      </c>
      <c r="W437" s="50">
        <v>170000</v>
      </c>
      <c r="X437" s="50">
        <v>0</v>
      </c>
      <c r="Y437" s="198"/>
      <c r="Z437" s="198"/>
    </row>
    <row r="438" spans="1:26">
      <c r="A438" s="21">
        <v>413</v>
      </c>
      <c r="B438" s="87" t="s">
        <v>442</v>
      </c>
      <c r="C438" s="50">
        <f t="shared" si="31"/>
        <v>127500</v>
      </c>
      <c r="D438" s="50">
        <v>0</v>
      </c>
      <c r="E438" s="50">
        <v>0</v>
      </c>
      <c r="F438" s="50">
        <v>0</v>
      </c>
      <c r="G438" s="50">
        <v>0</v>
      </c>
      <c r="H438" s="50">
        <v>0</v>
      </c>
      <c r="I438" s="50">
        <v>0</v>
      </c>
      <c r="J438" s="127">
        <v>0</v>
      </c>
      <c r="K438" s="50">
        <v>0</v>
      </c>
      <c r="L438" s="50">
        <v>0</v>
      </c>
      <c r="M438" s="50">
        <v>0</v>
      </c>
      <c r="N438" s="50">
        <v>0</v>
      </c>
      <c r="O438" s="50">
        <v>0</v>
      </c>
      <c r="P438" s="50">
        <v>0</v>
      </c>
      <c r="Q438" s="50">
        <v>0</v>
      </c>
      <c r="R438" s="50">
        <v>0</v>
      </c>
      <c r="S438" s="50">
        <v>0</v>
      </c>
      <c r="T438" s="50">
        <v>0</v>
      </c>
      <c r="U438" s="50">
        <v>0</v>
      </c>
      <c r="V438" s="50">
        <v>0</v>
      </c>
      <c r="W438" s="50">
        <v>127500</v>
      </c>
      <c r="X438" s="50">
        <v>0</v>
      </c>
      <c r="Y438" s="198"/>
      <c r="Z438" s="198"/>
    </row>
    <row r="439" spans="1:26">
      <c r="A439" s="21">
        <v>414</v>
      </c>
      <c r="B439" s="87" t="s">
        <v>441</v>
      </c>
      <c r="C439" s="50">
        <f t="shared" si="31"/>
        <v>127500</v>
      </c>
      <c r="D439" s="50">
        <v>0</v>
      </c>
      <c r="E439" s="50">
        <v>0</v>
      </c>
      <c r="F439" s="50">
        <v>0</v>
      </c>
      <c r="G439" s="50">
        <v>0</v>
      </c>
      <c r="H439" s="50">
        <v>0</v>
      </c>
      <c r="I439" s="50">
        <v>0</v>
      </c>
      <c r="J439" s="127">
        <v>0</v>
      </c>
      <c r="K439" s="50">
        <v>0</v>
      </c>
      <c r="L439" s="50">
        <v>0</v>
      </c>
      <c r="M439" s="50">
        <v>0</v>
      </c>
      <c r="N439" s="50">
        <v>0</v>
      </c>
      <c r="O439" s="50">
        <v>0</v>
      </c>
      <c r="P439" s="50">
        <v>0</v>
      </c>
      <c r="Q439" s="50">
        <v>0</v>
      </c>
      <c r="R439" s="50">
        <v>0</v>
      </c>
      <c r="S439" s="50">
        <v>0</v>
      </c>
      <c r="T439" s="50">
        <v>0</v>
      </c>
      <c r="U439" s="50">
        <v>0</v>
      </c>
      <c r="V439" s="50">
        <v>0</v>
      </c>
      <c r="W439" s="50">
        <v>127500</v>
      </c>
      <c r="X439" s="50">
        <v>0</v>
      </c>
      <c r="Y439" s="198"/>
      <c r="Z439" s="198"/>
    </row>
    <row r="440" spans="1:26">
      <c r="A440" s="21">
        <v>415</v>
      </c>
      <c r="B440" s="87" t="s">
        <v>440</v>
      </c>
      <c r="C440" s="50">
        <f t="shared" ref="C440:C503" si="32">D440+E440+F440+G440+H440+I440+K440+M440+O440+Q440+S440+U440+V440+W440+X440</f>
        <v>127500</v>
      </c>
      <c r="D440" s="50">
        <v>0</v>
      </c>
      <c r="E440" s="50">
        <v>0</v>
      </c>
      <c r="F440" s="50">
        <v>0</v>
      </c>
      <c r="G440" s="50">
        <v>0</v>
      </c>
      <c r="H440" s="50">
        <v>0</v>
      </c>
      <c r="I440" s="50">
        <v>0</v>
      </c>
      <c r="J440" s="127">
        <v>0</v>
      </c>
      <c r="K440" s="50">
        <v>0</v>
      </c>
      <c r="L440" s="50">
        <v>0</v>
      </c>
      <c r="M440" s="50">
        <v>0</v>
      </c>
      <c r="N440" s="50">
        <v>0</v>
      </c>
      <c r="O440" s="50">
        <v>0</v>
      </c>
      <c r="P440" s="50">
        <v>0</v>
      </c>
      <c r="Q440" s="50">
        <v>0</v>
      </c>
      <c r="R440" s="50">
        <v>0</v>
      </c>
      <c r="S440" s="50">
        <v>0</v>
      </c>
      <c r="T440" s="50">
        <v>0</v>
      </c>
      <c r="U440" s="50">
        <v>0</v>
      </c>
      <c r="V440" s="50">
        <v>0</v>
      </c>
      <c r="W440" s="50">
        <v>127500</v>
      </c>
      <c r="X440" s="50">
        <v>0</v>
      </c>
      <c r="Y440" s="198"/>
      <c r="Z440" s="198"/>
    </row>
    <row r="441" spans="1:26">
      <c r="A441" s="21">
        <v>416</v>
      </c>
      <c r="B441" s="87" t="s">
        <v>439</v>
      </c>
      <c r="C441" s="50">
        <f t="shared" si="32"/>
        <v>170000</v>
      </c>
      <c r="D441" s="50">
        <v>0</v>
      </c>
      <c r="E441" s="50">
        <v>0</v>
      </c>
      <c r="F441" s="50">
        <v>0</v>
      </c>
      <c r="G441" s="50">
        <v>0</v>
      </c>
      <c r="H441" s="50">
        <v>0</v>
      </c>
      <c r="I441" s="50">
        <v>0</v>
      </c>
      <c r="J441" s="127">
        <v>0</v>
      </c>
      <c r="K441" s="50">
        <v>0</v>
      </c>
      <c r="L441" s="50">
        <v>0</v>
      </c>
      <c r="M441" s="50">
        <v>0</v>
      </c>
      <c r="N441" s="50">
        <v>0</v>
      </c>
      <c r="O441" s="50">
        <v>0</v>
      </c>
      <c r="P441" s="50">
        <v>0</v>
      </c>
      <c r="Q441" s="50">
        <v>0</v>
      </c>
      <c r="R441" s="50">
        <v>0</v>
      </c>
      <c r="S441" s="50">
        <v>0</v>
      </c>
      <c r="T441" s="50">
        <v>0</v>
      </c>
      <c r="U441" s="50">
        <v>0</v>
      </c>
      <c r="V441" s="50">
        <v>0</v>
      </c>
      <c r="W441" s="50">
        <v>170000</v>
      </c>
      <c r="X441" s="50">
        <v>0</v>
      </c>
      <c r="Y441" s="198"/>
      <c r="Z441" s="198"/>
    </row>
    <row r="442" spans="1:26">
      <c r="A442" s="21">
        <v>417</v>
      </c>
      <c r="B442" s="87" t="s">
        <v>438</v>
      </c>
      <c r="C442" s="50">
        <f t="shared" si="32"/>
        <v>170000</v>
      </c>
      <c r="D442" s="50">
        <v>0</v>
      </c>
      <c r="E442" s="50">
        <v>0</v>
      </c>
      <c r="F442" s="50">
        <v>0</v>
      </c>
      <c r="G442" s="50">
        <v>0</v>
      </c>
      <c r="H442" s="50">
        <v>0</v>
      </c>
      <c r="I442" s="50">
        <v>0</v>
      </c>
      <c r="J442" s="127">
        <v>0</v>
      </c>
      <c r="K442" s="50">
        <v>0</v>
      </c>
      <c r="L442" s="50">
        <v>0</v>
      </c>
      <c r="M442" s="50">
        <v>0</v>
      </c>
      <c r="N442" s="50">
        <v>0</v>
      </c>
      <c r="O442" s="50">
        <v>0</v>
      </c>
      <c r="P442" s="50">
        <v>0</v>
      </c>
      <c r="Q442" s="50">
        <v>0</v>
      </c>
      <c r="R442" s="50">
        <v>0</v>
      </c>
      <c r="S442" s="50">
        <v>0</v>
      </c>
      <c r="T442" s="50">
        <v>0</v>
      </c>
      <c r="U442" s="50">
        <v>0</v>
      </c>
      <c r="V442" s="50">
        <v>0</v>
      </c>
      <c r="W442" s="50">
        <v>170000</v>
      </c>
      <c r="X442" s="50">
        <v>0</v>
      </c>
      <c r="Y442" s="198"/>
      <c r="Z442" s="198"/>
    </row>
    <row r="443" spans="1:26">
      <c r="A443" s="21">
        <v>418</v>
      </c>
      <c r="B443" s="87" t="s">
        <v>437</v>
      </c>
      <c r="C443" s="50">
        <f t="shared" si="32"/>
        <v>42500</v>
      </c>
      <c r="D443" s="50">
        <v>0</v>
      </c>
      <c r="E443" s="50">
        <v>0</v>
      </c>
      <c r="F443" s="50">
        <v>0</v>
      </c>
      <c r="G443" s="50">
        <v>0</v>
      </c>
      <c r="H443" s="50">
        <v>0</v>
      </c>
      <c r="I443" s="50">
        <v>0</v>
      </c>
      <c r="J443" s="127">
        <v>0</v>
      </c>
      <c r="K443" s="50">
        <v>0</v>
      </c>
      <c r="L443" s="50">
        <v>0</v>
      </c>
      <c r="M443" s="50">
        <v>0</v>
      </c>
      <c r="N443" s="50">
        <v>0</v>
      </c>
      <c r="O443" s="50">
        <v>0</v>
      </c>
      <c r="P443" s="50">
        <v>0</v>
      </c>
      <c r="Q443" s="50">
        <v>0</v>
      </c>
      <c r="R443" s="50">
        <v>0</v>
      </c>
      <c r="S443" s="50">
        <v>0</v>
      </c>
      <c r="T443" s="50">
        <v>0</v>
      </c>
      <c r="U443" s="50">
        <v>0</v>
      </c>
      <c r="V443" s="50">
        <v>0</v>
      </c>
      <c r="W443" s="50">
        <v>42500</v>
      </c>
      <c r="X443" s="50">
        <v>0</v>
      </c>
      <c r="Y443" s="198"/>
      <c r="Z443" s="198"/>
    </row>
    <row r="444" spans="1:26">
      <c r="A444" s="21">
        <v>419</v>
      </c>
      <c r="B444" s="87" t="s">
        <v>436</v>
      </c>
      <c r="C444" s="50">
        <f t="shared" si="32"/>
        <v>42500</v>
      </c>
      <c r="D444" s="50">
        <v>0</v>
      </c>
      <c r="E444" s="50">
        <v>0</v>
      </c>
      <c r="F444" s="50">
        <v>0</v>
      </c>
      <c r="G444" s="50">
        <v>0</v>
      </c>
      <c r="H444" s="50">
        <v>0</v>
      </c>
      <c r="I444" s="50">
        <v>0</v>
      </c>
      <c r="J444" s="127">
        <v>0</v>
      </c>
      <c r="K444" s="50">
        <v>0</v>
      </c>
      <c r="L444" s="50">
        <v>0</v>
      </c>
      <c r="M444" s="50">
        <v>0</v>
      </c>
      <c r="N444" s="50">
        <v>0</v>
      </c>
      <c r="O444" s="50">
        <v>0</v>
      </c>
      <c r="P444" s="50">
        <v>0</v>
      </c>
      <c r="Q444" s="50">
        <v>0</v>
      </c>
      <c r="R444" s="50">
        <v>0</v>
      </c>
      <c r="S444" s="50">
        <v>0</v>
      </c>
      <c r="T444" s="50">
        <v>0</v>
      </c>
      <c r="U444" s="50">
        <v>0</v>
      </c>
      <c r="V444" s="50">
        <v>0</v>
      </c>
      <c r="W444" s="50">
        <v>42500</v>
      </c>
      <c r="X444" s="50">
        <v>0</v>
      </c>
      <c r="Y444" s="198"/>
      <c r="Z444" s="198"/>
    </row>
    <row r="445" spans="1:26">
      <c r="A445" s="21">
        <v>420</v>
      </c>
      <c r="B445" s="87" t="s">
        <v>435</v>
      </c>
      <c r="C445" s="50">
        <f t="shared" si="32"/>
        <v>42500</v>
      </c>
      <c r="D445" s="50">
        <v>0</v>
      </c>
      <c r="E445" s="50">
        <v>0</v>
      </c>
      <c r="F445" s="50">
        <v>0</v>
      </c>
      <c r="G445" s="50">
        <v>0</v>
      </c>
      <c r="H445" s="50">
        <v>0</v>
      </c>
      <c r="I445" s="50">
        <v>0</v>
      </c>
      <c r="J445" s="127">
        <v>0</v>
      </c>
      <c r="K445" s="50">
        <v>0</v>
      </c>
      <c r="L445" s="50">
        <v>0</v>
      </c>
      <c r="M445" s="50">
        <v>0</v>
      </c>
      <c r="N445" s="50">
        <v>0</v>
      </c>
      <c r="O445" s="50">
        <v>0</v>
      </c>
      <c r="P445" s="50">
        <v>0</v>
      </c>
      <c r="Q445" s="50">
        <v>0</v>
      </c>
      <c r="R445" s="50">
        <v>0</v>
      </c>
      <c r="S445" s="50">
        <v>0</v>
      </c>
      <c r="T445" s="50">
        <v>0</v>
      </c>
      <c r="U445" s="50">
        <v>0</v>
      </c>
      <c r="V445" s="50">
        <v>0</v>
      </c>
      <c r="W445" s="50">
        <v>42500</v>
      </c>
      <c r="X445" s="50">
        <v>0</v>
      </c>
      <c r="Y445" s="198"/>
      <c r="Z445" s="198"/>
    </row>
    <row r="446" spans="1:26">
      <c r="A446" s="21">
        <v>421</v>
      </c>
      <c r="B446" s="87" t="s">
        <v>434</v>
      </c>
      <c r="C446" s="50">
        <f t="shared" si="32"/>
        <v>42500</v>
      </c>
      <c r="D446" s="50">
        <v>0</v>
      </c>
      <c r="E446" s="50">
        <v>0</v>
      </c>
      <c r="F446" s="50">
        <v>0</v>
      </c>
      <c r="G446" s="50">
        <v>0</v>
      </c>
      <c r="H446" s="50">
        <v>0</v>
      </c>
      <c r="I446" s="50">
        <v>0</v>
      </c>
      <c r="J446" s="127">
        <v>0</v>
      </c>
      <c r="K446" s="50">
        <v>0</v>
      </c>
      <c r="L446" s="50">
        <v>0</v>
      </c>
      <c r="M446" s="50">
        <v>0</v>
      </c>
      <c r="N446" s="50">
        <v>0</v>
      </c>
      <c r="O446" s="50">
        <v>0</v>
      </c>
      <c r="P446" s="50">
        <v>0</v>
      </c>
      <c r="Q446" s="50">
        <v>0</v>
      </c>
      <c r="R446" s="50">
        <v>0</v>
      </c>
      <c r="S446" s="50">
        <v>0</v>
      </c>
      <c r="T446" s="50">
        <v>0</v>
      </c>
      <c r="U446" s="50">
        <v>0</v>
      </c>
      <c r="V446" s="50">
        <v>0</v>
      </c>
      <c r="W446" s="50">
        <v>42500</v>
      </c>
      <c r="X446" s="50">
        <v>0</v>
      </c>
      <c r="Y446" s="198"/>
      <c r="Z446" s="198"/>
    </row>
    <row r="447" spans="1:26">
      <c r="A447" s="21">
        <v>422</v>
      </c>
      <c r="B447" s="197" t="s">
        <v>479</v>
      </c>
      <c r="C447" s="50">
        <f t="shared" si="32"/>
        <v>297500</v>
      </c>
      <c r="D447" s="50">
        <v>0</v>
      </c>
      <c r="E447" s="50">
        <v>0</v>
      </c>
      <c r="F447" s="50">
        <v>0</v>
      </c>
      <c r="G447" s="50">
        <v>0</v>
      </c>
      <c r="H447" s="50">
        <v>0</v>
      </c>
      <c r="I447" s="50">
        <v>0</v>
      </c>
      <c r="J447" s="127">
        <v>0</v>
      </c>
      <c r="K447" s="50">
        <v>0</v>
      </c>
      <c r="L447" s="50">
        <v>0</v>
      </c>
      <c r="M447" s="50">
        <v>0</v>
      </c>
      <c r="N447" s="50">
        <v>0</v>
      </c>
      <c r="O447" s="50">
        <v>0</v>
      </c>
      <c r="P447" s="50">
        <v>0</v>
      </c>
      <c r="Q447" s="50">
        <v>0</v>
      </c>
      <c r="R447" s="50">
        <v>0</v>
      </c>
      <c r="S447" s="50">
        <v>0</v>
      </c>
      <c r="T447" s="50">
        <v>0</v>
      </c>
      <c r="U447" s="50">
        <v>0</v>
      </c>
      <c r="V447" s="50">
        <v>0</v>
      </c>
      <c r="W447" s="50">
        <v>297500</v>
      </c>
      <c r="X447" s="50">
        <v>0</v>
      </c>
      <c r="Y447" s="198"/>
      <c r="Z447" s="198"/>
    </row>
    <row r="448" spans="1:26">
      <c r="A448" s="21">
        <v>423</v>
      </c>
      <c r="B448" s="197" t="s">
        <v>478</v>
      </c>
      <c r="C448" s="50">
        <f t="shared" si="32"/>
        <v>42500</v>
      </c>
      <c r="D448" s="50">
        <v>0</v>
      </c>
      <c r="E448" s="50">
        <v>0</v>
      </c>
      <c r="F448" s="50">
        <v>0</v>
      </c>
      <c r="G448" s="50">
        <v>0</v>
      </c>
      <c r="H448" s="50">
        <v>0</v>
      </c>
      <c r="I448" s="50">
        <v>0</v>
      </c>
      <c r="J448" s="127">
        <v>0</v>
      </c>
      <c r="K448" s="50">
        <v>0</v>
      </c>
      <c r="L448" s="50">
        <v>0</v>
      </c>
      <c r="M448" s="50">
        <v>0</v>
      </c>
      <c r="N448" s="50">
        <v>0</v>
      </c>
      <c r="O448" s="50">
        <v>0</v>
      </c>
      <c r="P448" s="50">
        <v>0</v>
      </c>
      <c r="Q448" s="50">
        <v>0</v>
      </c>
      <c r="R448" s="50">
        <v>0</v>
      </c>
      <c r="S448" s="50">
        <v>0</v>
      </c>
      <c r="T448" s="50">
        <v>0</v>
      </c>
      <c r="U448" s="50">
        <v>0</v>
      </c>
      <c r="V448" s="50">
        <v>0</v>
      </c>
      <c r="W448" s="50">
        <v>42500</v>
      </c>
      <c r="X448" s="50">
        <v>0</v>
      </c>
      <c r="Y448" s="198"/>
      <c r="Z448" s="198"/>
    </row>
    <row r="449" spans="1:26">
      <c r="A449" s="21">
        <v>424</v>
      </c>
      <c r="B449" s="87" t="s">
        <v>433</v>
      </c>
      <c r="C449" s="50">
        <f t="shared" si="32"/>
        <v>42500</v>
      </c>
      <c r="D449" s="50">
        <v>0</v>
      </c>
      <c r="E449" s="50">
        <v>0</v>
      </c>
      <c r="F449" s="50">
        <v>0</v>
      </c>
      <c r="G449" s="50">
        <v>0</v>
      </c>
      <c r="H449" s="50">
        <v>0</v>
      </c>
      <c r="I449" s="50">
        <v>0</v>
      </c>
      <c r="J449" s="127">
        <v>0</v>
      </c>
      <c r="K449" s="50">
        <v>0</v>
      </c>
      <c r="L449" s="50">
        <v>0</v>
      </c>
      <c r="M449" s="50">
        <v>0</v>
      </c>
      <c r="N449" s="50">
        <v>0</v>
      </c>
      <c r="O449" s="50">
        <v>0</v>
      </c>
      <c r="P449" s="50">
        <v>0</v>
      </c>
      <c r="Q449" s="50">
        <v>0</v>
      </c>
      <c r="R449" s="50">
        <v>0</v>
      </c>
      <c r="S449" s="50">
        <v>0</v>
      </c>
      <c r="T449" s="50">
        <v>0</v>
      </c>
      <c r="U449" s="50">
        <v>0</v>
      </c>
      <c r="V449" s="50">
        <v>0</v>
      </c>
      <c r="W449" s="50">
        <v>42500</v>
      </c>
      <c r="X449" s="50">
        <v>0</v>
      </c>
      <c r="Y449" s="198"/>
      <c r="Z449" s="198"/>
    </row>
    <row r="450" spans="1:26">
      <c r="A450" s="21">
        <v>425</v>
      </c>
      <c r="B450" s="87" t="s">
        <v>432</v>
      </c>
      <c r="C450" s="50">
        <f t="shared" si="32"/>
        <v>42500</v>
      </c>
      <c r="D450" s="50">
        <v>0</v>
      </c>
      <c r="E450" s="50">
        <v>0</v>
      </c>
      <c r="F450" s="50">
        <v>0</v>
      </c>
      <c r="G450" s="50">
        <v>0</v>
      </c>
      <c r="H450" s="50">
        <v>0</v>
      </c>
      <c r="I450" s="50">
        <v>0</v>
      </c>
      <c r="J450" s="127">
        <v>0</v>
      </c>
      <c r="K450" s="50">
        <v>0</v>
      </c>
      <c r="L450" s="50">
        <v>0</v>
      </c>
      <c r="M450" s="50">
        <v>0</v>
      </c>
      <c r="N450" s="50">
        <v>0</v>
      </c>
      <c r="O450" s="50">
        <v>0</v>
      </c>
      <c r="P450" s="50">
        <v>0</v>
      </c>
      <c r="Q450" s="50">
        <v>0</v>
      </c>
      <c r="R450" s="50">
        <v>0</v>
      </c>
      <c r="S450" s="50">
        <v>0</v>
      </c>
      <c r="T450" s="50">
        <v>0</v>
      </c>
      <c r="U450" s="50">
        <v>0</v>
      </c>
      <c r="V450" s="50">
        <v>0</v>
      </c>
      <c r="W450" s="50">
        <v>42500</v>
      </c>
      <c r="X450" s="50">
        <v>0</v>
      </c>
      <c r="Y450" s="198"/>
      <c r="Z450" s="198"/>
    </row>
    <row r="451" spans="1:26">
      <c r="A451" s="21">
        <v>426</v>
      </c>
      <c r="B451" s="87" t="s">
        <v>452</v>
      </c>
      <c r="C451" s="50">
        <f t="shared" si="32"/>
        <v>170000</v>
      </c>
      <c r="D451" s="50">
        <v>0</v>
      </c>
      <c r="E451" s="50">
        <v>0</v>
      </c>
      <c r="F451" s="50">
        <v>0</v>
      </c>
      <c r="G451" s="50">
        <v>0</v>
      </c>
      <c r="H451" s="50">
        <v>0</v>
      </c>
      <c r="I451" s="50">
        <v>0</v>
      </c>
      <c r="J451" s="127">
        <v>0</v>
      </c>
      <c r="K451" s="50">
        <v>0</v>
      </c>
      <c r="L451" s="50">
        <v>0</v>
      </c>
      <c r="M451" s="50">
        <v>0</v>
      </c>
      <c r="N451" s="50">
        <v>0</v>
      </c>
      <c r="O451" s="50">
        <v>0</v>
      </c>
      <c r="P451" s="50">
        <v>0</v>
      </c>
      <c r="Q451" s="50">
        <v>0</v>
      </c>
      <c r="R451" s="50">
        <v>0</v>
      </c>
      <c r="S451" s="50">
        <v>0</v>
      </c>
      <c r="T451" s="50">
        <v>0</v>
      </c>
      <c r="U451" s="50">
        <v>0</v>
      </c>
      <c r="V451" s="50">
        <v>0</v>
      </c>
      <c r="W451" s="50">
        <v>170000</v>
      </c>
      <c r="X451" s="50">
        <v>0</v>
      </c>
      <c r="Y451" s="198"/>
      <c r="Z451" s="198"/>
    </row>
    <row r="452" spans="1:26">
      <c r="A452" s="21">
        <v>427</v>
      </c>
      <c r="B452" s="197" t="s">
        <v>475</v>
      </c>
      <c r="C452" s="50">
        <f t="shared" si="32"/>
        <v>85000</v>
      </c>
      <c r="D452" s="50">
        <v>0</v>
      </c>
      <c r="E452" s="50">
        <v>0</v>
      </c>
      <c r="F452" s="50">
        <v>0</v>
      </c>
      <c r="G452" s="50">
        <v>0</v>
      </c>
      <c r="H452" s="50">
        <v>0</v>
      </c>
      <c r="I452" s="50">
        <v>0</v>
      </c>
      <c r="J452" s="127">
        <v>0</v>
      </c>
      <c r="K452" s="50">
        <v>0</v>
      </c>
      <c r="L452" s="50">
        <v>0</v>
      </c>
      <c r="M452" s="50">
        <v>0</v>
      </c>
      <c r="N452" s="50">
        <v>0</v>
      </c>
      <c r="O452" s="50">
        <v>0</v>
      </c>
      <c r="P452" s="50">
        <v>0</v>
      </c>
      <c r="Q452" s="50">
        <v>0</v>
      </c>
      <c r="R452" s="50">
        <v>0</v>
      </c>
      <c r="S452" s="50">
        <v>0</v>
      </c>
      <c r="T452" s="50">
        <v>0</v>
      </c>
      <c r="U452" s="50">
        <v>0</v>
      </c>
      <c r="V452" s="50">
        <v>0</v>
      </c>
      <c r="W452" s="50">
        <v>85000</v>
      </c>
      <c r="X452" s="50">
        <v>0</v>
      </c>
      <c r="Y452" s="198"/>
      <c r="Z452" s="198"/>
    </row>
    <row r="453" spans="1:26">
      <c r="A453" s="21">
        <v>428</v>
      </c>
      <c r="B453" s="197" t="s">
        <v>485</v>
      </c>
      <c r="C453" s="50">
        <f t="shared" si="32"/>
        <v>127500</v>
      </c>
      <c r="D453" s="50">
        <v>0</v>
      </c>
      <c r="E453" s="50">
        <v>0</v>
      </c>
      <c r="F453" s="50">
        <v>0</v>
      </c>
      <c r="G453" s="50">
        <v>0</v>
      </c>
      <c r="H453" s="50">
        <v>0</v>
      </c>
      <c r="I453" s="50">
        <v>0</v>
      </c>
      <c r="J453" s="127">
        <v>0</v>
      </c>
      <c r="K453" s="50">
        <v>0</v>
      </c>
      <c r="L453" s="50">
        <v>0</v>
      </c>
      <c r="M453" s="50">
        <v>0</v>
      </c>
      <c r="N453" s="50">
        <v>0</v>
      </c>
      <c r="O453" s="50">
        <v>0</v>
      </c>
      <c r="P453" s="50">
        <v>0</v>
      </c>
      <c r="Q453" s="50">
        <v>0</v>
      </c>
      <c r="R453" s="50">
        <v>0</v>
      </c>
      <c r="S453" s="50">
        <v>0</v>
      </c>
      <c r="T453" s="50">
        <v>0</v>
      </c>
      <c r="U453" s="50">
        <v>0</v>
      </c>
      <c r="V453" s="50">
        <v>0</v>
      </c>
      <c r="W453" s="50">
        <v>127500</v>
      </c>
      <c r="X453" s="50">
        <v>0</v>
      </c>
      <c r="Y453" s="198"/>
      <c r="Z453" s="198"/>
    </row>
    <row r="454" spans="1:26">
      <c r="A454" s="21">
        <v>429</v>
      </c>
      <c r="B454" s="87" t="s">
        <v>574</v>
      </c>
      <c r="C454" s="50">
        <f t="shared" si="32"/>
        <v>77726</v>
      </c>
      <c r="D454" s="50">
        <v>0</v>
      </c>
      <c r="E454" s="50">
        <v>0</v>
      </c>
      <c r="F454" s="50">
        <v>0</v>
      </c>
      <c r="G454" s="50">
        <v>0</v>
      </c>
      <c r="H454" s="50">
        <v>0</v>
      </c>
      <c r="I454" s="50">
        <v>0</v>
      </c>
      <c r="J454" s="127">
        <v>0</v>
      </c>
      <c r="K454" s="50">
        <v>0</v>
      </c>
      <c r="L454" s="50">
        <v>0</v>
      </c>
      <c r="M454" s="50">
        <v>0</v>
      </c>
      <c r="N454" s="50">
        <v>0</v>
      </c>
      <c r="O454" s="50">
        <v>0</v>
      </c>
      <c r="P454" s="50">
        <v>0</v>
      </c>
      <c r="Q454" s="50">
        <v>0</v>
      </c>
      <c r="R454" s="50">
        <v>0</v>
      </c>
      <c r="S454" s="50">
        <v>0</v>
      </c>
      <c r="T454" s="50">
        <v>0</v>
      </c>
      <c r="U454" s="50">
        <v>0</v>
      </c>
      <c r="V454" s="50">
        <v>0</v>
      </c>
      <c r="W454" s="50">
        <v>77726</v>
      </c>
      <c r="X454" s="50">
        <v>0</v>
      </c>
      <c r="Y454" s="198"/>
      <c r="Z454" s="198"/>
    </row>
    <row r="455" spans="1:26">
      <c r="A455" s="21">
        <v>430</v>
      </c>
      <c r="B455" s="87" t="s">
        <v>575</v>
      </c>
      <c r="C455" s="50">
        <f t="shared" si="32"/>
        <v>120461</v>
      </c>
      <c r="D455" s="50">
        <v>0</v>
      </c>
      <c r="E455" s="50">
        <v>0</v>
      </c>
      <c r="F455" s="50">
        <v>0</v>
      </c>
      <c r="G455" s="50">
        <v>0</v>
      </c>
      <c r="H455" s="50">
        <v>0</v>
      </c>
      <c r="I455" s="50">
        <v>0</v>
      </c>
      <c r="J455" s="127">
        <v>0</v>
      </c>
      <c r="K455" s="50">
        <v>0</v>
      </c>
      <c r="L455" s="50">
        <v>0</v>
      </c>
      <c r="M455" s="50">
        <v>0</v>
      </c>
      <c r="N455" s="50">
        <v>0</v>
      </c>
      <c r="O455" s="50">
        <v>0</v>
      </c>
      <c r="P455" s="50">
        <v>0</v>
      </c>
      <c r="Q455" s="50">
        <v>0</v>
      </c>
      <c r="R455" s="50">
        <v>0</v>
      </c>
      <c r="S455" s="50">
        <v>0</v>
      </c>
      <c r="T455" s="50">
        <v>0</v>
      </c>
      <c r="U455" s="50">
        <v>0</v>
      </c>
      <c r="V455" s="50">
        <v>0</v>
      </c>
      <c r="W455" s="50">
        <v>120461</v>
      </c>
      <c r="X455" s="50">
        <v>0</v>
      </c>
      <c r="Y455" s="198"/>
      <c r="Z455" s="198"/>
    </row>
    <row r="456" spans="1:26">
      <c r="A456" s="21">
        <v>431</v>
      </c>
      <c r="B456" s="87" t="s">
        <v>576</v>
      </c>
      <c r="C456" s="50">
        <f t="shared" si="32"/>
        <v>48020</v>
      </c>
      <c r="D456" s="50">
        <v>0</v>
      </c>
      <c r="E456" s="50">
        <v>0</v>
      </c>
      <c r="F456" s="50">
        <v>0</v>
      </c>
      <c r="G456" s="50">
        <v>0</v>
      </c>
      <c r="H456" s="50">
        <v>0</v>
      </c>
      <c r="I456" s="50">
        <v>0</v>
      </c>
      <c r="J456" s="127">
        <v>0</v>
      </c>
      <c r="K456" s="50">
        <v>0</v>
      </c>
      <c r="L456" s="50">
        <v>0</v>
      </c>
      <c r="M456" s="50">
        <v>0</v>
      </c>
      <c r="N456" s="50">
        <v>0</v>
      </c>
      <c r="O456" s="50">
        <v>0</v>
      </c>
      <c r="P456" s="50">
        <v>0</v>
      </c>
      <c r="Q456" s="50">
        <v>0</v>
      </c>
      <c r="R456" s="50">
        <v>0</v>
      </c>
      <c r="S456" s="50">
        <v>0</v>
      </c>
      <c r="T456" s="50">
        <v>0</v>
      </c>
      <c r="U456" s="50">
        <v>0</v>
      </c>
      <c r="V456" s="50">
        <v>0</v>
      </c>
      <c r="W456" s="50">
        <v>48020</v>
      </c>
      <c r="X456" s="50">
        <v>0</v>
      </c>
      <c r="Y456" s="198"/>
      <c r="Z456" s="198"/>
    </row>
    <row r="457" spans="1:26">
      <c r="A457" s="21">
        <v>432</v>
      </c>
      <c r="B457" s="87" t="s">
        <v>577</v>
      </c>
      <c r="C457" s="50">
        <f t="shared" si="32"/>
        <v>31847</v>
      </c>
      <c r="D457" s="50">
        <v>0</v>
      </c>
      <c r="E457" s="50">
        <v>0</v>
      </c>
      <c r="F457" s="50">
        <v>0</v>
      </c>
      <c r="G457" s="50">
        <v>0</v>
      </c>
      <c r="H457" s="50">
        <v>0</v>
      </c>
      <c r="I457" s="50">
        <v>0</v>
      </c>
      <c r="J457" s="127">
        <v>0</v>
      </c>
      <c r="K457" s="50">
        <v>0</v>
      </c>
      <c r="L457" s="50">
        <v>0</v>
      </c>
      <c r="M457" s="50">
        <v>0</v>
      </c>
      <c r="N457" s="50">
        <v>0</v>
      </c>
      <c r="O457" s="50">
        <v>0</v>
      </c>
      <c r="P457" s="50">
        <v>0</v>
      </c>
      <c r="Q457" s="50">
        <v>0</v>
      </c>
      <c r="R457" s="50">
        <v>0</v>
      </c>
      <c r="S457" s="50">
        <v>0</v>
      </c>
      <c r="T457" s="50">
        <v>0</v>
      </c>
      <c r="U457" s="50">
        <v>0</v>
      </c>
      <c r="V457" s="50">
        <v>0</v>
      </c>
      <c r="W457" s="50">
        <v>31847</v>
      </c>
      <c r="X457" s="50">
        <v>0</v>
      </c>
      <c r="Y457" s="198"/>
      <c r="Z457" s="198"/>
    </row>
    <row r="458" spans="1:26">
      <c r="A458" s="21">
        <v>433</v>
      </c>
      <c r="B458" s="85" t="s">
        <v>578</v>
      </c>
      <c r="C458" s="50">
        <f t="shared" si="32"/>
        <v>35755</v>
      </c>
      <c r="D458" s="50">
        <v>0</v>
      </c>
      <c r="E458" s="50">
        <v>0</v>
      </c>
      <c r="F458" s="50">
        <v>0</v>
      </c>
      <c r="G458" s="50">
        <v>0</v>
      </c>
      <c r="H458" s="50">
        <v>0</v>
      </c>
      <c r="I458" s="50">
        <v>0</v>
      </c>
      <c r="J458" s="127">
        <v>0</v>
      </c>
      <c r="K458" s="50">
        <v>0</v>
      </c>
      <c r="L458" s="50">
        <v>0</v>
      </c>
      <c r="M458" s="50">
        <v>0</v>
      </c>
      <c r="N458" s="50">
        <v>0</v>
      </c>
      <c r="O458" s="50">
        <v>0</v>
      </c>
      <c r="P458" s="50">
        <v>0</v>
      </c>
      <c r="Q458" s="50">
        <v>0</v>
      </c>
      <c r="R458" s="50">
        <v>0</v>
      </c>
      <c r="S458" s="50">
        <v>0</v>
      </c>
      <c r="T458" s="50">
        <v>0</v>
      </c>
      <c r="U458" s="50">
        <v>0</v>
      </c>
      <c r="V458" s="50">
        <v>0</v>
      </c>
      <c r="W458" s="50">
        <v>35755</v>
      </c>
      <c r="X458" s="50">
        <v>0</v>
      </c>
      <c r="Y458" s="198"/>
      <c r="Z458" s="198"/>
    </row>
    <row r="459" spans="1:26">
      <c r="A459" s="21">
        <v>434</v>
      </c>
      <c r="B459" s="87" t="s">
        <v>579</v>
      </c>
      <c r="C459" s="50">
        <f t="shared" si="32"/>
        <v>27799</v>
      </c>
      <c r="D459" s="50">
        <v>0</v>
      </c>
      <c r="E459" s="50">
        <v>0</v>
      </c>
      <c r="F459" s="50">
        <v>0</v>
      </c>
      <c r="G459" s="50">
        <v>0</v>
      </c>
      <c r="H459" s="50">
        <v>0</v>
      </c>
      <c r="I459" s="50">
        <v>0</v>
      </c>
      <c r="J459" s="127">
        <v>0</v>
      </c>
      <c r="K459" s="50">
        <v>0</v>
      </c>
      <c r="L459" s="50">
        <v>0</v>
      </c>
      <c r="M459" s="50">
        <v>0</v>
      </c>
      <c r="N459" s="50">
        <v>0</v>
      </c>
      <c r="O459" s="50">
        <v>0</v>
      </c>
      <c r="P459" s="50">
        <v>0</v>
      </c>
      <c r="Q459" s="50">
        <v>0</v>
      </c>
      <c r="R459" s="50">
        <v>0</v>
      </c>
      <c r="S459" s="50">
        <v>0</v>
      </c>
      <c r="T459" s="50">
        <v>0</v>
      </c>
      <c r="U459" s="50">
        <v>0</v>
      </c>
      <c r="V459" s="50">
        <v>0</v>
      </c>
      <c r="W459" s="50">
        <v>27799</v>
      </c>
      <c r="X459" s="50">
        <v>0</v>
      </c>
      <c r="Y459" s="198"/>
      <c r="Z459" s="198"/>
    </row>
    <row r="460" spans="1:26">
      <c r="A460" s="21">
        <v>435</v>
      </c>
      <c r="B460" s="87" t="s">
        <v>580</v>
      </c>
      <c r="C460" s="50">
        <f t="shared" si="32"/>
        <v>130351</v>
      </c>
      <c r="D460" s="50">
        <v>0</v>
      </c>
      <c r="E460" s="50">
        <v>0</v>
      </c>
      <c r="F460" s="50">
        <v>0</v>
      </c>
      <c r="G460" s="50">
        <v>0</v>
      </c>
      <c r="H460" s="50">
        <v>0</v>
      </c>
      <c r="I460" s="50">
        <v>0</v>
      </c>
      <c r="J460" s="127">
        <v>0</v>
      </c>
      <c r="K460" s="50">
        <v>0</v>
      </c>
      <c r="L460" s="50">
        <v>0</v>
      </c>
      <c r="M460" s="50">
        <v>0</v>
      </c>
      <c r="N460" s="50">
        <v>0</v>
      </c>
      <c r="O460" s="50">
        <v>0</v>
      </c>
      <c r="P460" s="50">
        <v>0</v>
      </c>
      <c r="Q460" s="50">
        <v>0</v>
      </c>
      <c r="R460" s="50">
        <v>0</v>
      </c>
      <c r="S460" s="50">
        <v>0</v>
      </c>
      <c r="T460" s="50">
        <v>0</v>
      </c>
      <c r="U460" s="50">
        <v>0</v>
      </c>
      <c r="V460" s="50">
        <v>0</v>
      </c>
      <c r="W460" s="50">
        <v>130351</v>
      </c>
      <c r="X460" s="50">
        <v>0</v>
      </c>
      <c r="Y460" s="198"/>
      <c r="Z460" s="198"/>
    </row>
    <row r="461" spans="1:26">
      <c r="A461" s="21">
        <v>436</v>
      </c>
      <c r="B461" s="87" t="s">
        <v>581</v>
      </c>
      <c r="C461" s="50">
        <f t="shared" si="32"/>
        <v>236740</v>
      </c>
      <c r="D461" s="50">
        <v>0</v>
      </c>
      <c r="E461" s="50">
        <v>0</v>
      </c>
      <c r="F461" s="50">
        <v>0</v>
      </c>
      <c r="G461" s="50">
        <v>0</v>
      </c>
      <c r="H461" s="50">
        <v>0</v>
      </c>
      <c r="I461" s="50">
        <v>0</v>
      </c>
      <c r="J461" s="127">
        <v>0</v>
      </c>
      <c r="K461" s="50">
        <v>0</v>
      </c>
      <c r="L461" s="50">
        <v>0</v>
      </c>
      <c r="M461" s="50">
        <v>0</v>
      </c>
      <c r="N461" s="50">
        <v>0</v>
      </c>
      <c r="O461" s="50">
        <v>0</v>
      </c>
      <c r="P461" s="50">
        <v>0</v>
      </c>
      <c r="Q461" s="50">
        <v>0</v>
      </c>
      <c r="R461" s="50">
        <v>0</v>
      </c>
      <c r="S461" s="50">
        <v>0</v>
      </c>
      <c r="T461" s="50">
        <v>0</v>
      </c>
      <c r="U461" s="50">
        <v>0</v>
      </c>
      <c r="V461" s="50">
        <v>0</v>
      </c>
      <c r="W461" s="50">
        <v>236740</v>
      </c>
      <c r="X461" s="50">
        <v>0</v>
      </c>
      <c r="Y461" s="198"/>
      <c r="Z461" s="198"/>
    </row>
    <row r="462" spans="1:26">
      <c r="A462" s="21">
        <v>437</v>
      </c>
      <c r="B462" s="87" t="s">
        <v>582</v>
      </c>
      <c r="C462" s="50">
        <f t="shared" si="32"/>
        <v>104007</v>
      </c>
      <c r="D462" s="50">
        <v>0</v>
      </c>
      <c r="E462" s="50">
        <v>0</v>
      </c>
      <c r="F462" s="50">
        <v>0</v>
      </c>
      <c r="G462" s="50">
        <v>0</v>
      </c>
      <c r="H462" s="50">
        <v>0</v>
      </c>
      <c r="I462" s="50">
        <v>0</v>
      </c>
      <c r="J462" s="127">
        <v>0</v>
      </c>
      <c r="K462" s="50">
        <v>0</v>
      </c>
      <c r="L462" s="50">
        <v>0</v>
      </c>
      <c r="M462" s="50">
        <v>0</v>
      </c>
      <c r="N462" s="50">
        <v>0</v>
      </c>
      <c r="O462" s="50">
        <v>0</v>
      </c>
      <c r="P462" s="50">
        <v>0</v>
      </c>
      <c r="Q462" s="50">
        <v>0</v>
      </c>
      <c r="R462" s="50">
        <v>0</v>
      </c>
      <c r="S462" s="50">
        <v>0</v>
      </c>
      <c r="T462" s="50">
        <v>0</v>
      </c>
      <c r="U462" s="50">
        <v>0</v>
      </c>
      <c r="V462" s="50">
        <v>0</v>
      </c>
      <c r="W462" s="50">
        <v>104007</v>
      </c>
      <c r="X462" s="50">
        <v>0</v>
      </c>
      <c r="Y462" s="198"/>
      <c r="Z462" s="198"/>
    </row>
    <row r="463" spans="1:26">
      <c r="A463" s="21">
        <v>438</v>
      </c>
      <c r="B463" s="85" t="s">
        <v>583</v>
      </c>
      <c r="C463" s="50">
        <f t="shared" si="32"/>
        <v>78607</v>
      </c>
      <c r="D463" s="50">
        <v>0</v>
      </c>
      <c r="E463" s="50">
        <v>0</v>
      </c>
      <c r="F463" s="50">
        <v>0</v>
      </c>
      <c r="G463" s="50">
        <v>0</v>
      </c>
      <c r="H463" s="50">
        <v>0</v>
      </c>
      <c r="I463" s="50">
        <v>0</v>
      </c>
      <c r="J463" s="127">
        <v>0</v>
      </c>
      <c r="K463" s="50">
        <v>0</v>
      </c>
      <c r="L463" s="50">
        <v>0</v>
      </c>
      <c r="M463" s="50">
        <v>0</v>
      </c>
      <c r="N463" s="50">
        <v>0</v>
      </c>
      <c r="O463" s="50">
        <v>0</v>
      </c>
      <c r="P463" s="50">
        <v>0</v>
      </c>
      <c r="Q463" s="50">
        <v>0</v>
      </c>
      <c r="R463" s="50">
        <v>0</v>
      </c>
      <c r="S463" s="50">
        <v>0</v>
      </c>
      <c r="T463" s="50">
        <v>0</v>
      </c>
      <c r="U463" s="50">
        <v>0</v>
      </c>
      <c r="V463" s="50">
        <v>0</v>
      </c>
      <c r="W463" s="50">
        <v>78607</v>
      </c>
      <c r="X463" s="50">
        <v>0</v>
      </c>
      <c r="Y463" s="198"/>
      <c r="Z463" s="198"/>
    </row>
    <row r="464" spans="1:26">
      <c r="A464" s="21">
        <v>439</v>
      </c>
      <c r="B464" s="87" t="s">
        <v>584</v>
      </c>
      <c r="C464" s="50">
        <f t="shared" si="32"/>
        <v>35988</v>
      </c>
      <c r="D464" s="50">
        <v>0</v>
      </c>
      <c r="E464" s="50">
        <v>0</v>
      </c>
      <c r="F464" s="50">
        <v>0</v>
      </c>
      <c r="G464" s="50">
        <v>0</v>
      </c>
      <c r="H464" s="50">
        <v>0</v>
      </c>
      <c r="I464" s="50">
        <v>0</v>
      </c>
      <c r="J464" s="127">
        <v>0</v>
      </c>
      <c r="K464" s="50">
        <v>0</v>
      </c>
      <c r="L464" s="50">
        <v>0</v>
      </c>
      <c r="M464" s="50">
        <v>0</v>
      </c>
      <c r="N464" s="50">
        <v>0</v>
      </c>
      <c r="O464" s="50">
        <v>0</v>
      </c>
      <c r="P464" s="50">
        <v>0</v>
      </c>
      <c r="Q464" s="50">
        <v>0</v>
      </c>
      <c r="R464" s="50">
        <v>0</v>
      </c>
      <c r="S464" s="50">
        <v>0</v>
      </c>
      <c r="T464" s="50">
        <v>0</v>
      </c>
      <c r="U464" s="50">
        <v>0</v>
      </c>
      <c r="V464" s="50">
        <v>0</v>
      </c>
      <c r="W464" s="50">
        <v>35988</v>
      </c>
      <c r="X464" s="50">
        <v>0</v>
      </c>
      <c r="Y464" s="198"/>
      <c r="Z464" s="198"/>
    </row>
    <row r="465" spans="1:26">
      <c r="A465" s="21">
        <v>440</v>
      </c>
      <c r="B465" s="85" t="s">
        <v>585</v>
      </c>
      <c r="C465" s="50">
        <f t="shared" si="32"/>
        <v>75081</v>
      </c>
      <c r="D465" s="50">
        <v>0</v>
      </c>
      <c r="E465" s="50">
        <v>0</v>
      </c>
      <c r="F465" s="50">
        <v>0</v>
      </c>
      <c r="G465" s="50">
        <v>0</v>
      </c>
      <c r="H465" s="50">
        <v>0</v>
      </c>
      <c r="I465" s="50">
        <v>0</v>
      </c>
      <c r="J465" s="127">
        <v>0</v>
      </c>
      <c r="K465" s="50">
        <v>0</v>
      </c>
      <c r="L465" s="50">
        <v>0</v>
      </c>
      <c r="M465" s="50">
        <v>0</v>
      </c>
      <c r="N465" s="50">
        <v>0</v>
      </c>
      <c r="O465" s="50">
        <v>0</v>
      </c>
      <c r="P465" s="50">
        <v>0</v>
      </c>
      <c r="Q465" s="50">
        <v>0</v>
      </c>
      <c r="R465" s="50">
        <v>0</v>
      </c>
      <c r="S465" s="50">
        <v>0</v>
      </c>
      <c r="T465" s="50">
        <v>0</v>
      </c>
      <c r="U465" s="50">
        <v>0</v>
      </c>
      <c r="V465" s="50">
        <v>0</v>
      </c>
      <c r="W465" s="50">
        <v>75081</v>
      </c>
      <c r="X465" s="50">
        <v>0</v>
      </c>
      <c r="Y465" s="198"/>
      <c r="Z465" s="198"/>
    </row>
    <row r="466" spans="1:26">
      <c r="A466" s="21">
        <v>441</v>
      </c>
      <c r="B466" s="87" t="s">
        <v>586</v>
      </c>
      <c r="C466" s="50">
        <f t="shared" si="32"/>
        <v>75496</v>
      </c>
      <c r="D466" s="50">
        <v>0</v>
      </c>
      <c r="E466" s="50">
        <v>0</v>
      </c>
      <c r="F466" s="50">
        <v>0</v>
      </c>
      <c r="G466" s="50">
        <v>0</v>
      </c>
      <c r="H466" s="50">
        <v>0</v>
      </c>
      <c r="I466" s="50">
        <v>0</v>
      </c>
      <c r="J466" s="127">
        <v>0</v>
      </c>
      <c r="K466" s="50">
        <v>0</v>
      </c>
      <c r="L466" s="50">
        <v>0</v>
      </c>
      <c r="M466" s="50">
        <v>0</v>
      </c>
      <c r="N466" s="50">
        <v>0</v>
      </c>
      <c r="O466" s="50">
        <v>0</v>
      </c>
      <c r="P466" s="50">
        <v>0</v>
      </c>
      <c r="Q466" s="50">
        <v>0</v>
      </c>
      <c r="R466" s="50">
        <v>0</v>
      </c>
      <c r="S466" s="50">
        <v>0</v>
      </c>
      <c r="T466" s="50">
        <v>0</v>
      </c>
      <c r="U466" s="50">
        <v>0</v>
      </c>
      <c r="V466" s="50">
        <v>0</v>
      </c>
      <c r="W466" s="50">
        <v>75496</v>
      </c>
      <c r="X466" s="50">
        <v>0</v>
      </c>
      <c r="Y466" s="198"/>
      <c r="Z466" s="198"/>
    </row>
    <row r="467" spans="1:26">
      <c r="A467" s="21">
        <v>442</v>
      </c>
      <c r="B467" s="87" t="s">
        <v>587</v>
      </c>
      <c r="C467" s="50">
        <f t="shared" si="32"/>
        <v>79841</v>
      </c>
      <c r="D467" s="50">
        <v>0</v>
      </c>
      <c r="E467" s="50">
        <v>0</v>
      </c>
      <c r="F467" s="50">
        <v>0</v>
      </c>
      <c r="G467" s="50">
        <v>0</v>
      </c>
      <c r="H467" s="50">
        <v>0</v>
      </c>
      <c r="I467" s="50">
        <v>0</v>
      </c>
      <c r="J467" s="127">
        <v>0</v>
      </c>
      <c r="K467" s="50">
        <v>0</v>
      </c>
      <c r="L467" s="50">
        <v>0</v>
      </c>
      <c r="M467" s="50">
        <v>0</v>
      </c>
      <c r="N467" s="50">
        <v>0</v>
      </c>
      <c r="O467" s="50">
        <v>0</v>
      </c>
      <c r="P467" s="50">
        <v>0</v>
      </c>
      <c r="Q467" s="50">
        <v>0</v>
      </c>
      <c r="R467" s="50">
        <v>0</v>
      </c>
      <c r="S467" s="50">
        <v>0</v>
      </c>
      <c r="T467" s="50">
        <v>0</v>
      </c>
      <c r="U467" s="50">
        <v>0</v>
      </c>
      <c r="V467" s="50">
        <v>0</v>
      </c>
      <c r="W467" s="50">
        <v>79841</v>
      </c>
      <c r="X467" s="50">
        <v>0</v>
      </c>
      <c r="Y467" s="198"/>
      <c r="Z467" s="198"/>
    </row>
    <row r="468" spans="1:26">
      <c r="A468" s="21">
        <v>443</v>
      </c>
      <c r="B468" s="87" t="s">
        <v>588</v>
      </c>
      <c r="C468" s="50">
        <f t="shared" si="32"/>
        <v>300180</v>
      </c>
      <c r="D468" s="50">
        <v>0</v>
      </c>
      <c r="E468" s="50">
        <v>0</v>
      </c>
      <c r="F468" s="50">
        <v>0</v>
      </c>
      <c r="G468" s="50">
        <v>0</v>
      </c>
      <c r="H468" s="50">
        <v>0</v>
      </c>
      <c r="I468" s="50">
        <v>0</v>
      </c>
      <c r="J468" s="127">
        <v>0</v>
      </c>
      <c r="K468" s="50">
        <v>0</v>
      </c>
      <c r="L468" s="50">
        <v>0</v>
      </c>
      <c r="M468" s="50">
        <v>0</v>
      </c>
      <c r="N468" s="50">
        <v>0</v>
      </c>
      <c r="O468" s="50">
        <v>0</v>
      </c>
      <c r="P468" s="50">
        <v>0</v>
      </c>
      <c r="Q468" s="50">
        <v>0</v>
      </c>
      <c r="R468" s="50">
        <v>0</v>
      </c>
      <c r="S468" s="50">
        <v>0</v>
      </c>
      <c r="T468" s="50">
        <v>0</v>
      </c>
      <c r="U468" s="50">
        <v>0</v>
      </c>
      <c r="V468" s="50">
        <v>0</v>
      </c>
      <c r="W468" s="50">
        <v>300180</v>
      </c>
      <c r="X468" s="50">
        <v>0</v>
      </c>
      <c r="Y468" s="198"/>
      <c r="Z468" s="198"/>
    </row>
    <row r="469" spans="1:26">
      <c r="A469" s="21">
        <v>444</v>
      </c>
      <c r="B469" s="87" t="s">
        <v>589</v>
      </c>
      <c r="C469" s="50">
        <f t="shared" si="32"/>
        <v>34298</v>
      </c>
      <c r="D469" s="50">
        <v>0</v>
      </c>
      <c r="E469" s="50">
        <v>0</v>
      </c>
      <c r="F469" s="50">
        <v>0</v>
      </c>
      <c r="G469" s="50">
        <v>0</v>
      </c>
      <c r="H469" s="50">
        <v>0</v>
      </c>
      <c r="I469" s="50">
        <v>0</v>
      </c>
      <c r="J469" s="127">
        <v>0</v>
      </c>
      <c r="K469" s="50">
        <v>0</v>
      </c>
      <c r="L469" s="50">
        <v>0</v>
      </c>
      <c r="M469" s="50">
        <v>0</v>
      </c>
      <c r="N469" s="50">
        <v>0</v>
      </c>
      <c r="O469" s="50">
        <v>0</v>
      </c>
      <c r="P469" s="50">
        <v>0</v>
      </c>
      <c r="Q469" s="50">
        <v>0</v>
      </c>
      <c r="R469" s="50">
        <v>0</v>
      </c>
      <c r="S469" s="50">
        <v>0</v>
      </c>
      <c r="T469" s="50">
        <v>0</v>
      </c>
      <c r="U469" s="50">
        <v>0</v>
      </c>
      <c r="V469" s="50">
        <v>0</v>
      </c>
      <c r="W469" s="50">
        <v>34298</v>
      </c>
      <c r="X469" s="50">
        <v>0</v>
      </c>
      <c r="Y469" s="198"/>
      <c r="Z469" s="198"/>
    </row>
    <row r="470" spans="1:26">
      <c r="A470" s="21">
        <v>445</v>
      </c>
      <c r="B470" s="87" t="s">
        <v>590</v>
      </c>
      <c r="C470" s="50">
        <f t="shared" si="32"/>
        <v>33478</v>
      </c>
      <c r="D470" s="50">
        <v>0</v>
      </c>
      <c r="E470" s="50">
        <v>0</v>
      </c>
      <c r="F470" s="50">
        <v>0</v>
      </c>
      <c r="G470" s="50">
        <v>0</v>
      </c>
      <c r="H470" s="50">
        <v>0</v>
      </c>
      <c r="I470" s="50">
        <v>0</v>
      </c>
      <c r="J470" s="127">
        <v>0</v>
      </c>
      <c r="K470" s="50">
        <v>0</v>
      </c>
      <c r="L470" s="50">
        <v>0</v>
      </c>
      <c r="M470" s="50">
        <v>0</v>
      </c>
      <c r="N470" s="50">
        <v>0</v>
      </c>
      <c r="O470" s="50">
        <v>0</v>
      </c>
      <c r="P470" s="50">
        <v>0</v>
      </c>
      <c r="Q470" s="50">
        <v>0</v>
      </c>
      <c r="R470" s="50">
        <v>0</v>
      </c>
      <c r="S470" s="50">
        <v>0</v>
      </c>
      <c r="T470" s="50">
        <v>0</v>
      </c>
      <c r="U470" s="50">
        <v>0</v>
      </c>
      <c r="V470" s="50">
        <v>0</v>
      </c>
      <c r="W470" s="50">
        <v>33478</v>
      </c>
      <c r="X470" s="50">
        <v>0</v>
      </c>
      <c r="Y470" s="198"/>
      <c r="Z470" s="198"/>
    </row>
    <row r="471" spans="1:26">
      <c r="A471" s="21">
        <v>446</v>
      </c>
      <c r="B471" s="87" t="s">
        <v>591</v>
      </c>
      <c r="C471" s="50">
        <f t="shared" si="32"/>
        <v>66421</v>
      </c>
      <c r="D471" s="50">
        <v>0</v>
      </c>
      <c r="E471" s="50">
        <v>0</v>
      </c>
      <c r="F471" s="50">
        <v>0</v>
      </c>
      <c r="G471" s="50">
        <v>0</v>
      </c>
      <c r="H471" s="50">
        <v>0</v>
      </c>
      <c r="I471" s="50">
        <v>0</v>
      </c>
      <c r="J471" s="127">
        <v>0</v>
      </c>
      <c r="K471" s="50">
        <v>0</v>
      </c>
      <c r="L471" s="50">
        <v>0</v>
      </c>
      <c r="M471" s="50">
        <v>0</v>
      </c>
      <c r="N471" s="50">
        <v>0</v>
      </c>
      <c r="O471" s="50">
        <v>0</v>
      </c>
      <c r="P471" s="50">
        <v>0</v>
      </c>
      <c r="Q471" s="50">
        <v>0</v>
      </c>
      <c r="R471" s="50">
        <v>0</v>
      </c>
      <c r="S471" s="50">
        <v>0</v>
      </c>
      <c r="T471" s="50">
        <v>0</v>
      </c>
      <c r="U471" s="50">
        <v>0</v>
      </c>
      <c r="V471" s="50">
        <v>0</v>
      </c>
      <c r="W471" s="50">
        <v>66421</v>
      </c>
      <c r="X471" s="50">
        <v>0</v>
      </c>
      <c r="Y471" s="198"/>
      <c r="Z471" s="198"/>
    </row>
    <row r="472" spans="1:26">
      <c r="A472" s="21">
        <v>447</v>
      </c>
      <c r="B472" s="87" t="s">
        <v>592</v>
      </c>
      <c r="C472" s="50">
        <f t="shared" si="32"/>
        <v>226182</v>
      </c>
      <c r="D472" s="50">
        <v>0</v>
      </c>
      <c r="E472" s="50">
        <v>0</v>
      </c>
      <c r="F472" s="50">
        <v>0</v>
      </c>
      <c r="G472" s="50">
        <v>0</v>
      </c>
      <c r="H472" s="50">
        <v>0</v>
      </c>
      <c r="I472" s="50">
        <v>0</v>
      </c>
      <c r="J472" s="127">
        <v>0</v>
      </c>
      <c r="K472" s="50">
        <v>0</v>
      </c>
      <c r="L472" s="50">
        <v>0</v>
      </c>
      <c r="M472" s="50">
        <v>0</v>
      </c>
      <c r="N472" s="50">
        <v>0</v>
      </c>
      <c r="O472" s="50">
        <v>0</v>
      </c>
      <c r="P472" s="50">
        <v>0</v>
      </c>
      <c r="Q472" s="50">
        <v>0</v>
      </c>
      <c r="R472" s="50">
        <v>0</v>
      </c>
      <c r="S472" s="50">
        <v>0</v>
      </c>
      <c r="T472" s="50">
        <v>0</v>
      </c>
      <c r="U472" s="50">
        <v>0</v>
      </c>
      <c r="V472" s="50">
        <v>0</v>
      </c>
      <c r="W472" s="50">
        <v>226182</v>
      </c>
      <c r="X472" s="50">
        <v>0</v>
      </c>
      <c r="Y472" s="198"/>
      <c r="Z472" s="198"/>
    </row>
    <row r="473" spans="1:26">
      <c r="A473" s="21">
        <v>448</v>
      </c>
      <c r="B473" s="87" t="s">
        <v>593</v>
      </c>
      <c r="C473" s="50">
        <f t="shared" si="32"/>
        <v>78603</v>
      </c>
      <c r="D473" s="50">
        <v>0</v>
      </c>
      <c r="E473" s="50">
        <v>0</v>
      </c>
      <c r="F473" s="50">
        <v>0</v>
      </c>
      <c r="G473" s="50">
        <v>0</v>
      </c>
      <c r="H473" s="50">
        <v>0</v>
      </c>
      <c r="I473" s="50">
        <v>0</v>
      </c>
      <c r="J473" s="127">
        <v>0</v>
      </c>
      <c r="K473" s="50">
        <v>0</v>
      </c>
      <c r="L473" s="50">
        <v>0</v>
      </c>
      <c r="M473" s="50">
        <v>0</v>
      </c>
      <c r="N473" s="50">
        <v>0</v>
      </c>
      <c r="O473" s="50">
        <v>0</v>
      </c>
      <c r="P473" s="50">
        <v>0</v>
      </c>
      <c r="Q473" s="50">
        <v>0</v>
      </c>
      <c r="R473" s="50">
        <v>0</v>
      </c>
      <c r="S473" s="50">
        <v>0</v>
      </c>
      <c r="T473" s="50">
        <v>0</v>
      </c>
      <c r="U473" s="50">
        <v>0</v>
      </c>
      <c r="V473" s="50">
        <v>0</v>
      </c>
      <c r="W473" s="50">
        <v>78603</v>
      </c>
      <c r="X473" s="50">
        <v>0</v>
      </c>
      <c r="Y473" s="198"/>
      <c r="Z473" s="198"/>
    </row>
    <row r="474" spans="1:26">
      <c r="A474" s="21">
        <v>449</v>
      </c>
      <c r="B474" s="85" t="s">
        <v>594</v>
      </c>
      <c r="C474" s="50">
        <f t="shared" si="32"/>
        <v>58822</v>
      </c>
      <c r="D474" s="50">
        <v>0</v>
      </c>
      <c r="E474" s="50">
        <v>0</v>
      </c>
      <c r="F474" s="50">
        <v>0</v>
      </c>
      <c r="G474" s="50">
        <v>0</v>
      </c>
      <c r="H474" s="50">
        <v>0</v>
      </c>
      <c r="I474" s="50">
        <v>0</v>
      </c>
      <c r="J474" s="127">
        <v>0</v>
      </c>
      <c r="K474" s="50">
        <v>0</v>
      </c>
      <c r="L474" s="50">
        <v>0</v>
      </c>
      <c r="M474" s="50">
        <v>0</v>
      </c>
      <c r="N474" s="50">
        <v>0</v>
      </c>
      <c r="O474" s="50">
        <v>0</v>
      </c>
      <c r="P474" s="50">
        <v>0</v>
      </c>
      <c r="Q474" s="50">
        <v>0</v>
      </c>
      <c r="R474" s="50">
        <v>0</v>
      </c>
      <c r="S474" s="50">
        <v>0</v>
      </c>
      <c r="T474" s="50">
        <v>0</v>
      </c>
      <c r="U474" s="50">
        <v>0</v>
      </c>
      <c r="V474" s="50">
        <v>0</v>
      </c>
      <c r="W474" s="50">
        <v>58822</v>
      </c>
      <c r="X474" s="50">
        <v>0</v>
      </c>
      <c r="Y474" s="198"/>
      <c r="Z474" s="198"/>
    </row>
    <row r="475" spans="1:26">
      <c r="A475" s="21">
        <v>450</v>
      </c>
      <c r="B475" s="85" t="s">
        <v>595</v>
      </c>
      <c r="C475" s="50">
        <f t="shared" si="32"/>
        <v>131532</v>
      </c>
      <c r="D475" s="50">
        <v>0</v>
      </c>
      <c r="E475" s="50">
        <v>0</v>
      </c>
      <c r="F475" s="50">
        <v>0</v>
      </c>
      <c r="G475" s="50">
        <v>0</v>
      </c>
      <c r="H475" s="50">
        <v>0</v>
      </c>
      <c r="I475" s="50">
        <v>0</v>
      </c>
      <c r="J475" s="127">
        <v>0</v>
      </c>
      <c r="K475" s="50">
        <v>0</v>
      </c>
      <c r="L475" s="50">
        <v>0</v>
      </c>
      <c r="M475" s="50">
        <v>0</v>
      </c>
      <c r="N475" s="50">
        <v>0</v>
      </c>
      <c r="O475" s="50">
        <v>0</v>
      </c>
      <c r="P475" s="50">
        <v>0</v>
      </c>
      <c r="Q475" s="50">
        <v>0</v>
      </c>
      <c r="R475" s="50">
        <v>0</v>
      </c>
      <c r="S475" s="50">
        <v>0</v>
      </c>
      <c r="T475" s="50">
        <v>0</v>
      </c>
      <c r="U475" s="50">
        <v>0</v>
      </c>
      <c r="V475" s="50">
        <v>0</v>
      </c>
      <c r="W475" s="50">
        <v>131532</v>
      </c>
      <c r="X475" s="50">
        <v>0</v>
      </c>
      <c r="Y475" s="198"/>
      <c r="Z475" s="198"/>
    </row>
    <row r="476" spans="1:26">
      <c r="A476" s="21">
        <v>451</v>
      </c>
      <c r="B476" s="87" t="s">
        <v>596</v>
      </c>
      <c r="C476" s="50">
        <f t="shared" si="32"/>
        <v>252428</v>
      </c>
      <c r="D476" s="50">
        <v>0</v>
      </c>
      <c r="E476" s="50">
        <v>0</v>
      </c>
      <c r="F476" s="50">
        <v>0</v>
      </c>
      <c r="G476" s="50">
        <v>0</v>
      </c>
      <c r="H476" s="50">
        <v>0</v>
      </c>
      <c r="I476" s="50">
        <v>0</v>
      </c>
      <c r="J476" s="127">
        <v>0</v>
      </c>
      <c r="K476" s="50">
        <v>0</v>
      </c>
      <c r="L476" s="50">
        <v>0</v>
      </c>
      <c r="M476" s="50">
        <v>0</v>
      </c>
      <c r="N476" s="50">
        <v>0</v>
      </c>
      <c r="O476" s="50">
        <v>0</v>
      </c>
      <c r="P476" s="50">
        <v>0</v>
      </c>
      <c r="Q476" s="50">
        <v>0</v>
      </c>
      <c r="R476" s="50">
        <v>0</v>
      </c>
      <c r="S476" s="50">
        <v>0</v>
      </c>
      <c r="T476" s="50">
        <v>0</v>
      </c>
      <c r="U476" s="50">
        <v>0</v>
      </c>
      <c r="V476" s="50">
        <v>0</v>
      </c>
      <c r="W476" s="50">
        <v>252428</v>
      </c>
      <c r="X476" s="50">
        <v>0</v>
      </c>
      <c r="Y476" s="198"/>
      <c r="Z476" s="198"/>
    </row>
    <row r="477" spans="1:26">
      <c r="A477" s="21">
        <v>452</v>
      </c>
      <c r="B477" s="87" t="s">
        <v>597</v>
      </c>
      <c r="C477" s="50">
        <f t="shared" si="32"/>
        <v>55818</v>
      </c>
      <c r="D477" s="50">
        <v>0</v>
      </c>
      <c r="E477" s="50">
        <v>0</v>
      </c>
      <c r="F477" s="50">
        <v>0</v>
      </c>
      <c r="G477" s="50">
        <v>0</v>
      </c>
      <c r="H477" s="50">
        <v>0</v>
      </c>
      <c r="I477" s="50">
        <v>0</v>
      </c>
      <c r="J477" s="127">
        <v>0</v>
      </c>
      <c r="K477" s="50">
        <v>0</v>
      </c>
      <c r="L477" s="50">
        <v>0</v>
      </c>
      <c r="M477" s="50">
        <v>0</v>
      </c>
      <c r="N477" s="50">
        <v>0</v>
      </c>
      <c r="O477" s="50">
        <v>0</v>
      </c>
      <c r="P477" s="50">
        <v>0</v>
      </c>
      <c r="Q477" s="50">
        <v>0</v>
      </c>
      <c r="R477" s="50">
        <v>0</v>
      </c>
      <c r="S477" s="50">
        <v>0</v>
      </c>
      <c r="T477" s="50">
        <v>0</v>
      </c>
      <c r="U477" s="50">
        <v>0</v>
      </c>
      <c r="V477" s="50">
        <v>0</v>
      </c>
      <c r="W477" s="50">
        <v>55818</v>
      </c>
      <c r="X477" s="50">
        <v>0</v>
      </c>
      <c r="Y477" s="198"/>
      <c r="Z477" s="198"/>
    </row>
    <row r="478" spans="1:26">
      <c r="A478" s="21">
        <v>453</v>
      </c>
      <c r="B478" s="87" t="s">
        <v>598</v>
      </c>
      <c r="C478" s="50">
        <f t="shared" si="32"/>
        <v>104450</v>
      </c>
      <c r="D478" s="50">
        <v>0</v>
      </c>
      <c r="E478" s="50">
        <v>0</v>
      </c>
      <c r="F478" s="50">
        <v>0</v>
      </c>
      <c r="G478" s="50">
        <v>0</v>
      </c>
      <c r="H478" s="50">
        <v>0</v>
      </c>
      <c r="I478" s="50">
        <v>0</v>
      </c>
      <c r="J478" s="127">
        <v>0</v>
      </c>
      <c r="K478" s="50">
        <v>0</v>
      </c>
      <c r="L478" s="50">
        <v>0</v>
      </c>
      <c r="M478" s="50">
        <v>0</v>
      </c>
      <c r="N478" s="50">
        <v>0</v>
      </c>
      <c r="O478" s="50">
        <v>0</v>
      </c>
      <c r="P478" s="50">
        <v>0</v>
      </c>
      <c r="Q478" s="50">
        <v>0</v>
      </c>
      <c r="R478" s="50">
        <v>0</v>
      </c>
      <c r="S478" s="50">
        <v>0</v>
      </c>
      <c r="T478" s="50">
        <v>0</v>
      </c>
      <c r="U478" s="50">
        <v>0</v>
      </c>
      <c r="V478" s="50">
        <v>0</v>
      </c>
      <c r="W478" s="50">
        <v>104450</v>
      </c>
      <c r="X478" s="50">
        <v>0</v>
      </c>
      <c r="Y478" s="198"/>
      <c r="Z478" s="198"/>
    </row>
    <row r="479" spans="1:26">
      <c r="A479" s="21">
        <v>454</v>
      </c>
      <c r="B479" s="87" t="s">
        <v>599</v>
      </c>
      <c r="C479" s="50">
        <f t="shared" si="32"/>
        <v>104519</v>
      </c>
      <c r="D479" s="50">
        <v>0</v>
      </c>
      <c r="E479" s="50">
        <v>0</v>
      </c>
      <c r="F479" s="50">
        <v>0</v>
      </c>
      <c r="G479" s="50">
        <v>0</v>
      </c>
      <c r="H479" s="50">
        <v>0</v>
      </c>
      <c r="I479" s="50">
        <v>0</v>
      </c>
      <c r="J479" s="127">
        <v>0</v>
      </c>
      <c r="K479" s="50">
        <v>0</v>
      </c>
      <c r="L479" s="50">
        <v>0</v>
      </c>
      <c r="M479" s="50">
        <v>0</v>
      </c>
      <c r="N479" s="50">
        <v>0</v>
      </c>
      <c r="O479" s="50">
        <v>0</v>
      </c>
      <c r="P479" s="50">
        <v>0</v>
      </c>
      <c r="Q479" s="50">
        <v>0</v>
      </c>
      <c r="R479" s="50">
        <v>0</v>
      </c>
      <c r="S479" s="50">
        <v>0</v>
      </c>
      <c r="T479" s="50">
        <v>0</v>
      </c>
      <c r="U479" s="50">
        <v>0</v>
      </c>
      <c r="V479" s="50">
        <v>0</v>
      </c>
      <c r="W479" s="50">
        <v>104519</v>
      </c>
      <c r="X479" s="50">
        <v>0</v>
      </c>
      <c r="Y479" s="198"/>
      <c r="Z479" s="198"/>
    </row>
    <row r="480" spans="1:26">
      <c r="A480" s="21">
        <v>455</v>
      </c>
      <c r="B480" s="87" t="s">
        <v>600</v>
      </c>
      <c r="C480" s="50">
        <f t="shared" si="32"/>
        <v>290165</v>
      </c>
      <c r="D480" s="50">
        <v>0</v>
      </c>
      <c r="E480" s="50">
        <v>0</v>
      </c>
      <c r="F480" s="50">
        <v>0</v>
      </c>
      <c r="G480" s="50">
        <v>0</v>
      </c>
      <c r="H480" s="50">
        <v>0</v>
      </c>
      <c r="I480" s="50">
        <v>0</v>
      </c>
      <c r="J480" s="127">
        <v>0</v>
      </c>
      <c r="K480" s="50">
        <v>0</v>
      </c>
      <c r="L480" s="50">
        <v>0</v>
      </c>
      <c r="M480" s="50">
        <v>0</v>
      </c>
      <c r="N480" s="50">
        <v>0</v>
      </c>
      <c r="O480" s="50">
        <v>0</v>
      </c>
      <c r="P480" s="50">
        <v>0</v>
      </c>
      <c r="Q480" s="50">
        <v>0</v>
      </c>
      <c r="R480" s="50">
        <v>0</v>
      </c>
      <c r="S480" s="50">
        <v>0</v>
      </c>
      <c r="T480" s="50">
        <v>0</v>
      </c>
      <c r="U480" s="50">
        <v>0</v>
      </c>
      <c r="V480" s="50">
        <v>0</v>
      </c>
      <c r="W480" s="50">
        <v>290165</v>
      </c>
      <c r="X480" s="50">
        <v>0</v>
      </c>
      <c r="Y480" s="198"/>
      <c r="Z480" s="198"/>
    </row>
    <row r="481" spans="1:26">
      <c r="A481" s="21">
        <v>456</v>
      </c>
      <c r="B481" s="85" t="s">
        <v>601</v>
      </c>
      <c r="C481" s="50">
        <f t="shared" si="32"/>
        <v>62407</v>
      </c>
      <c r="D481" s="50">
        <v>0</v>
      </c>
      <c r="E481" s="50">
        <v>0</v>
      </c>
      <c r="F481" s="50">
        <v>0</v>
      </c>
      <c r="G481" s="50">
        <v>0</v>
      </c>
      <c r="H481" s="50">
        <v>0</v>
      </c>
      <c r="I481" s="50">
        <v>0</v>
      </c>
      <c r="J481" s="127">
        <v>0</v>
      </c>
      <c r="K481" s="50">
        <v>0</v>
      </c>
      <c r="L481" s="50">
        <v>0</v>
      </c>
      <c r="M481" s="50">
        <v>0</v>
      </c>
      <c r="N481" s="50">
        <v>0</v>
      </c>
      <c r="O481" s="50">
        <v>0</v>
      </c>
      <c r="P481" s="50">
        <v>0</v>
      </c>
      <c r="Q481" s="50">
        <v>0</v>
      </c>
      <c r="R481" s="50">
        <v>0</v>
      </c>
      <c r="S481" s="50">
        <v>0</v>
      </c>
      <c r="T481" s="50">
        <v>0</v>
      </c>
      <c r="U481" s="50">
        <v>0</v>
      </c>
      <c r="V481" s="50">
        <v>0</v>
      </c>
      <c r="W481" s="50">
        <v>62407</v>
      </c>
      <c r="X481" s="50">
        <v>0</v>
      </c>
      <c r="Y481" s="198"/>
      <c r="Z481" s="198"/>
    </row>
    <row r="482" spans="1:26">
      <c r="A482" s="21">
        <v>457</v>
      </c>
      <c r="B482" s="85" t="s">
        <v>602</v>
      </c>
      <c r="C482" s="50">
        <f t="shared" si="32"/>
        <v>61623</v>
      </c>
      <c r="D482" s="50">
        <v>0</v>
      </c>
      <c r="E482" s="50">
        <v>0</v>
      </c>
      <c r="F482" s="50">
        <v>0</v>
      </c>
      <c r="G482" s="50">
        <v>0</v>
      </c>
      <c r="H482" s="50">
        <v>0</v>
      </c>
      <c r="I482" s="50">
        <v>0</v>
      </c>
      <c r="J482" s="127">
        <v>0</v>
      </c>
      <c r="K482" s="50">
        <v>0</v>
      </c>
      <c r="L482" s="50">
        <v>0</v>
      </c>
      <c r="M482" s="50">
        <v>0</v>
      </c>
      <c r="N482" s="50">
        <v>0</v>
      </c>
      <c r="O482" s="50">
        <v>0</v>
      </c>
      <c r="P482" s="50">
        <v>0</v>
      </c>
      <c r="Q482" s="50">
        <v>0</v>
      </c>
      <c r="R482" s="50">
        <v>0</v>
      </c>
      <c r="S482" s="50">
        <v>0</v>
      </c>
      <c r="T482" s="50">
        <v>0</v>
      </c>
      <c r="U482" s="50">
        <v>0</v>
      </c>
      <c r="V482" s="50">
        <v>0</v>
      </c>
      <c r="W482" s="50">
        <v>61623</v>
      </c>
      <c r="X482" s="50">
        <v>0</v>
      </c>
      <c r="Y482" s="198"/>
      <c r="Z482" s="198"/>
    </row>
    <row r="483" spans="1:26">
      <c r="A483" s="21">
        <v>458</v>
      </c>
      <c r="B483" s="85" t="s">
        <v>603</v>
      </c>
      <c r="C483" s="50">
        <f t="shared" si="32"/>
        <v>65638</v>
      </c>
      <c r="D483" s="50">
        <v>0</v>
      </c>
      <c r="E483" s="50">
        <v>0</v>
      </c>
      <c r="F483" s="50">
        <v>0</v>
      </c>
      <c r="G483" s="50">
        <v>0</v>
      </c>
      <c r="H483" s="50">
        <v>0</v>
      </c>
      <c r="I483" s="50">
        <v>0</v>
      </c>
      <c r="J483" s="127">
        <v>0</v>
      </c>
      <c r="K483" s="50">
        <v>0</v>
      </c>
      <c r="L483" s="50">
        <v>0</v>
      </c>
      <c r="M483" s="50">
        <v>0</v>
      </c>
      <c r="N483" s="50">
        <v>0</v>
      </c>
      <c r="O483" s="50">
        <v>0</v>
      </c>
      <c r="P483" s="50">
        <v>0</v>
      </c>
      <c r="Q483" s="50">
        <v>0</v>
      </c>
      <c r="R483" s="50">
        <v>0</v>
      </c>
      <c r="S483" s="50">
        <v>0</v>
      </c>
      <c r="T483" s="50">
        <v>0</v>
      </c>
      <c r="U483" s="50">
        <v>0</v>
      </c>
      <c r="V483" s="50">
        <v>0</v>
      </c>
      <c r="W483" s="50">
        <v>65638</v>
      </c>
      <c r="X483" s="50">
        <v>0</v>
      </c>
      <c r="Y483" s="198"/>
      <c r="Z483" s="198"/>
    </row>
    <row r="484" spans="1:26">
      <c r="A484" s="21">
        <v>459</v>
      </c>
      <c r="B484" s="87" t="s">
        <v>604</v>
      </c>
      <c r="C484" s="50">
        <f t="shared" si="32"/>
        <v>153883</v>
      </c>
      <c r="D484" s="50">
        <v>0</v>
      </c>
      <c r="E484" s="50">
        <v>0</v>
      </c>
      <c r="F484" s="50">
        <v>0</v>
      </c>
      <c r="G484" s="50">
        <v>0</v>
      </c>
      <c r="H484" s="50">
        <v>0</v>
      </c>
      <c r="I484" s="50">
        <v>0</v>
      </c>
      <c r="J484" s="127">
        <v>0</v>
      </c>
      <c r="K484" s="50">
        <v>0</v>
      </c>
      <c r="L484" s="50">
        <v>0</v>
      </c>
      <c r="M484" s="50">
        <v>0</v>
      </c>
      <c r="N484" s="50">
        <v>0</v>
      </c>
      <c r="O484" s="50">
        <v>0</v>
      </c>
      <c r="P484" s="50">
        <v>0</v>
      </c>
      <c r="Q484" s="50">
        <v>0</v>
      </c>
      <c r="R484" s="50">
        <v>0</v>
      </c>
      <c r="S484" s="50">
        <v>0</v>
      </c>
      <c r="T484" s="50">
        <v>0</v>
      </c>
      <c r="U484" s="50">
        <v>0</v>
      </c>
      <c r="V484" s="50">
        <v>0</v>
      </c>
      <c r="W484" s="50">
        <v>153883</v>
      </c>
      <c r="X484" s="50">
        <v>0</v>
      </c>
      <c r="Y484" s="198"/>
      <c r="Z484" s="198"/>
    </row>
    <row r="485" spans="1:26">
      <c r="A485" s="21">
        <v>460</v>
      </c>
      <c r="B485" s="85" t="s">
        <v>605</v>
      </c>
      <c r="C485" s="50">
        <f t="shared" si="32"/>
        <v>106868</v>
      </c>
      <c r="D485" s="50">
        <v>0</v>
      </c>
      <c r="E485" s="50">
        <v>0</v>
      </c>
      <c r="F485" s="50">
        <v>0</v>
      </c>
      <c r="G485" s="50">
        <v>0</v>
      </c>
      <c r="H485" s="50">
        <v>0</v>
      </c>
      <c r="I485" s="50">
        <v>0</v>
      </c>
      <c r="J485" s="127">
        <v>0</v>
      </c>
      <c r="K485" s="50">
        <v>0</v>
      </c>
      <c r="L485" s="50">
        <v>0</v>
      </c>
      <c r="M485" s="50">
        <v>0</v>
      </c>
      <c r="N485" s="50">
        <v>0</v>
      </c>
      <c r="O485" s="50">
        <v>0</v>
      </c>
      <c r="P485" s="50">
        <v>0</v>
      </c>
      <c r="Q485" s="50">
        <v>0</v>
      </c>
      <c r="R485" s="50">
        <v>0</v>
      </c>
      <c r="S485" s="50">
        <v>0</v>
      </c>
      <c r="T485" s="50">
        <v>0</v>
      </c>
      <c r="U485" s="50">
        <v>0</v>
      </c>
      <c r="V485" s="50">
        <v>0</v>
      </c>
      <c r="W485" s="50">
        <v>106868</v>
      </c>
      <c r="X485" s="50">
        <v>0</v>
      </c>
      <c r="Y485" s="198"/>
      <c r="Z485" s="198"/>
    </row>
    <row r="486" spans="1:26">
      <c r="A486" s="21">
        <v>461</v>
      </c>
      <c r="B486" s="85" t="s">
        <v>606</v>
      </c>
      <c r="C486" s="50">
        <f t="shared" si="32"/>
        <v>109700</v>
      </c>
      <c r="D486" s="50">
        <v>0</v>
      </c>
      <c r="E486" s="50">
        <v>0</v>
      </c>
      <c r="F486" s="50">
        <v>0</v>
      </c>
      <c r="G486" s="50">
        <v>0</v>
      </c>
      <c r="H486" s="50">
        <v>0</v>
      </c>
      <c r="I486" s="50">
        <v>0</v>
      </c>
      <c r="J486" s="127">
        <v>0</v>
      </c>
      <c r="K486" s="50">
        <v>0</v>
      </c>
      <c r="L486" s="50">
        <v>0</v>
      </c>
      <c r="M486" s="50">
        <v>0</v>
      </c>
      <c r="N486" s="50">
        <v>0</v>
      </c>
      <c r="O486" s="50">
        <v>0</v>
      </c>
      <c r="P486" s="50">
        <v>0</v>
      </c>
      <c r="Q486" s="50">
        <v>0</v>
      </c>
      <c r="R486" s="50">
        <v>0</v>
      </c>
      <c r="S486" s="50">
        <v>0</v>
      </c>
      <c r="T486" s="50">
        <v>0</v>
      </c>
      <c r="U486" s="50">
        <v>0</v>
      </c>
      <c r="V486" s="50">
        <v>0</v>
      </c>
      <c r="W486" s="50">
        <v>109700</v>
      </c>
      <c r="X486" s="50">
        <v>0</v>
      </c>
      <c r="Y486" s="198"/>
      <c r="Z486" s="198"/>
    </row>
    <row r="487" spans="1:26">
      <c r="A487" s="21">
        <v>462</v>
      </c>
      <c r="B487" s="87" t="s">
        <v>607</v>
      </c>
      <c r="C487" s="50">
        <f t="shared" si="32"/>
        <v>138002</v>
      </c>
      <c r="D487" s="50">
        <v>0</v>
      </c>
      <c r="E487" s="50">
        <v>0</v>
      </c>
      <c r="F487" s="50">
        <v>0</v>
      </c>
      <c r="G487" s="50">
        <v>0</v>
      </c>
      <c r="H487" s="50">
        <v>0</v>
      </c>
      <c r="I487" s="50">
        <v>0</v>
      </c>
      <c r="J487" s="127">
        <v>0</v>
      </c>
      <c r="K487" s="50">
        <v>0</v>
      </c>
      <c r="L487" s="50">
        <v>0</v>
      </c>
      <c r="M487" s="50">
        <v>0</v>
      </c>
      <c r="N487" s="50">
        <v>0</v>
      </c>
      <c r="O487" s="50">
        <v>0</v>
      </c>
      <c r="P487" s="50">
        <v>0</v>
      </c>
      <c r="Q487" s="50">
        <v>0</v>
      </c>
      <c r="R487" s="50">
        <v>0</v>
      </c>
      <c r="S487" s="50">
        <v>0</v>
      </c>
      <c r="T487" s="50">
        <v>0</v>
      </c>
      <c r="U487" s="50">
        <v>0</v>
      </c>
      <c r="V487" s="50">
        <v>0</v>
      </c>
      <c r="W487" s="50">
        <v>138002</v>
      </c>
      <c r="X487" s="50">
        <v>0</v>
      </c>
      <c r="Y487" s="198"/>
      <c r="Z487" s="198"/>
    </row>
    <row r="488" spans="1:26">
      <c r="A488" s="21">
        <v>463</v>
      </c>
      <c r="B488" s="87" t="s">
        <v>608</v>
      </c>
      <c r="C488" s="50">
        <f t="shared" si="32"/>
        <v>143984</v>
      </c>
      <c r="D488" s="50">
        <v>0</v>
      </c>
      <c r="E488" s="50">
        <v>0</v>
      </c>
      <c r="F488" s="50">
        <v>0</v>
      </c>
      <c r="G488" s="50">
        <v>0</v>
      </c>
      <c r="H488" s="50">
        <v>0</v>
      </c>
      <c r="I488" s="50">
        <v>0</v>
      </c>
      <c r="J488" s="127">
        <v>0</v>
      </c>
      <c r="K488" s="50">
        <v>0</v>
      </c>
      <c r="L488" s="50">
        <v>0</v>
      </c>
      <c r="M488" s="50">
        <v>0</v>
      </c>
      <c r="N488" s="50">
        <v>0</v>
      </c>
      <c r="O488" s="50">
        <v>0</v>
      </c>
      <c r="P488" s="50">
        <v>0</v>
      </c>
      <c r="Q488" s="50">
        <v>0</v>
      </c>
      <c r="R488" s="50">
        <v>0</v>
      </c>
      <c r="S488" s="50">
        <v>0</v>
      </c>
      <c r="T488" s="50">
        <v>0</v>
      </c>
      <c r="U488" s="50">
        <v>0</v>
      </c>
      <c r="V488" s="50">
        <v>0</v>
      </c>
      <c r="W488" s="50">
        <v>143984</v>
      </c>
      <c r="X488" s="50">
        <v>0</v>
      </c>
      <c r="Y488" s="198"/>
      <c r="Z488" s="198"/>
    </row>
    <row r="489" spans="1:26">
      <c r="A489" s="21">
        <v>464</v>
      </c>
      <c r="B489" s="87" t="s">
        <v>609</v>
      </c>
      <c r="C489" s="50">
        <f t="shared" si="32"/>
        <v>313591</v>
      </c>
      <c r="D489" s="50">
        <v>0</v>
      </c>
      <c r="E489" s="50">
        <v>0</v>
      </c>
      <c r="F489" s="50">
        <v>0</v>
      </c>
      <c r="G489" s="50">
        <v>0</v>
      </c>
      <c r="H489" s="50">
        <v>0</v>
      </c>
      <c r="I489" s="50">
        <v>0</v>
      </c>
      <c r="J489" s="127">
        <v>0</v>
      </c>
      <c r="K489" s="50">
        <v>0</v>
      </c>
      <c r="L489" s="50">
        <v>0</v>
      </c>
      <c r="M489" s="50">
        <v>0</v>
      </c>
      <c r="N489" s="50">
        <v>0</v>
      </c>
      <c r="O489" s="50">
        <v>0</v>
      </c>
      <c r="P489" s="50">
        <v>0</v>
      </c>
      <c r="Q489" s="50">
        <v>0</v>
      </c>
      <c r="R489" s="50">
        <v>0</v>
      </c>
      <c r="S489" s="50">
        <v>0</v>
      </c>
      <c r="T489" s="50">
        <v>0</v>
      </c>
      <c r="U489" s="50">
        <v>0</v>
      </c>
      <c r="V489" s="50">
        <v>0</v>
      </c>
      <c r="W489" s="50">
        <v>313591</v>
      </c>
      <c r="X489" s="50">
        <v>0</v>
      </c>
      <c r="Y489" s="198"/>
      <c r="Z489" s="198"/>
    </row>
    <row r="490" spans="1:26">
      <c r="A490" s="21">
        <v>465</v>
      </c>
      <c r="B490" s="87" t="s">
        <v>610</v>
      </c>
      <c r="C490" s="50">
        <f t="shared" si="32"/>
        <v>120931</v>
      </c>
      <c r="D490" s="50">
        <v>0</v>
      </c>
      <c r="E490" s="50">
        <v>0</v>
      </c>
      <c r="F490" s="50">
        <v>0</v>
      </c>
      <c r="G490" s="50">
        <v>0</v>
      </c>
      <c r="H490" s="50">
        <v>0</v>
      </c>
      <c r="I490" s="50">
        <v>0</v>
      </c>
      <c r="J490" s="127">
        <v>0</v>
      </c>
      <c r="K490" s="50">
        <v>0</v>
      </c>
      <c r="L490" s="50">
        <v>0</v>
      </c>
      <c r="M490" s="50">
        <v>0</v>
      </c>
      <c r="N490" s="50">
        <v>0</v>
      </c>
      <c r="O490" s="50">
        <v>0</v>
      </c>
      <c r="P490" s="50">
        <v>0</v>
      </c>
      <c r="Q490" s="50">
        <v>0</v>
      </c>
      <c r="R490" s="50">
        <v>0</v>
      </c>
      <c r="S490" s="50">
        <v>0</v>
      </c>
      <c r="T490" s="50">
        <v>0</v>
      </c>
      <c r="U490" s="50">
        <v>0</v>
      </c>
      <c r="V490" s="50">
        <v>0</v>
      </c>
      <c r="W490" s="50">
        <v>120931</v>
      </c>
      <c r="X490" s="50">
        <v>0</v>
      </c>
      <c r="Y490" s="198"/>
      <c r="Z490" s="198"/>
    </row>
    <row r="491" spans="1:26">
      <c r="A491" s="21">
        <v>466</v>
      </c>
      <c r="B491" s="87" t="s">
        <v>611</v>
      </c>
      <c r="C491" s="50">
        <f t="shared" si="32"/>
        <v>39278</v>
      </c>
      <c r="D491" s="50">
        <v>0</v>
      </c>
      <c r="E491" s="50">
        <v>0</v>
      </c>
      <c r="F491" s="50">
        <v>0</v>
      </c>
      <c r="G491" s="50">
        <v>0</v>
      </c>
      <c r="H491" s="50">
        <v>0</v>
      </c>
      <c r="I491" s="50">
        <v>0</v>
      </c>
      <c r="J491" s="127">
        <v>0</v>
      </c>
      <c r="K491" s="50">
        <v>0</v>
      </c>
      <c r="L491" s="50">
        <v>0</v>
      </c>
      <c r="M491" s="50">
        <v>0</v>
      </c>
      <c r="N491" s="50">
        <v>0</v>
      </c>
      <c r="O491" s="50">
        <v>0</v>
      </c>
      <c r="P491" s="50">
        <v>0</v>
      </c>
      <c r="Q491" s="50">
        <v>0</v>
      </c>
      <c r="R491" s="50">
        <v>0</v>
      </c>
      <c r="S491" s="50">
        <v>0</v>
      </c>
      <c r="T491" s="50">
        <v>0</v>
      </c>
      <c r="U491" s="50">
        <v>0</v>
      </c>
      <c r="V491" s="50">
        <v>0</v>
      </c>
      <c r="W491" s="50">
        <v>39278</v>
      </c>
      <c r="X491" s="50">
        <v>0</v>
      </c>
      <c r="Y491" s="198"/>
      <c r="Z491" s="198"/>
    </row>
    <row r="492" spans="1:26">
      <c r="A492" s="21">
        <v>467</v>
      </c>
      <c r="B492" s="87" t="s">
        <v>612</v>
      </c>
      <c r="C492" s="50">
        <f t="shared" si="32"/>
        <v>123327</v>
      </c>
      <c r="D492" s="50">
        <v>0</v>
      </c>
      <c r="E492" s="50">
        <v>0</v>
      </c>
      <c r="F492" s="50">
        <v>0</v>
      </c>
      <c r="G492" s="50">
        <v>0</v>
      </c>
      <c r="H492" s="50">
        <v>0</v>
      </c>
      <c r="I492" s="50">
        <v>0</v>
      </c>
      <c r="J492" s="127">
        <v>0</v>
      </c>
      <c r="K492" s="50">
        <v>0</v>
      </c>
      <c r="L492" s="50">
        <v>0</v>
      </c>
      <c r="M492" s="50">
        <v>0</v>
      </c>
      <c r="N492" s="50">
        <v>0</v>
      </c>
      <c r="O492" s="50">
        <v>0</v>
      </c>
      <c r="P492" s="50">
        <v>0</v>
      </c>
      <c r="Q492" s="50">
        <v>0</v>
      </c>
      <c r="R492" s="50">
        <v>0</v>
      </c>
      <c r="S492" s="50">
        <v>0</v>
      </c>
      <c r="T492" s="50">
        <v>0</v>
      </c>
      <c r="U492" s="50">
        <v>0</v>
      </c>
      <c r="V492" s="50">
        <v>0</v>
      </c>
      <c r="W492" s="50">
        <v>123327</v>
      </c>
      <c r="X492" s="50">
        <v>0</v>
      </c>
      <c r="Y492" s="198"/>
      <c r="Z492" s="198"/>
    </row>
    <row r="493" spans="1:26">
      <c r="A493" s="21">
        <v>468</v>
      </c>
      <c r="B493" s="85" t="s">
        <v>613</v>
      </c>
      <c r="C493" s="50">
        <f t="shared" si="32"/>
        <v>93829</v>
      </c>
      <c r="D493" s="50">
        <v>0</v>
      </c>
      <c r="E493" s="50">
        <v>0</v>
      </c>
      <c r="F493" s="50">
        <v>0</v>
      </c>
      <c r="G493" s="50">
        <v>0</v>
      </c>
      <c r="H493" s="50">
        <v>0</v>
      </c>
      <c r="I493" s="50">
        <v>0</v>
      </c>
      <c r="J493" s="127">
        <v>0</v>
      </c>
      <c r="K493" s="50">
        <v>0</v>
      </c>
      <c r="L493" s="50">
        <v>0</v>
      </c>
      <c r="M493" s="50">
        <v>0</v>
      </c>
      <c r="N493" s="50">
        <v>0</v>
      </c>
      <c r="O493" s="50">
        <v>0</v>
      </c>
      <c r="P493" s="50">
        <v>0</v>
      </c>
      <c r="Q493" s="50">
        <v>0</v>
      </c>
      <c r="R493" s="50">
        <v>0</v>
      </c>
      <c r="S493" s="50">
        <v>0</v>
      </c>
      <c r="T493" s="50">
        <v>0</v>
      </c>
      <c r="U493" s="50">
        <v>0</v>
      </c>
      <c r="V493" s="50">
        <v>0</v>
      </c>
      <c r="W493" s="50">
        <v>93829</v>
      </c>
      <c r="X493" s="50">
        <v>0</v>
      </c>
      <c r="Y493" s="198"/>
      <c r="Z493" s="198"/>
    </row>
    <row r="494" spans="1:26">
      <c r="A494" s="21">
        <v>469</v>
      </c>
      <c r="B494" s="87" t="s">
        <v>614</v>
      </c>
      <c r="C494" s="50">
        <f t="shared" si="32"/>
        <v>47501</v>
      </c>
      <c r="D494" s="50">
        <v>0</v>
      </c>
      <c r="E494" s="50">
        <v>0</v>
      </c>
      <c r="F494" s="50">
        <v>0</v>
      </c>
      <c r="G494" s="50">
        <v>0</v>
      </c>
      <c r="H494" s="50">
        <v>0</v>
      </c>
      <c r="I494" s="50">
        <v>0</v>
      </c>
      <c r="J494" s="127">
        <v>0</v>
      </c>
      <c r="K494" s="50">
        <v>0</v>
      </c>
      <c r="L494" s="50">
        <v>0</v>
      </c>
      <c r="M494" s="50">
        <v>0</v>
      </c>
      <c r="N494" s="50">
        <v>0</v>
      </c>
      <c r="O494" s="50">
        <v>0</v>
      </c>
      <c r="P494" s="50">
        <v>0</v>
      </c>
      <c r="Q494" s="50">
        <v>0</v>
      </c>
      <c r="R494" s="50">
        <v>0</v>
      </c>
      <c r="S494" s="50">
        <v>0</v>
      </c>
      <c r="T494" s="50">
        <v>0</v>
      </c>
      <c r="U494" s="50">
        <v>0</v>
      </c>
      <c r="V494" s="50">
        <v>0</v>
      </c>
      <c r="W494" s="50">
        <v>47501</v>
      </c>
      <c r="X494" s="50">
        <v>0</v>
      </c>
      <c r="Y494" s="198"/>
      <c r="Z494" s="198"/>
    </row>
    <row r="495" spans="1:26">
      <c r="A495" s="21">
        <v>470</v>
      </c>
      <c r="B495" s="87" t="s">
        <v>615</v>
      </c>
      <c r="C495" s="50">
        <f t="shared" si="32"/>
        <v>113874</v>
      </c>
      <c r="D495" s="50">
        <v>0</v>
      </c>
      <c r="E495" s="50">
        <v>0</v>
      </c>
      <c r="F495" s="50">
        <v>0</v>
      </c>
      <c r="G495" s="50">
        <v>0</v>
      </c>
      <c r="H495" s="50">
        <v>0</v>
      </c>
      <c r="I495" s="50">
        <v>0</v>
      </c>
      <c r="J495" s="127">
        <v>0</v>
      </c>
      <c r="K495" s="50">
        <v>0</v>
      </c>
      <c r="L495" s="50">
        <v>0</v>
      </c>
      <c r="M495" s="50">
        <v>0</v>
      </c>
      <c r="N495" s="50">
        <v>0</v>
      </c>
      <c r="O495" s="50">
        <v>0</v>
      </c>
      <c r="P495" s="50">
        <v>0</v>
      </c>
      <c r="Q495" s="50">
        <v>0</v>
      </c>
      <c r="R495" s="50">
        <v>0</v>
      </c>
      <c r="S495" s="50">
        <v>0</v>
      </c>
      <c r="T495" s="50">
        <v>0</v>
      </c>
      <c r="U495" s="50">
        <v>0</v>
      </c>
      <c r="V495" s="50">
        <v>0</v>
      </c>
      <c r="W495" s="50">
        <v>113874</v>
      </c>
      <c r="X495" s="50">
        <v>0</v>
      </c>
      <c r="Y495" s="198"/>
      <c r="Z495" s="198"/>
    </row>
    <row r="496" spans="1:26">
      <c r="A496" s="21">
        <v>471</v>
      </c>
      <c r="B496" s="85" t="s">
        <v>616</v>
      </c>
      <c r="C496" s="50">
        <f t="shared" si="32"/>
        <v>257397</v>
      </c>
      <c r="D496" s="50">
        <v>0</v>
      </c>
      <c r="E496" s="50">
        <v>0</v>
      </c>
      <c r="F496" s="50">
        <v>0</v>
      </c>
      <c r="G496" s="50">
        <v>0</v>
      </c>
      <c r="H496" s="50">
        <v>0</v>
      </c>
      <c r="I496" s="50">
        <v>0</v>
      </c>
      <c r="J496" s="127">
        <v>0</v>
      </c>
      <c r="K496" s="50">
        <v>0</v>
      </c>
      <c r="L496" s="50">
        <v>0</v>
      </c>
      <c r="M496" s="50">
        <v>0</v>
      </c>
      <c r="N496" s="50">
        <v>0</v>
      </c>
      <c r="O496" s="50">
        <v>0</v>
      </c>
      <c r="P496" s="50">
        <v>0</v>
      </c>
      <c r="Q496" s="50">
        <v>0</v>
      </c>
      <c r="R496" s="50">
        <v>0</v>
      </c>
      <c r="S496" s="50">
        <v>0</v>
      </c>
      <c r="T496" s="50">
        <v>0</v>
      </c>
      <c r="U496" s="50">
        <v>0</v>
      </c>
      <c r="V496" s="50">
        <v>0</v>
      </c>
      <c r="W496" s="50">
        <v>257397</v>
      </c>
      <c r="X496" s="50">
        <v>0</v>
      </c>
      <c r="Y496" s="198"/>
      <c r="Z496" s="198"/>
    </row>
    <row r="497" spans="1:26">
      <c r="A497" s="21">
        <v>472</v>
      </c>
      <c r="B497" s="87" t="s">
        <v>617</v>
      </c>
      <c r="C497" s="50">
        <f t="shared" si="32"/>
        <v>66059</v>
      </c>
      <c r="D497" s="50">
        <v>0</v>
      </c>
      <c r="E497" s="50">
        <v>0</v>
      </c>
      <c r="F497" s="50">
        <v>0</v>
      </c>
      <c r="G497" s="50">
        <v>0</v>
      </c>
      <c r="H497" s="50">
        <v>0</v>
      </c>
      <c r="I497" s="50">
        <v>0</v>
      </c>
      <c r="J497" s="127">
        <v>0</v>
      </c>
      <c r="K497" s="50">
        <v>0</v>
      </c>
      <c r="L497" s="50">
        <v>0</v>
      </c>
      <c r="M497" s="50">
        <v>0</v>
      </c>
      <c r="N497" s="50">
        <v>0</v>
      </c>
      <c r="O497" s="50">
        <v>0</v>
      </c>
      <c r="P497" s="50">
        <v>0</v>
      </c>
      <c r="Q497" s="50">
        <v>0</v>
      </c>
      <c r="R497" s="50">
        <v>0</v>
      </c>
      <c r="S497" s="50">
        <v>0</v>
      </c>
      <c r="T497" s="50">
        <v>0</v>
      </c>
      <c r="U497" s="50">
        <v>0</v>
      </c>
      <c r="V497" s="50">
        <v>0</v>
      </c>
      <c r="W497" s="50">
        <v>66059</v>
      </c>
      <c r="X497" s="50">
        <v>0</v>
      </c>
      <c r="Y497" s="198"/>
      <c r="Z497" s="198"/>
    </row>
    <row r="498" spans="1:26">
      <c r="A498" s="21">
        <v>473</v>
      </c>
      <c r="B498" s="87" t="s">
        <v>618</v>
      </c>
      <c r="C498" s="50">
        <f t="shared" si="32"/>
        <v>33249</v>
      </c>
      <c r="D498" s="50">
        <v>0</v>
      </c>
      <c r="E498" s="50">
        <v>0</v>
      </c>
      <c r="F498" s="50">
        <v>0</v>
      </c>
      <c r="G498" s="50">
        <v>0</v>
      </c>
      <c r="H498" s="50">
        <v>0</v>
      </c>
      <c r="I498" s="50">
        <v>0</v>
      </c>
      <c r="J498" s="127">
        <v>0</v>
      </c>
      <c r="K498" s="50">
        <v>0</v>
      </c>
      <c r="L498" s="50">
        <v>0</v>
      </c>
      <c r="M498" s="50">
        <v>0</v>
      </c>
      <c r="N498" s="50">
        <v>0</v>
      </c>
      <c r="O498" s="50">
        <v>0</v>
      </c>
      <c r="P498" s="50">
        <v>0</v>
      </c>
      <c r="Q498" s="50">
        <v>0</v>
      </c>
      <c r="R498" s="50">
        <v>0</v>
      </c>
      <c r="S498" s="50">
        <v>0</v>
      </c>
      <c r="T498" s="50">
        <v>0</v>
      </c>
      <c r="U498" s="50">
        <v>0</v>
      </c>
      <c r="V498" s="50">
        <v>0</v>
      </c>
      <c r="W498" s="50">
        <v>33249</v>
      </c>
      <c r="X498" s="50">
        <v>0</v>
      </c>
      <c r="Y498" s="198"/>
      <c r="Z498" s="198"/>
    </row>
    <row r="499" spans="1:26">
      <c r="A499" s="21">
        <v>474</v>
      </c>
      <c r="B499" s="87" t="s">
        <v>619</v>
      </c>
      <c r="C499" s="50">
        <f t="shared" si="32"/>
        <v>103473</v>
      </c>
      <c r="D499" s="50">
        <v>0</v>
      </c>
      <c r="E499" s="50">
        <v>0</v>
      </c>
      <c r="F499" s="50">
        <v>0</v>
      </c>
      <c r="G499" s="50">
        <v>0</v>
      </c>
      <c r="H499" s="50">
        <v>0</v>
      </c>
      <c r="I499" s="50">
        <v>0</v>
      </c>
      <c r="J499" s="127">
        <v>0</v>
      </c>
      <c r="K499" s="50">
        <v>0</v>
      </c>
      <c r="L499" s="50">
        <v>0</v>
      </c>
      <c r="M499" s="50">
        <v>0</v>
      </c>
      <c r="N499" s="50">
        <v>0</v>
      </c>
      <c r="O499" s="50">
        <v>0</v>
      </c>
      <c r="P499" s="50">
        <v>0</v>
      </c>
      <c r="Q499" s="50">
        <v>0</v>
      </c>
      <c r="R499" s="50">
        <v>0</v>
      </c>
      <c r="S499" s="50">
        <v>0</v>
      </c>
      <c r="T499" s="50">
        <v>0</v>
      </c>
      <c r="U499" s="50">
        <v>0</v>
      </c>
      <c r="V499" s="50">
        <v>0</v>
      </c>
      <c r="W499" s="50">
        <v>103473</v>
      </c>
      <c r="X499" s="50">
        <v>0</v>
      </c>
      <c r="Y499" s="198"/>
      <c r="Z499" s="198"/>
    </row>
    <row r="500" spans="1:26">
      <c r="A500" s="21">
        <v>475</v>
      </c>
      <c r="B500" s="87" t="s">
        <v>620</v>
      </c>
      <c r="C500" s="50">
        <f t="shared" si="32"/>
        <v>103301</v>
      </c>
      <c r="D500" s="50">
        <v>0</v>
      </c>
      <c r="E500" s="50">
        <v>0</v>
      </c>
      <c r="F500" s="50">
        <v>0</v>
      </c>
      <c r="G500" s="50">
        <v>0</v>
      </c>
      <c r="H500" s="50">
        <v>0</v>
      </c>
      <c r="I500" s="50">
        <v>0</v>
      </c>
      <c r="J500" s="127">
        <v>0</v>
      </c>
      <c r="K500" s="50">
        <v>0</v>
      </c>
      <c r="L500" s="50">
        <v>0</v>
      </c>
      <c r="M500" s="50">
        <v>0</v>
      </c>
      <c r="N500" s="50">
        <v>0</v>
      </c>
      <c r="O500" s="50">
        <v>0</v>
      </c>
      <c r="P500" s="50">
        <v>0</v>
      </c>
      <c r="Q500" s="50">
        <v>0</v>
      </c>
      <c r="R500" s="50">
        <v>0</v>
      </c>
      <c r="S500" s="50">
        <v>0</v>
      </c>
      <c r="T500" s="50">
        <v>0</v>
      </c>
      <c r="U500" s="50">
        <v>0</v>
      </c>
      <c r="V500" s="50">
        <v>0</v>
      </c>
      <c r="W500" s="50">
        <v>103301</v>
      </c>
      <c r="X500" s="50">
        <v>0</v>
      </c>
      <c r="Y500" s="198"/>
      <c r="Z500" s="198"/>
    </row>
    <row r="501" spans="1:26">
      <c r="A501" s="21">
        <v>476</v>
      </c>
      <c r="B501" s="87" t="s">
        <v>621</v>
      </c>
      <c r="C501" s="50">
        <f t="shared" si="32"/>
        <v>158049</v>
      </c>
      <c r="D501" s="50">
        <v>0</v>
      </c>
      <c r="E501" s="50">
        <v>0</v>
      </c>
      <c r="F501" s="50">
        <v>0</v>
      </c>
      <c r="G501" s="50">
        <v>0</v>
      </c>
      <c r="H501" s="50">
        <v>0</v>
      </c>
      <c r="I501" s="50">
        <v>0</v>
      </c>
      <c r="J501" s="127">
        <v>0</v>
      </c>
      <c r="K501" s="50">
        <v>0</v>
      </c>
      <c r="L501" s="50">
        <v>0</v>
      </c>
      <c r="M501" s="50">
        <v>0</v>
      </c>
      <c r="N501" s="50">
        <v>0</v>
      </c>
      <c r="O501" s="50">
        <v>0</v>
      </c>
      <c r="P501" s="50">
        <v>0</v>
      </c>
      <c r="Q501" s="50">
        <v>0</v>
      </c>
      <c r="R501" s="50">
        <v>0</v>
      </c>
      <c r="S501" s="50">
        <v>0</v>
      </c>
      <c r="T501" s="50">
        <v>0</v>
      </c>
      <c r="U501" s="50">
        <v>0</v>
      </c>
      <c r="V501" s="50">
        <v>0</v>
      </c>
      <c r="W501" s="50">
        <v>158049</v>
      </c>
      <c r="X501" s="50">
        <v>0</v>
      </c>
      <c r="Y501" s="198"/>
      <c r="Z501" s="198"/>
    </row>
    <row r="502" spans="1:26">
      <c r="A502" s="21">
        <v>477</v>
      </c>
      <c r="B502" s="87" t="s">
        <v>622</v>
      </c>
      <c r="C502" s="50">
        <f t="shared" si="32"/>
        <v>194474</v>
      </c>
      <c r="D502" s="50">
        <v>0</v>
      </c>
      <c r="E502" s="50">
        <v>0</v>
      </c>
      <c r="F502" s="50">
        <v>0</v>
      </c>
      <c r="G502" s="50">
        <v>0</v>
      </c>
      <c r="H502" s="50">
        <v>0</v>
      </c>
      <c r="I502" s="50">
        <v>0</v>
      </c>
      <c r="J502" s="127">
        <v>0</v>
      </c>
      <c r="K502" s="50">
        <v>0</v>
      </c>
      <c r="L502" s="50">
        <v>0</v>
      </c>
      <c r="M502" s="50">
        <v>0</v>
      </c>
      <c r="N502" s="50">
        <v>0</v>
      </c>
      <c r="O502" s="50">
        <v>0</v>
      </c>
      <c r="P502" s="50">
        <v>0</v>
      </c>
      <c r="Q502" s="50">
        <v>0</v>
      </c>
      <c r="R502" s="50">
        <v>0</v>
      </c>
      <c r="S502" s="50">
        <v>0</v>
      </c>
      <c r="T502" s="50">
        <v>0</v>
      </c>
      <c r="U502" s="50">
        <v>0</v>
      </c>
      <c r="V502" s="50">
        <v>0</v>
      </c>
      <c r="W502" s="50">
        <v>194474</v>
      </c>
      <c r="X502" s="50">
        <v>0</v>
      </c>
      <c r="Y502" s="198"/>
      <c r="Z502" s="198"/>
    </row>
    <row r="503" spans="1:26">
      <c r="A503" s="21">
        <v>478</v>
      </c>
      <c r="B503" s="85" t="s">
        <v>623</v>
      </c>
      <c r="C503" s="50">
        <f t="shared" si="32"/>
        <v>108993</v>
      </c>
      <c r="D503" s="50">
        <v>0</v>
      </c>
      <c r="E503" s="50">
        <v>0</v>
      </c>
      <c r="F503" s="50">
        <v>0</v>
      </c>
      <c r="G503" s="50">
        <v>0</v>
      </c>
      <c r="H503" s="50">
        <v>0</v>
      </c>
      <c r="I503" s="50">
        <v>0</v>
      </c>
      <c r="J503" s="127">
        <v>0</v>
      </c>
      <c r="K503" s="50">
        <v>0</v>
      </c>
      <c r="L503" s="50">
        <v>0</v>
      </c>
      <c r="M503" s="50">
        <v>0</v>
      </c>
      <c r="N503" s="50">
        <v>0</v>
      </c>
      <c r="O503" s="50">
        <v>0</v>
      </c>
      <c r="P503" s="50">
        <v>0</v>
      </c>
      <c r="Q503" s="50">
        <v>0</v>
      </c>
      <c r="R503" s="50">
        <v>0</v>
      </c>
      <c r="S503" s="50">
        <v>0</v>
      </c>
      <c r="T503" s="50">
        <v>0</v>
      </c>
      <c r="U503" s="50">
        <v>0</v>
      </c>
      <c r="V503" s="50">
        <v>0</v>
      </c>
      <c r="W503" s="50">
        <v>108993</v>
      </c>
      <c r="X503" s="50">
        <v>0</v>
      </c>
      <c r="Y503" s="198"/>
      <c r="Z503" s="198"/>
    </row>
    <row r="504" spans="1:26">
      <c r="A504" s="21">
        <v>479</v>
      </c>
      <c r="B504" s="87" t="s">
        <v>624</v>
      </c>
      <c r="C504" s="50">
        <f t="shared" ref="C504:C555" si="33">D504+E504+F504+G504+H504+I504+K504+M504+O504+Q504+S504+U504+V504+W504+X504</f>
        <v>110013</v>
      </c>
      <c r="D504" s="50">
        <v>0</v>
      </c>
      <c r="E504" s="50">
        <v>0</v>
      </c>
      <c r="F504" s="50">
        <v>0</v>
      </c>
      <c r="G504" s="50">
        <v>0</v>
      </c>
      <c r="H504" s="50">
        <v>0</v>
      </c>
      <c r="I504" s="50">
        <v>0</v>
      </c>
      <c r="J504" s="127">
        <v>0</v>
      </c>
      <c r="K504" s="50">
        <v>0</v>
      </c>
      <c r="L504" s="50">
        <v>0</v>
      </c>
      <c r="M504" s="50">
        <v>0</v>
      </c>
      <c r="N504" s="50">
        <v>0</v>
      </c>
      <c r="O504" s="50">
        <v>0</v>
      </c>
      <c r="P504" s="50">
        <v>0</v>
      </c>
      <c r="Q504" s="50">
        <v>0</v>
      </c>
      <c r="R504" s="50">
        <v>0</v>
      </c>
      <c r="S504" s="50">
        <v>0</v>
      </c>
      <c r="T504" s="50">
        <v>0</v>
      </c>
      <c r="U504" s="50">
        <v>0</v>
      </c>
      <c r="V504" s="50">
        <v>0</v>
      </c>
      <c r="W504" s="50">
        <v>110013</v>
      </c>
      <c r="X504" s="50">
        <v>0</v>
      </c>
      <c r="Y504" s="198"/>
      <c r="Z504" s="198"/>
    </row>
    <row r="505" spans="1:26">
      <c r="A505" s="21">
        <v>480</v>
      </c>
      <c r="B505" s="85" t="s">
        <v>625</v>
      </c>
      <c r="C505" s="50">
        <f t="shared" si="33"/>
        <v>117679</v>
      </c>
      <c r="D505" s="50">
        <v>0</v>
      </c>
      <c r="E505" s="50">
        <v>0</v>
      </c>
      <c r="F505" s="50">
        <v>0</v>
      </c>
      <c r="G505" s="50">
        <v>0</v>
      </c>
      <c r="H505" s="50">
        <v>0</v>
      </c>
      <c r="I505" s="50">
        <v>0</v>
      </c>
      <c r="J505" s="127">
        <v>0</v>
      </c>
      <c r="K505" s="50">
        <v>0</v>
      </c>
      <c r="L505" s="50">
        <v>0</v>
      </c>
      <c r="M505" s="50">
        <v>0</v>
      </c>
      <c r="N505" s="50">
        <v>0</v>
      </c>
      <c r="O505" s="50">
        <v>0</v>
      </c>
      <c r="P505" s="50">
        <v>0</v>
      </c>
      <c r="Q505" s="50">
        <v>0</v>
      </c>
      <c r="R505" s="50">
        <v>0</v>
      </c>
      <c r="S505" s="50">
        <v>0</v>
      </c>
      <c r="T505" s="50">
        <v>0</v>
      </c>
      <c r="U505" s="50">
        <v>0</v>
      </c>
      <c r="V505" s="50">
        <v>0</v>
      </c>
      <c r="W505" s="50">
        <v>117679</v>
      </c>
      <c r="X505" s="50">
        <v>0</v>
      </c>
      <c r="Y505" s="198"/>
      <c r="Z505" s="198"/>
    </row>
    <row r="506" spans="1:26">
      <c r="A506" s="21">
        <v>481</v>
      </c>
      <c r="B506" s="87" t="s">
        <v>626</v>
      </c>
      <c r="C506" s="50">
        <f t="shared" si="33"/>
        <v>159416</v>
      </c>
      <c r="D506" s="50">
        <v>0</v>
      </c>
      <c r="E506" s="50">
        <v>0</v>
      </c>
      <c r="F506" s="50">
        <v>0</v>
      </c>
      <c r="G506" s="50">
        <v>0</v>
      </c>
      <c r="H506" s="50">
        <v>0</v>
      </c>
      <c r="I506" s="50">
        <v>0</v>
      </c>
      <c r="J506" s="127">
        <v>0</v>
      </c>
      <c r="K506" s="50">
        <v>0</v>
      </c>
      <c r="L506" s="50">
        <v>0</v>
      </c>
      <c r="M506" s="50">
        <v>0</v>
      </c>
      <c r="N506" s="50">
        <v>0</v>
      </c>
      <c r="O506" s="50">
        <v>0</v>
      </c>
      <c r="P506" s="50">
        <v>0</v>
      </c>
      <c r="Q506" s="50">
        <v>0</v>
      </c>
      <c r="R506" s="50">
        <v>0</v>
      </c>
      <c r="S506" s="50">
        <v>0</v>
      </c>
      <c r="T506" s="50">
        <v>0</v>
      </c>
      <c r="U506" s="50">
        <v>0</v>
      </c>
      <c r="V506" s="50">
        <v>0</v>
      </c>
      <c r="W506" s="50">
        <v>159416</v>
      </c>
      <c r="X506" s="50">
        <v>0</v>
      </c>
      <c r="Y506" s="198"/>
      <c r="Z506" s="198"/>
    </row>
    <row r="507" spans="1:26">
      <c r="A507" s="21">
        <v>482</v>
      </c>
      <c r="B507" s="87" t="s">
        <v>627</v>
      </c>
      <c r="C507" s="50">
        <f t="shared" si="33"/>
        <v>177505</v>
      </c>
      <c r="D507" s="50">
        <v>0</v>
      </c>
      <c r="E507" s="50">
        <v>0</v>
      </c>
      <c r="F507" s="50">
        <v>0</v>
      </c>
      <c r="G507" s="50">
        <v>0</v>
      </c>
      <c r="H507" s="50">
        <v>0</v>
      </c>
      <c r="I507" s="50">
        <v>0</v>
      </c>
      <c r="J507" s="127">
        <v>0</v>
      </c>
      <c r="K507" s="50">
        <v>0</v>
      </c>
      <c r="L507" s="50">
        <v>0</v>
      </c>
      <c r="M507" s="50">
        <v>0</v>
      </c>
      <c r="N507" s="50">
        <v>0</v>
      </c>
      <c r="O507" s="50">
        <v>0</v>
      </c>
      <c r="P507" s="50">
        <v>0</v>
      </c>
      <c r="Q507" s="50">
        <v>0</v>
      </c>
      <c r="R507" s="50">
        <v>0</v>
      </c>
      <c r="S507" s="50">
        <v>0</v>
      </c>
      <c r="T507" s="50">
        <v>0</v>
      </c>
      <c r="U507" s="50">
        <v>0</v>
      </c>
      <c r="V507" s="50">
        <v>0</v>
      </c>
      <c r="W507" s="50">
        <v>177505</v>
      </c>
      <c r="X507" s="50">
        <v>0</v>
      </c>
      <c r="Y507" s="198"/>
      <c r="Z507" s="198"/>
    </row>
    <row r="508" spans="1:26">
      <c r="A508" s="21">
        <v>483</v>
      </c>
      <c r="B508" s="85" t="s">
        <v>628</v>
      </c>
      <c r="C508" s="50">
        <f t="shared" si="33"/>
        <v>174968</v>
      </c>
      <c r="D508" s="50">
        <v>0</v>
      </c>
      <c r="E508" s="50">
        <v>0</v>
      </c>
      <c r="F508" s="50">
        <v>0</v>
      </c>
      <c r="G508" s="50">
        <v>0</v>
      </c>
      <c r="H508" s="50">
        <v>0</v>
      </c>
      <c r="I508" s="50">
        <v>0</v>
      </c>
      <c r="J508" s="127">
        <v>0</v>
      </c>
      <c r="K508" s="50">
        <v>0</v>
      </c>
      <c r="L508" s="50">
        <v>0</v>
      </c>
      <c r="M508" s="50">
        <v>0</v>
      </c>
      <c r="N508" s="50">
        <v>0</v>
      </c>
      <c r="O508" s="50">
        <v>0</v>
      </c>
      <c r="P508" s="50">
        <v>0</v>
      </c>
      <c r="Q508" s="50">
        <v>0</v>
      </c>
      <c r="R508" s="50">
        <v>0</v>
      </c>
      <c r="S508" s="50">
        <v>0</v>
      </c>
      <c r="T508" s="50">
        <v>0</v>
      </c>
      <c r="U508" s="50">
        <v>0</v>
      </c>
      <c r="V508" s="50">
        <v>0</v>
      </c>
      <c r="W508" s="50">
        <v>174968</v>
      </c>
      <c r="X508" s="50">
        <v>0</v>
      </c>
      <c r="Y508" s="198"/>
      <c r="Z508" s="198"/>
    </row>
    <row r="509" spans="1:26">
      <c r="A509" s="21">
        <v>484</v>
      </c>
      <c r="B509" s="87" t="s">
        <v>629</v>
      </c>
      <c r="C509" s="50">
        <f t="shared" si="33"/>
        <v>157696</v>
      </c>
      <c r="D509" s="50">
        <v>0</v>
      </c>
      <c r="E509" s="50">
        <v>0</v>
      </c>
      <c r="F509" s="50">
        <v>0</v>
      </c>
      <c r="G509" s="50">
        <v>0</v>
      </c>
      <c r="H509" s="50">
        <v>0</v>
      </c>
      <c r="I509" s="50">
        <v>0</v>
      </c>
      <c r="J509" s="127">
        <v>0</v>
      </c>
      <c r="K509" s="50">
        <v>0</v>
      </c>
      <c r="L509" s="50">
        <v>0</v>
      </c>
      <c r="M509" s="50">
        <v>0</v>
      </c>
      <c r="N509" s="50">
        <v>0</v>
      </c>
      <c r="O509" s="50">
        <v>0</v>
      </c>
      <c r="P509" s="50">
        <v>0</v>
      </c>
      <c r="Q509" s="50">
        <v>0</v>
      </c>
      <c r="R509" s="50">
        <v>0</v>
      </c>
      <c r="S509" s="50">
        <v>0</v>
      </c>
      <c r="T509" s="50">
        <v>0</v>
      </c>
      <c r="U509" s="50">
        <v>0</v>
      </c>
      <c r="V509" s="50">
        <v>0</v>
      </c>
      <c r="W509" s="50">
        <v>157696</v>
      </c>
      <c r="X509" s="50">
        <v>0</v>
      </c>
      <c r="Y509" s="198"/>
      <c r="Z509" s="198"/>
    </row>
    <row r="510" spans="1:26">
      <c r="A510" s="21">
        <v>485</v>
      </c>
      <c r="B510" s="87" t="s">
        <v>630</v>
      </c>
      <c r="C510" s="50">
        <f t="shared" si="33"/>
        <v>52446</v>
      </c>
      <c r="D510" s="50">
        <v>0</v>
      </c>
      <c r="E510" s="50">
        <v>0</v>
      </c>
      <c r="F510" s="50">
        <v>0</v>
      </c>
      <c r="G510" s="50">
        <v>0</v>
      </c>
      <c r="H510" s="50">
        <v>0</v>
      </c>
      <c r="I510" s="50">
        <v>0</v>
      </c>
      <c r="J510" s="127">
        <v>0</v>
      </c>
      <c r="K510" s="50">
        <v>0</v>
      </c>
      <c r="L510" s="50">
        <v>0</v>
      </c>
      <c r="M510" s="50">
        <v>0</v>
      </c>
      <c r="N510" s="50">
        <v>0</v>
      </c>
      <c r="O510" s="50">
        <v>0</v>
      </c>
      <c r="P510" s="50">
        <v>0</v>
      </c>
      <c r="Q510" s="50">
        <v>0</v>
      </c>
      <c r="R510" s="50">
        <v>0</v>
      </c>
      <c r="S510" s="50">
        <v>0</v>
      </c>
      <c r="T510" s="50">
        <v>0</v>
      </c>
      <c r="U510" s="50">
        <v>0</v>
      </c>
      <c r="V510" s="50">
        <v>0</v>
      </c>
      <c r="W510" s="50">
        <v>52446</v>
      </c>
      <c r="X510" s="50">
        <v>0</v>
      </c>
      <c r="Y510" s="198"/>
      <c r="Z510" s="198"/>
    </row>
    <row r="511" spans="1:26">
      <c r="A511" s="21">
        <v>486</v>
      </c>
      <c r="B511" s="87" t="s">
        <v>631</v>
      </c>
      <c r="C511" s="50">
        <f t="shared" si="33"/>
        <v>93339</v>
      </c>
      <c r="D511" s="50">
        <v>0</v>
      </c>
      <c r="E511" s="50">
        <v>0</v>
      </c>
      <c r="F511" s="50">
        <v>0</v>
      </c>
      <c r="G511" s="50">
        <v>0</v>
      </c>
      <c r="H511" s="50">
        <v>0</v>
      </c>
      <c r="I511" s="50">
        <v>0</v>
      </c>
      <c r="J511" s="127">
        <v>0</v>
      </c>
      <c r="K511" s="50">
        <v>0</v>
      </c>
      <c r="L511" s="50">
        <v>0</v>
      </c>
      <c r="M511" s="50">
        <v>0</v>
      </c>
      <c r="N511" s="50">
        <v>0</v>
      </c>
      <c r="O511" s="50">
        <v>0</v>
      </c>
      <c r="P511" s="50">
        <v>0</v>
      </c>
      <c r="Q511" s="50">
        <v>0</v>
      </c>
      <c r="R511" s="50">
        <v>0</v>
      </c>
      <c r="S511" s="50">
        <v>0</v>
      </c>
      <c r="T511" s="50">
        <v>0</v>
      </c>
      <c r="U511" s="50">
        <v>0</v>
      </c>
      <c r="V511" s="50">
        <v>0</v>
      </c>
      <c r="W511" s="50">
        <v>93339</v>
      </c>
      <c r="X511" s="50">
        <v>0</v>
      </c>
      <c r="Y511" s="198"/>
      <c r="Z511" s="198"/>
    </row>
    <row r="512" spans="1:26">
      <c r="A512" s="21">
        <v>487</v>
      </c>
      <c r="B512" s="87" t="s">
        <v>632</v>
      </c>
      <c r="C512" s="50">
        <f t="shared" si="33"/>
        <v>239926</v>
      </c>
      <c r="D512" s="50">
        <v>0</v>
      </c>
      <c r="E512" s="50">
        <v>0</v>
      </c>
      <c r="F512" s="50">
        <v>0</v>
      </c>
      <c r="G512" s="50">
        <v>0</v>
      </c>
      <c r="H512" s="50">
        <v>0</v>
      </c>
      <c r="I512" s="50">
        <v>0</v>
      </c>
      <c r="J512" s="127">
        <v>0</v>
      </c>
      <c r="K512" s="50">
        <v>0</v>
      </c>
      <c r="L512" s="50">
        <v>0</v>
      </c>
      <c r="M512" s="50">
        <v>0</v>
      </c>
      <c r="N512" s="50">
        <v>0</v>
      </c>
      <c r="O512" s="50">
        <v>0</v>
      </c>
      <c r="P512" s="50">
        <v>0</v>
      </c>
      <c r="Q512" s="50">
        <v>0</v>
      </c>
      <c r="R512" s="50">
        <v>0</v>
      </c>
      <c r="S512" s="50">
        <v>0</v>
      </c>
      <c r="T512" s="50">
        <v>0</v>
      </c>
      <c r="U512" s="50">
        <v>0</v>
      </c>
      <c r="V512" s="50">
        <v>0</v>
      </c>
      <c r="W512" s="50">
        <v>239926</v>
      </c>
      <c r="X512" s="50">
        <v>0</v>
      </c>
      <c r="Y512" s="198"/>
      <c r="Z512" s="198"/>
    </row>
    <row r="513" spans="1:26">
      <c r="A513" s="21">
        <v>488</v>
      </c>
      <c r="B513" s="85" t="s">
        <v>633</v>
      </c>
      <c r="C513" s="50">
        <f t="shared" si="33"/>
        <v>175952</v>
      </c>
      <c r="D513" s="50">
        <v>0</v>
      </c>
      <c r="E513" s="50">
        <v>0</v>
      </c>
      <c r="F513" s="50">
        <v>0</v>
      </c>
      <c r="G513" s="50">
        <v>0</v>
      </c>
      <c r="H513" s="50">
        <v>0</v>
      </c>
      <c r="I513" s="50">
        <v>0</v>
      </c>
      <c r="J513" s="127">
        <v>0</v>
      </c>
      <c r="K513" s="50">
        <v>0</v>
      </c>
      <c r="L513" s="50">
        <v>0</v>
      </c>
      <c r="M513" s="50">
        <v>0</v>
      </c>
      <c r="N513" s="50">
        <v>0</v>
      </c>
      <c r="O513" s="50">
        <v>0</v>
      </c>
      <c r="P513" s="50">
        <v>0</v>
      </c>
      <c r="Q513" s="50">
        <v>0</v>
      </c>
      <c r="R513" s="50">
        <v>0</v>
      </c>
      <c r="S513" s="50">
        <v>0</v>
      </c>
      <c r="T513" s="50">
        <v>0</v>
      </c>
      <c r="U513" s="50">
        <v>0</v>
      </c>
      <c r="V513" s="50">
        <v>0</v>
      </c>
      <c r="W513" s="50">
        <v>175952</v>
      </c>
      <c r="X513" s="50">
        <v>0</v>
      </c>
      <c r="Y513" s="198"/>
      <c r="Z513" s="198"/>
    </row>
    <row r="514" spans="1:26">
      <c r="A514" s="21">
        <v>489</v>
      </c>
      <c r="B514" s="87" t="s">
        <v>634</v>
      </c>
      <c r="C514" s="50">
        <f t="shared" si="33"/>
        <v>31758</v>
      </c>
      <c r="D514" s="50">
        <v>0</v>
      </c>
      <c r="E514" s="50">
        <v>0</v>
      </c>
      <c r="F514" s="50">
        <v>0</v>
      </c>
      <c r="G514" s="50">
        <v>0</v>
      </c>
      <c r="H514" s="50">
        <v>0</v>
      </c>
      <c r="I514" s="50">
        <v>0</v>
      </c>
      <c r="J514" s="127">
        <v>0</v>
      </c>
      <c r="K514" s="50">
        <v>0</v>
      </c>
      <c r="L514" s="50">
        <v>0</v>
      </c>
      <c r="M514" s="50">
        <v>0</v>
      </c>
      <c r="N514" s="50">
        <v>0</v>
      </c>
      <c r="O514" s="50">
        <v>0</v>
      </c>
      <c r="P514" s="50">
        <v>0</v>
      </c>
      <c r="Q514" s="50">
        <v>0</v>
      </c>
      <c r="R514" s="50">
        <v>0</v>
      </c>
      <c r="S514" s="50">
        <v>0</v>
      </c>
      <c r="T514" s="50">
        <v>0</v>
      </c>
      <c r="U514" s="50">
        <v>0</v>
      </c>
      <c r="V514" s="50">
        <v>0</v>
      </c>
      <c r="W514" s="50">
        <v>31758</v>
      </c>
      <c r="X514" s="50">
        <v>0</v>
      </c>
      <c r="Y514" s="198"/>
      <c r="Z514" s="198"/>
    </row>
    <row r="515" spans="1:26">
      <c r="A515" s="21">
        <v>490</v>
      </c>
      <c r="B515" s="87" t="s">
        <v>635</v>
      </c>
      <c r="C515" s="50">
        <f t="shared" si="33"/>
        <v>124467</v>
      </c>
      <c r="D515" s="50">
        <v>0</v>
      </c>
      <c r="E515" s="50">
        <v>0</v>
      </c>
      <c r="F515" s="50">
        <v>0</v>
      </c>
      <c r="G515" s="50">
        <v>0</v>
      </c>
      <c r="H515" s="50">
        <v>0</v>
      </c>
      <c r="I515" s="50">
        <v>0</v>
      </c>
      <c r="J515" s="127">
        <v>0</v>
      </c>
      <c r="K515" s="50">
        <v>0</v>
      </c>
      <c r="L515" s="50">
        <v>0</v>
      </c>
      <c r="M515" s="50">
        <v>0</v>
      </c>
      <c r="N515" s="50">
        <v>0</v>
      </c>
      <c r="O515" s="50">
        <v>0</v>
      </c>
      <c r="P515" s="50">
        <v>0</v>
      </c>
      <c r="Q515" s="50">
        <v>0</v>
      </c>
      <c r="R515" s="50">
        <v>0</v>
      </c>
      <c r="S515" s="50">
        <v>0</v>
      </c>
      <c r="T515" s="50">
        <v>0</v>
      </c>
      <c r="U515" s="50">
        <v>0</v>
      </c>
      <c r="V515" s="50">
        <v>0</v>
      </c>
      <c r="W515" s="50">
        <v>124467</v>
      </c>
      <c r="X515" s="50">
        <v>0</v>
      </c>
      <c r="Y515" s="198"/>
      <c r="Z515" s="198"/>
    </row>
    <row r="516" spans="1:26">
      <c r="A516" s="21">
        <v>491</v>
      </c>
      <c r="B516" s="85" t="s">
        <v>636</v>
      </c>
      <c r="C516" s="50">
        <f t="shared" si="33"/>
        <v>149916</v>
      </c>
      <c r="D516" s="50">
        <v>0</v>
      </c>
      <c r="E516" s="50">
        <v>0</v>
      </c>
      <c r="F516" s="50">
        <v>0</v>
      </c>
      <c r="G516" s="50">
        <v>0</v>
      </c>
      <c r="H516" s="50">
        <v>0</v>
      </c>
      <c r="I516" s="50">
        <v>0</v>
      </c>
      <c r="J516" s="127">
        <v>0</v>
      </c>
      <c r="K516" s="50">
        <v>0</v>
      </c>
      <c r="L516" s="50">
        <v>0</v>
      </c>
      <c r="M516" s="50">
        <v>0</v>
      </c>
      <c r="N516" s="50">
        <v>0</v>
      </c>
      <c r="O516" s="50">
        <v>0</v>
      </c>
      <c r="P516" s="50">
        <v>0</v>
      </c>
      <c r="Q516" s="50">
        <v>0</v>
      </c>
      <c r="R516" s="50">
        <v>0</v>
      </c>
      <c r="S516" s="50">
        <v>0</v>
      </c>
      <c r="T516" s="50">
        <v>0</v>
      </c>
      <c r="U516" s="50">
        <v>0</v>
      </c>
      <c r="V516" s="50">
        <v>0</v>
      </c>
      <c r="W516" s="50">
        <v>149916</v>
      </c>
      <c r="X516" s="50">
        <v>0</v>
      </c>
      <c r="Y516" s="198"/>
      <c r="Z516" s="198"/>
    </row>
    <row r="517" spans="1:26">
      <c r="A517" s="21">
        <v>492</v>
      </c>
      <c r="B517" s="87" t="s">
        <v>637</v>
      </c>
      <c r="C517" s="50">
        <f t="shared" si="33"/>
        <v>55915</v>
      </c>
      <c r="D517" s="50">
        <v>0</v>
      </c>
      <c r="E517" s="50">
        <v>0</v>
      </c>
      <c r="F517" s="50">
        <v>0</v>
      </c>
      <c r="G517" s="50">
        <v>0</v>
      </c>
      <c r="H517" s="50">
        <v>0</v>
      </c>
      <c r="I517" s="50">
        <v>0</v>
      </c>
      <c r="J517" s="127">
        <v>0</v>
      </c>
      <c r="K517" s="50">
        <v>0</v>
      </c>
      <c r="L517" s="50">
        <v>0</v>
      </c>
      <c r="M517" s="50">
        <v>0</v>
      </c>
      <c r="N517" s="50">
        <v>0</v>
      </c>
      <c r="O517" s="50">
        <v>0</v>
      </c>
      <c r="P517" s="50">
        <v>0</v>
      </c>
      <c r="Q517" s="50">
        <v>0</v>
      </c>
      <c r="R517" s="50">
        <v>0</v>
      </c>
      <c r="S517" s="50">
        <v>0</v>
      </c>
      <c r="T517" s="50">
        <v>0</v>
      </c>
      <c r="U517" s="50">
        <v>0</v>
      </c>
      <c r="V517" s="50">
        <v>0</v>
      </c>
      <c r="W517" s="50">
        <v>55915</v>
      </c>
      <c r="X517" s="50">
        <v>0</v>
      </c>
      <c r="Y517" s="198"/>
      <c r="Z517" s="198"/>
    </row>
    <row r="518" spans="1:26">
      <c r="A518" s="21">
        <v>493</v>
      </c>
      <c r="B518" s="87" t="s">
        <v>638</v>
      </c>
      <c r="C518" s="50">
        <f t="shared" si="33"/>
        <v>88742</v>
      </c>
      <c r="D518" s="50">
        <v>0</v>
      </c>
      <c r="E518" s="50">
        <v>0</v>
      </c>
      <c r="F518" s="50">
        <v>0</v>
      </c>
      <c r="G518" s="50">
        <v>0</v>
      </c>
      <c r="H518" s="50">
        <v>0</v>
      </c>
      <c r="I518" s="50">
        <v>0</v>
      </c>
      <c r="J518" s="127">
        <v>0</v>
      </c>
      <c r="K518" s="50">
        <v>0</v>
      </c>
      <c r="L518" s="50">
        <v>0</v>
      </c>
      <c r="M518" s="50">
        <v>0</v>
      </c>
      <c r="N518" s="50">
        <v>0</v>
      </c>
      <c r="O518" s="50">
        <v>0</v>
      </c>
      <c r="P518" s="50">
        <v>0</v>
      </c>
      <c r="Q518" s="50">
        <v>0</v>
      </c>
      <c r="R518" s="50">
        <v>0</v>
      </c>
      <c r="S518" s="50">
        <v>0</v>
      </c>
      <c r="T518" s="50">
        <v>0</v>
      </c>
      <c r="U518" s="50">
        <v>0</v>
      </c>
      <c r="V518" s="50">
        <v>0</v>
      </c>
      <c r="W518" s="50">
        <v>88742</v>
      </c>
      <c r="X518" s="50">
        <v>0</v>
      </c>
      <c r="Y518" s="198"/>
      <c r="Z518" s="198"/>
    </row>
    <row r="519" spans="1:26">
      <c r="A519" s="21">
        <v>494</v>
      </c>
      <c r="B519" s="87" t="s">
        <v>639</v>
      </c>
      <c r="C519" s="50">
        <f t="shared" si="33"/>
        <v>203958</v>
      </c>
      <c r="D519" s="50">
        <v>0</v>
      </c>
      <c r="E519" s="50">
        <v>0</v>
      </c>
      <c r="F519" s="50">
        <v>0</v>
      </c>
      <c r="G519" s="50">
        <v>0</v>
      </c>
      <c r="H519" s="50">
        <v>0</v>
      </c>
      <c r="I519" s="50">
        <v>0</v>
      </c>
      <c r="J519" s="127">
        <v>0</v>
      </c>
      <c r="K519" s="50">
        <v>0</v>
      </c>
      <c r="L519" s="50">
        <v>0</v>
      </c>
      <c r="M519" s="50">
        <v>0</v>
      </c>
      <c r="N519" s="50">
        <v>0</v>
      </c>
      <c r="O519" s="50">
        <v>0</v>
      </c>
      <c r="P519" s="50">
        <v>0</v>
      </c>
      <c r="Q519" s="50">
        <v>0</v>
      </c>
      <c r="R519" s="50">
        <v>0</v>
      </c>
      <c r="S519" s="50">
        <v>0</v>
      </c>
      <c r="T519" s="50">
        <v>0</v>
      </c>
      <c r="U519" s="50">
        <v>0</v>
      </c>
      <c r="V519" s="50">
        <v>0</v>
      </c>
      <c r="W519" s="50">
        <v>203958</v>
      </c>
      <c r="X519" s="50">
        <v>0</v>
      </c>
      <c r="Y519" s="198"/>
      <c r="Z519" s="198"/>
    </row>
    <row r="520" spans="1:26">
      <c r="A520" s="21">
        <v>495</v>
      </c>
      <c r="B520" s="87" t="s">
        <v>640</v>
      </c>
      <c r="C520" s="50">
        <f t="shared" si="33"/>
        <v>108848</v>
      </c>
      <c r="D520" s="50">
        <v>0</v>
      </c>
      <c r="E520" s="50">
        <v>0</v>
      </c>
      <c r="F520" s="50">
        <v>0</v>
      </c>
      <c r="G520" s="50">
        <v>0</v>
      </c>
      <c r="H520" s="50">
        <v>0</v>
      </c>
      <c r="I520" s="50">
        <v>0</v>
      </c>
      <c r="J520" s="127">
        <v>0</v>
      </c>
      <c r="K520" s="50">
        <v>0</v>
      </c>
      <c r="L520" s="50">
        <v>0</v>
      </c>
      <c r="M520" s="50">
        <v>0</v>
      </c>
      <c r="N520" s="50">
        <v>0</v>
      </c>
      <c r="O520" s="50">
        <v>0</v>
      </c>
      <c r="P520" s="50">
        <v>0</v>
      </c>
      <c r="Q520" s="50">
        <v>0</v>
      </c>
      <c r="R520" s="50">
        <v>0</v>
      </c>
      <c r="S520" s="50">
        <v>0</v>
      </c>
      <c r="T520" s="50">
        <v>0</v>
      </c>
      <c r="U520" s="50">
        <v>0</v>
      </c>
      <c r="V520" s="50">
        <v>0</v>
      </c>
      <c r="W520" s="50">
        <v>108848</v>
      </c>
      <c r="X520" s="50">
        <v>0</v>
      </c>
      <c r="Y520" s="198"/>
      <c r="Z520" s="198"/>
    </row>
    <row r="521" spans="1:26">
      <c r="A521" s="21">
        <v>496</v>
      </c>
      <c r="B521" s="87" t="s">
        <v>641</v>
      </c>
      <c r="C521" s="50">
        <f t="shared" si="33"/>
        <v>207911</v>
      </c>
      <c r="D521" s="50">
        <v>0</v>
      </c>
      <c r="E521" s="50">
        <v>0</v>
      </c>
      <c r="F521" s="50">
        <v>0</v>
      </c>
      <c r="G521" s="50">
        <v>0</v>
      </c>
      <c r="H521" s="50">
        <v>0</v>
      </c>
      <c r="I521" s="50">
        <v>0</v>
      </c>
      <c r="J521" s="127">
        <v>0</v>
      </c>
      <c r="K521" s="50">
        <v>0</v>
      </c>
      <c r="L521" s="50">
        <v>0</v>
      </c>
      <c r="M521" s="50">
        <v>0</v>
      </c>
      <c r="N521" s="50">
        <v>0</v>
      </c>
      <c r="O521" s="50">
        <v>0</v>
      </c>
      <c r="P521" s="50">
        <v>0</v>
      </c>
      <c r="Q521" s="50">
        <v>0</v>
      </c>
      <c r="R521" s="50">
        <v>0</v>
      </c>
      <c r="S521" s="50">
        <v>0</v>
      </c>
      <c r="T521" s="50">
        <v>0</v>
      </c>
      <c r="U521" s="50">
        <v>0</v>
      </c>
      <c r="V521" s="50">
        <v>0</v>
      </c>
      <c r="W521" s="50">
        <v>207911</v>
      </c>
      <c r="X521" s="50">
        <v>0</v>
      </c>
      <c r="Y521" s="198"/>
      <c r="Z521" s="198"/>
    </row>
    <row r="522" spans="1:26">
      <c r="A522" s="21">
        <v>497</v>
      </c>
      <c r="B522" s="85" t="s">
        <v>642</v>
      </c>
      <c r="C522" s="50">
        <f t="shared" si="33"/>
        <v>161028</v>
      </c>
      <c r="D522" s="50">
        <v>0</v>
      </c>
      <c r="E522" s="50">
        <v>0</v>
      </c>
      <c r="F522" s="50">
        <v>0</v>
      </c>
      <c r="G522" s="50">
        <v>0</v>
      </c>
      <c r="H522" s="50">
        <v>0</v>
      </c>
      <c r="I522" s="50">
        <v>0</v>
      </c>
      <c r="J522" s="127">
        <v>0</v>
      </c>
      <c r="K522" s="50">
        <v>0</v>
      </c>
      <c r="L522" s="50">
        <v>0</v>
      </c>
      <c r="M522" s="50">
        <v>0</v>
      </c>
      <c r="N522" s="50">
        <v>0</v>
      </c>
      <c r="O522" s="50">
        <v>0</v>
      </c>
      <c r="P522" s="50">
        <v>0</v>
      </c>
      <c r="Q522" s="50">
        <v>0</v>
      </c>
      <c r="R522" s="50">
        <v>0</v>
      </c>
      <c r="S522" s="50">
        <v>0</v>
      </c>
      <c r="T522" s="50">
        <v>0</v>
      </c>
      <c r="U522" s="50">
        <v>0</v>
      </c>
      <c r="V522" s="50">
        <v>0</v>
      </c>
      <c r="W522" s="50">
        <v>161028</v>
      </c>
      <c r="X522" s="50">
        <v>0</v>
      </c>
      <c r="Y522" s="198"/>
      <c r="Z522" s="198"/>
    </row>
    <row r="523" spans="1:26">
      <c r="A523" s="21">
        <v>498</v>
      </c>
      <c r="B523" s="85" t="s">
        <v>643</v>
      </c>
      <c r="C523" s="50">
        <f t="shared" si="33"/>
        <v>126910</v>
      </c>
      <c r="D523" s="50">
        <v>0</v>
      </c>
      <c r="E523" s="50">
        <v>0</v>
      </c>
      <c r="F523" s="50">
        <v>0</v>
      </c>
      <c r="G523" s="50">
        <v>0</v>
      </c>
      <c r="H523" s="50">
        <v>0</v>
      </c>
      <c r="I523" s="50">
        <v>0</v>
      </c>
      <c r="J523" s="127">
        <v>0</v>
      </c>
      <c r="K523" s="50">
        <v>0</v>
      </c>
      <c r="L523" s="50">
        <v>0</v>
      </c>
      <c r="M523" s="50">
        <v>0</v>
      </c>
      <c r="N523" s="50">
        <v>0</v>
      </c>
      <c r="O523" s="50">
        <v>0</v>
      </c>
      <c r="P523" s="50">
        <v>0</v>
      </c>
      <c r="Q523" s="50">
        <v>0</v>
      </c>
      <c r="R523" s="50">
        <v>0</v>
      </c>
      <c r="S523" s="50">
        <v>0</v>
      </c>
      <c r="T523" s="50">
        <v>0</v>
      </c>
      <c r="U523" s="50">
        <v>0</v>
      </c>
      <c r="V523" s="50">
        <v>0</v>
      </c>
      <c r="W523" s="50">
        <v>126910</v>
      </c>
      <c r="X523" s="50">
        <v>0</v>
      </c>
      <c r="Y523" s="198"/>
      <c r="Z523" s="198"/>
    </row>
    <row r="524" spans="1:26">
      <c r="A524" s="21">
        <v>499</v>
      </c>
      <c r="B524" s="87" t="s">
        <v>644</v>
      </c>
      <c r="C524" s="50">
        <f t="shared" si="33"/>
        <v>221486</v>
      </c>
      <c r="D524" s="50">
        <v>0</v>
      </c>
      <c r="E524" s="50">
        <v>0</v>
      </c>
      <c r="F524" s="50">
        <v>0</v>
      </c>
      <c r="G524" s="50">
        <v>0</v>
      </c>
      <c r="H524" s="50">
        <v>0</v>
      </c>
      <c r="I524" s="50">
        <v>0</v>
      </c>
      <c r="J524" s="127">
        <v>0</v>
      </c>
      <c r="K524" s="50">
        <v>0</v>
      </c>
      <c r="L524" s="50">
        <v>0</v>
      </c>
      <c r="M524" s="50">
        <v>0</v>
      </c>
      <c r="N524" s="50">
        <v>0</v>
      </c>
      <c r="O524" s="50">
        <v>0</v>
      </c>
      <c r="P524" s="50">
        <v>0</v>
      </c>
      <c r="Q524" s="50">
        <v>0</v>
      </c>
      <c r="R524" s="50">
        <v>0</v>
      </c>
      <c r="S524" s="50">
        <v>0</v>
      </c>
      <c r="T524" s="50">
        <v>0</v>
      </c>
      <c r="U524" s="50">
        <v>0</v>
      </c>
      <c r="V524" s="50">
        <v>0</v>
      </c>
      <c r="W524" s="50">
        <v>221486</v>
      </c>
      <c r="X524" s="50">
        <v>0</v>
      </c>
      <c r="Y524" s="198"/>
      <c r="Z524" s="198"/>
    </row>
    <row r="525" spans="1:26">
      <c r="A525" s="21">
        <v>500</v>
      </c>
      <c r="B525" s="87" t="s">
        <v>645</v>
      </c>
      <c r="C525" s="50">
        <f t="shared" si="33"/>
        <v>109200</v>
      </c>
      <c r="D525" s="50">
        <v>0</v>
      </c>
      <c r="E525" s="50">
        <v>0</v>
      </c>
      <c r="F525" s="50">
        <v>0</v>
      </c>
      <c r="G525" s="50">
        <v>0</v>
      </c>
      <c r="H525" s="50">
        <v>0</v>
      </c>
      <c r="I525" s="50">
        <v>0</v>
      </c>
      <c r="J525" s="127">
        <v>0</v>
      </c>
      <c r="K525" s="50">
        <v>0</v>
      </c>
      <c r="L525" s="50">
        <v>0</v>
      </c>
      <c r="M525" s="50">
        <v>0</v>
      </c>
      <c r="N525" s="50">
        <v>0</v>
      </c>
      <c r="O525" s="50">
        <v>0</v>
      </c>
      <c r="P525" s="50">
        <v>0</v>
      </c>
      <c r="Q525" s="50">
        <v>0</v>
      </c>
      <c r="R525" s="50">
        <v>0</v>
      </c>
      <c r="S525" s="50">
        <v>0</v>
      </c>
      <c r="T525" s="50">
        <v>0</v>
      </c>
      <c r="U525" s="50">
        <v>0</v>
      </c>
      <c r="V525" s="50">
        <v>0</v>
      </c>
      <c r="W525" s="50">
        <v>109200</v>
      </c>
      <c r="X525" s="50">
        <v>0</v>
      </c>
      <c r="Y525" s="198"/>
      <c r="Z525" s="198"/>
    </row>
    <row r="526" spans="1:26">
      <c r="A526" s="21">
        <v>501</v>
      </c>
      <c r="B526" s="87" t="s">
        <v>646</v>
      </c>
      <c r="C526" s="50">
        <f t="shared" si="33"/>
        <v>105114</v>
      </c>
      <c r="D526" s="50">
        <v>0</v>
      </c>
      <c r="E526" s="50">
        <v>0</v>
      </c>
      <c r="F526" s="50">
        <v>0</v>
      </c>
      <c r="G526" s="50">
        <v>0</v>
      </c>
      <c r="H526" s="50">
        <v>0</v>
      </c>
      <c r="I526" s="50">
        <v>0</v>
      </c>
      <c r="J526" s="127">
        <v>0</v>
      </c>
      <c r="K526" s="50">
        <v>0</v>
      </c>
      <c r="L526" s="50">
        <v>0</v>
      </c>
      <c r="M526" s="50">
        <v>0</v>
      </c>
      <c r="N526" s="50">
        <v>0</v>
      </c>
      <c r="O526" s="50">
        <v>0</v>
      </c>
      <c r="P526" s="50">
        <v>0</v>
      </c>
      <c r="Q526" s="50">
        <v>0</v>
      </c>
      <c r="R526" s="50">
        <v>0</v>
      </c>
      <c r="S526" s="50">
        <v>0</v>
      </c>
      <c r="T526" s="50">
        <v>0</v>
      </c>
      <c r="U526" s="50">
        <v>0</v>
      </c>
      <c r="V526" s="50">
        <v>0</v>
      </c>
      <c r="W526" s="50">
        <v>105114</v>
      </c>
      <c r="X526" s="50">
        <v>0</v>
      </c>
      <c r="Y526" s="198"/>
      <c r="Z526" s="198"/>
    </row>
    <row r="527" spans="1:26">
      <c r="A527" s="21">
        <v>502</v>
      </c>
      <c r="B527" s="87" t="s">
        <v>647</v>
      </c>
      <c r="C527" s="50">
        <f t="shared" si="33"/>
        <v>214725</v>
      </c>
      <c r="D527" s="50">
        <v>0</v>
      </c>
      <c r="E527" s="50">
        <v>0</v>
      </c>
      <c r="F527" s="50">
        <v>0</v>
      </c>
      <c r="G527" s="50">
        <v>0</v>
      </c>
      <c r="H527" s="50">
        <v>0</v>
      </c>
      <c r="I527" s="50">
        <v>0</v>
      </c>
      <c r="J527" s="127">
        <v>0</v>
      </c>
      <c r="K527" s="50">
        <v>0</v>
      </c>
      <c r="L527" s="50">
        <v>0</v>
      </c>
      <c r="M527" s="50">
        <v>0</v>
      </c>
      <c r="N527" s="50">
        <v>0</v>
      </c>
      <c r="O527" s="50">
        <v>0</v>
      </c>
      <c r="P527" s="50">
        <v>0</v>
      </c>
      <c r="Q527" s="50">
        <v>0</v>
      </c>
      <c r="R527" s="50">
        <v>0</v>
      </c>
      <c r="S527" s="50">
        <v>0</v>
      </c>
      <c r="T527" s="50">
        <v>0</v>
      </c>
      <c r="U527" s="50">
        <v>0</v>
      </c>
      <c r="V527" s="50">
        <v>0</v>
      </c>
      <c r="W527" s="50">
        <v>214725</v>
      </c>
      <c r="X527" s="50">
        <v>0</v>
      </c>
      <c r="Y527" s="198"/>
      <c r="Z527" s="198"/>
    </row>
    <row r="528" spans="1:26">
      <c r="A528" s="21">
        <v>503</v>
      </c>
      <c r="B528" s="87" t="s">
        <v>648</v>
      </c>
      <c r="C528" s="50">
        <f t="shared" si="33"/>
        <v>108716</v>
      </c>
      <c r="D528" s="50">
        <v>0</v>
      </c>
      <c r="E528" s="50">
        <v>0</v>
      </c>
      <c r="F528" s="50">
        <v>0</v>
      </c>
      <c r="G528" s="50">
        <v>0</v>
      </c>
      <c r="H528" s="50">
        <v>0</v>
      </c>
      <c r="I528" s="50">
        <v>0</v>
      </c>
      <c r="J528" s="127">
        <v>0</v>
      </c>
      <c r="K528" s="50">
        <v>0</v>
      </c>
      <c r="L528" s="50">
        <v>0</v>
      </c>
      <c r="M528" s="50">
        <v>0</v>
      </c>
      <c r="N528" s="50">
        <v>0</v>
      </c>
      <c r="O528" s="50">
        <v>0</v>
      </c>
      <c r="P528" s="50">
        <v>0</v>
      </c>
      <c r="Q528" s="50">
        <v>0</v>
      </c>
      <c r="R528" s="50">
        <v>0</v>
      </c>
      <c r="S528" s="50">
        <v>0</v>
      </c>
      <c r="T528" s="50">
        <v>0</v>
      </c>
      <c r="U528" s="50">
        <v>0</v>
      </c>
      <c r="V528" s="50">
        <v>0</v>
      </c>
      <c r="W528" s="50">
        <v>108716</v>
      </c>
      <c r="X528" s="50">
        <v>0</v>
      </c>
      <c r="Y528" s="198"/>
      <c r="Z528" s="198"/>
    </row>
    <row r="529" spans="1:26">
      <c r="A529" s="21">
        <v>504</v>
      </c>
      <c r="B529" s="87" t="s">
        <v>649</v>
      </c>
      <c r="C529" s="50">
        <f t="shared" si="33"/>
        <v>76647</v>
      </c>
      <c r="D529" s="50">
        <v>0</v>
      </c>
      <c r="E529" s="50">
        <v>0</v>
      </c>
      <c r="F529" s="50">
        <v>0</v>
      </c>
      <c r="G529" s="50">
        <v>0</v>
      </c>
      <c r="H529" s="50">
        <v>0</v>
      </c>
      <c r="I529" s="50">
        <v>0</v>
      </c>
      <c r="J529" s="127">
        <v>0</v>
      </c>
      <c r="K529" s="50">
        <v>0</v>
      </c>
      <c r="L529" s="50">
        <v>0</v>
      </c>
      <c r="M529" s="50">
        <v>0</v>
      </c>
      <c r="N529" s="50">
        <v>0</v>
      </c>
      <c r="O529" s="50">
        <v>0</v>
      </c>
      <c r="P529" s="50">
        <v>0</v>
      </c>
      <c r="Q529" s="50">
        <v>0</v>
      </c>
      <c r="R529" s="50">
        <v>0</v>
      </c>
      <c r="S529" s="50">
        <v>0</v>
      </c>
      <c r="T529" s="50">
        <v>0</v>
      </c>
      <c r="U529" s="50">
        <v>0</v>
      </c>
      <c r="V529" s="50">
        <v>0</v>
      </c>
      <c r="W529" s="50">
        <v>76647</v>
      </c>
      <c r="X529" s="50">
        <v>0</v>
      </c>
      <c r="Y529" s="198"/>
      <c r="Z529" s="198"/>
    </row>
    <row r="530" spans="1:26">
      <c r="A530" s="21">
        <v>505</v>
      </c>
      <c r="B530" s="87" t="s">
        <v>650</v>
      </c>
      <c r="C530" s="50">
        <f t="shared" si="33"/>
        <v>121108</v>
      </c>
      <c r="D530" s="50">
        <v>0</v>
      </c>
      <c r="E530" s="50">
        <v>0</v>
      </c>
      <c r="F530" s="50">
        <v>0</v>
      </c>
      <c r="G530" s="50">
        <v>0</v>
      </c>
      <c r="H530" s="50">
        <v>0</v>
      </c>
      <c r="I530" s="50">
        <v>0</v>
      </c>
      <c r="J530" s="127">
        <v>0</v>
      </c>
      <c r="K530" s="50">
        <v>0</v>
      </c>
      <c r="L530" s="50">
        <v>0</v>
      </c>
      <c r="M530" s="50">
        <v>0</v>
      </c>
      <c r="N530" s="50">
        <v>0</v>
      </c>
      <c r="O530" s="50">
        <v>0</v>
      </c>
      <c r="P530" s="50">
        <v>0</v>
      </c>
      <c r="Q530" s="50">
        <v>0</v>
      </c>
      <c r="R530" s="50">
        <v>0</v>
      </c>
      <c r="S530" s="50">
        <v>0</v>
      </c>
      <c r="T530" s="50">
        <v>0</v>
      </c>
      <c r="U530" s="50">
        <v>0</v>
      </c>
      <c r="V530" s="50">
        <v>0</v>
      </c>
      <c r="W530" s="50">
        <v>121108</v>
      </c>
      <c r="X530" s="50">
        <v>0</v>
      </c>
      <c r="Y530" s="198"/>
      <c r="Z530" s="198"/>
    </row>
    <row r="531" spans="1:26">
      <c r="A531" s="21">
        <v>506</v>
      </c>
      <c r="B531" s="87" t="s">
        <v>651</v>
      </c>
      <c r="C531" s="50">
        <f t="shared" si="33"/>
        <v>261037</v>
      </c>
      <c r="D531" s="50">
        <v>0</v>
      </c>
      <c r="E531" s="50">
        <v>0</v>
      </c>
      <c r="F531" s="50">
        <v>0</v>
      </c>
      <c r="G531" s="50">
        <v>0</v>
      </c>
      <c r="H531" s="50">
        <v>0</v>
      </c>
      <c r="I531" s="50">
        <v>0</v>
      </c>
      <c r="J531" s="127">
        <v>0</v>
      </c>
      <c r="K531" s="50">
        <v>0</v>
      </c>
      <c r="L531" s="50">
        <v>0</v>
      </c>
      <c r="M531" s="50">
        <v>0</v>
      </c>
      <c r="N531" s="50">
        <v>0</v>
      </c>
      <c r="O531" s="50">
        <v>0</v>
      </c>
      <c r="P531" s="50">
        <v>0</v>
      </c>
      <c r="Q531" s="50">
        <v>0</v>
      </c>
      <c r="R531" s="50">
        <v>0</v>
      </c>
      <c r="S531" s="50">
        <v>0</v>
      </c>
      <c r="T531" s="50">
        <v>0</v>
      </c>
      <c r="U531" s="50">
        <v>0</v>
      </c>
      <c r="V531" s="50">
        <v>0</v>
      </c>
      <c r="W531" s="50">
        <v>261037</v>
      </c>
      <c r="X531" s="50">
        <v>0</v>
      </c>
      <c r="Y531" s="198"/>
      <c r="Z531" s="198"/>
    </row>
    <row r="532" spans="1:26">
      <c r="A532" s="21">
        <v>507</v>
      </c>
      <c r="B532" s="87" t="s">
        <v>652</v>
      </c>
      <c r="C532" s="50">
        <f t="shared" si="33"/>
        <v>162322</v>
      </c>
      <c r="D532" s="50">
        <v>0</v>
      </c>
      <c r="E532" s="50">
        <v>0</v>
      </c>
      <c r="F532" s="50">
        <v>0</v>
      </c>
      <c r="G532" s="50">
        <v>0</v>
      </c>
      <c r="H532" s="50">
        <v>0</v>
      </c>
      <c r="I532" s="50">
        <v>0</v>
      </c>
      <c r="J532" s="127">
        <v>0</v>
      </c>
      <c r="K532" s="50">
        <v>0</v>
      </c>
      <c r="L532" s="50">
        <v>0</v>
      </c>
      <c r="M532" s="50">
        <v>0</v>
      </c>
      <c r="N532" s="50">
        <v>0</v>
      </c>
      <c r="O532" s="50">
        <v>0</v>
      </c>
      <c r="P532" s="50">
        <v>0</v>
      </c>
      <c r="Q532" s="50">
        <v>0</v>
      </c>
      <c r="R532" s="50">
        <v>0</v>
      </c>
      <c r="S532" s="50">
        <v>0</v>
      </c>
      <c r="T532" s="50">
        <v>0</v>
      </c>
      <c r="U532" s="50">
        <v>0</v>
      </c>
      <c r="V532" s="50">
        <v>0</v>
      </c>
      <c r="W532" s="50">
        <v>162322</v>
      </c>
      <c r="X532" s="50">
        <v>0</v>
      </c>
      <c r="Y532" s="198"/>
      <c r="Z532" s="198"/>
    </row>
    <row r="533" spans="1:26">
      <c r="A533" s="21">
        <v>508</v>
      </c>
      <c r="B533" s="87" t="s">
        <v>653</v>
      </c>
      <c r="C533" s="50">
        <f t="shared" si="33"/>
        <v>108683</v>
      </c>
      <c r="D533" s="50">
        <v>0</v>
      </c>
      <c r="E533" s="50">
        <v>0</v>
      </c>
      <c r="F533" s="50">
        <v>0</v>
      </c>
      <c r="G533" s="50">
        <v>0</v>
      </c>
      <c r="H533" s="50">
        <v>0</v>
      </c>
      <c r="I533" s="50">
        <v>0</v>
      </c>
      <c r="J533" s="127">
        <v>0</v>
      </c>
      <c r="K533" s="50">
        <v>0</v>
      </c>
      <c r="L533" s="50">
        <v>0</v>
      </c>
      <c r="M533" s="50">
        <v>0</v>
      </c>
      <c r="N533" s="50">
        <v>0</v>
      </c>
      <c r="O533" s="50">
        <v>0</v>
      </c>
      <c r="P533" s="50">
        <v>0</v>
      </c>
      <c r="Q533" s="50">
        <v>0</v>
      </c>
      <c r="R533" s="50">
        <v>0</v>
      </c>
      <c r="S533" s="50">
        <v>0</v>
      </c>
      <c r="T533" s="50">
        <v>0</v>
      </c>
      <c r="U533" s="50">
        <v>0</v>
      </c>
      <c r="V533" s="50">
        <v>0</v>
      </c>
      <c r="W533" s="50">
        <v>108683</v>
      </c>
      <c r="X533" s="50">
        <v>0</v>
      </c>
      <c r="Y533" s="198"/>
      <c r="Z533" s="198"/>
    </row>
    <row r="534" spans="1:26">
      <c r="A534" s="21">
        <v>509</v>
      </c>
      <c r="B534" s="87" t="s">
        <v>654</v>
      </c>
      <c r="C534" s="50">
        <f t="shared" si="33"/>
        <v>129643</v>
      </c>
      <c r="D534" s="50">
        <v>0</v>
      </c>
      <c r="E534" s="50">
        <v>0</v>
      </c>
      <c r="F534" s="50">
        <v>0</v>
      </c>
      <c r="G534" s="50">
        <v>0</v>
      </c>
      <c r="H534" s="50">
        <v>0</v>
      </c>
      <c r="I534" s="50">
        <v>0</v>
      </c>
      <c r="J534" s="127">
        <v>0</v>
      </c>
      <c r="K534" s="50">
        <v>0</v>
      </c>
      <c r="L534" s="50">
        <v>0</v>
      </c>
      <c r="M534" s="50">
        <v>0</v>
      </c>
      <c r="N534" s="50">
        <v>0</v>
      </c>
      <c r="O534" s="50">
        <v>0</v>
      </c>
      <c r="P534" s="50">
        <v>0</v>
      </c>
      <c r="Q534" s="50">
        <v>0</v>
      </c>
      <c r="R534" s="50">
        <v>0</v>
      </c>
      <c r="S534" s="50">
        <v>0</v>
      </c>
      <c r="T534" s="50">
        <v>0</v>
      </c>
      <c r="U534" s="50">
        <v>0</v>
      </c>
      <c r="V534" s="50">
        <v>0</v>
      </c>
      <c r="W534" s="50">
        <v>129643</v>
      </c>
      <c r="X534" s="50">
        <v>0</v>
      </c>
      <c r="Y534" s="198"/>
      <c r="Z534" s="198"/>
    </row>
    <row r="535" spans="1:26">
      <c r="A535" s="21">
        <v>510</v>
      </c>
      <c r="B535" s="87" t="s">
        <v>655</v>
      </c>
      <c r="C535" s="50">
        <f t="shared" si="33"/>
        <v>226269</v>
      </c>
      <c r="D535" s="50">
        <v>0</v>
      </c>
      <c r="E535" s="50">
        <v>0</v>
      </c>
      <c r="F535" s="50">
        <v>0</v>
      </c>
      <c r="G535" s="50">
        <v>0</v>
      </c>
      <c r="H535" s="50">
        <v>0</v>
      </c>
      <c r="I535" s="50">
        <v>0</v>
      </c>
      <c r="J535" s="127">
        <v>0</v>
      </c>
      <c r="K535" s="50">
        <v>0</v>
      </c>
      <c r="L535" s="50">
        <v>0</v>
      </c>
      <c r="M535" s="50">
        <v>0</v>
      </c>
      <c r="N535" s="50">
        <v>0</v>
      </c>
      <c r="O535" s="50">
        <v>0</v>
      </c>
      <c r="P535" s="50">
        <v>0</v>
      </c>
      <c r="Q535" s="50">
        <v>0</v>
      </c>
      <c r="R535" s="50">
        <v>0</v>
      </c>
      <c r="S535" s="50">
        <v>0</v>
      </c>
      <c r="T535" s="50">
        <v>0</v>
      </c>
      <c r="U535" s="50">
        <v>0</v>
      </c>
      <c r="V535" s="50">
        <v>0</v>
      </c>
      <c r="W535" s="50">
        <v>226269</v>
      </c>
      <c r="X535" s="50">
        <v>0</v>
      </c>
      <c r="Y535" s="198"/>
      <c r="Z535" s="198"/>
    </row>
    <row r="536" spans="1:26">
      <c r="A536" s="21">
        <v>511</v>
      </c>
      <c r="B536" s="87" t="s">
        <v>656</v>
      </c>
      <c r="C536" s="50">
        <f t="shared" si="33"/>
        <v>107584</v>
      </c>
      <c r="D536" s="50">
        <v>0</v>
      </c>
      <c r="E536" s="50">
        <v>0</v>
      </c>
      <c r="F536" s="50">
        <v>0</v>
      </c>
      <c r="G536" s="50">
        <v>0</v>
      </c>
      <c r="H536" s="50">
        <v>0</v>
      </c>
      <c r="I536" s="50">
        <v>0</v>
      </c>
      <c r="J536" s="127">
        <v>0</v>
      </c>
      <c r="K536" s="50">
        <v>0</v>
      </c>
      <c r="L536" s="50">
        <v>0</v>
      </c>
      <c r="M536" s="50">
        <v>0</v>
      </c>
      <c r="N536" s="50">
        <v>0</v>
      </c>
      <c r="O536" s="50">
        <v>0</v>
      </c>
      <c r="P536" s="50">
        <v>0</v>
      </c>
      <c r="Q536" s="50">
        <v>0</v>
      </c>
      <c r="R536" s="50">
        <v>0</v>
      </c>
      <c r="S536" s="50">
        <v>0</v>
      </c>
      <c r="T536" s="50">
        <v>0</v>
      </c>
      <c r="U536" s="50">
        <v>0</v>
      </c>
      <c r="V536" s="50">
        <v>0</v>
      </c>
      <c r="W536" s="50">
        <v>107584</v>
      </c>
      <c r="X536" s="50">
        <v>0</v>
      </c>
      <c r="Y536" s="198"/>
      <c r="Z536" s="198"/>
    </row>
    <row r="537" spans="1:26">
      <c r="A537" s="21">
        <v>512</v>
      </c>
      <c r="B537" s="87" t="s">
        <v>657</v>
      </c>
      <c r="C537" s="50">
        <f t="shared" si="33"/>
        <v>81014</v>
      </c>
      <c r="D537" s="50">
        <v>0</v>
      </c>
      <c r="E537" s="50">
        <v>0</v>
      </c>
      <c r="F537" s="50">
        <v>0</v>
      </c>
      <c r="G537" s="50">
        <v>0</v>
      </c>
      <c r="H537" s="50">
        <v>0</v>
      </c>
      <c r="I537" s="50">
        <v>0</v>
      </c>
      <c r="J537" s="127">
        <v>0</v>
      </c>
      <c r="K537" s="50">
        <v>0</v>
      </c>
      <c r="L537" s="50">
        <v>0</v>
      </c>
      <c r="M537" s="50">
        <v>0</v>
      </c>
      <c r="N537" s="50">
        <v>0</v>
      </c>
      <c r="O537" s="50">
        <v>0</v>
      </c>
      <c r="P537" s="50">
        <v>0</v>
      </c>
      <c r="Q537" s="50">
        <v>0</v>
      </c>
      <c r="R537" s="50">
        <v>0</v>
      </c>
      <c r="S537" s="50">
        <v>0</v>
      </c>
      <c r="T537" s="50">
        <v>0</v>
      </c>
      <c r="U537" s="50">
        <v>0</v>
      </c>
      <c r="V537" s="50">
        <v>0</v>
      </c>
      <c r="W537" s="50">
        <v>81014</v>
      </c>
      <c r="X537" s="50">
        <v>0</v>
      </c>
      <c r="Y537" s="198"/>
      <c r="Z537" s="198"/>
    </row>
    <row r="538" spans="1:26">
      <c r="A538" s="21">
        <v>513</v>
      </c>
      <c r="B538" s="87" t="s">
        <v>658</v>
      </c>
      <c r="C538" s="50">
        <f t="shared" si="33"/>
        <v>81774</v>
      </c>
      <c r="D538" s="50">
        <v>0</v>
      </c>
      <c r="E538" s="50">
        <v>0</v>
      </c>
      <c r="F538" s="50">
        <v>0</v>
      </c>
      <c r="G538" s="50">
        <v>0</v>
      </c>
      <c r="H538" s="50">
        <v>0</v>
      </c>
      <c r="I538" s="50">
        <v>0</v>
      </c>
      <c r="J538" s="127">
        <v>0</v>
      </c>
      <c r="K538" s="50">
        <v>0</v>
      </c>
      <c r="L538" s="50">
        <v>0</v>
      </c>
      <c r="M538" s="50">
        <v>0</v>
      </c>
      <c r="N538" s="50">
        <v>0</v>
      </c>
      <c r="O538" s="50">
        <v>0</v>
      </c>
      <c r="P538" s="50">
        <v>0</v>
      </c>
      <c r="Q538" s="50">
        <v>0</v>
      </c>
      <c r="R538" s="50">
        <v>0</v>
      </c>
      <c r="S538" s="50">
        <v>0</v>
      </c>
      <c r="T538" s="50">
        <v>0</v>
      </c>
      <c r="U538" s="50">
        <v>0</v>
      </c>
      <c r="V538" s="50">
        <v>0</v>
      </c>
      <c r="W538" s="50">
        <v>81774</v>
      </c>
      <c r="X538" s="50">
        <v>0</v>
      </c>
      <c r="Y538" s="198"/>
      <c r="Z538" s="198"/>
    </row>
    <row r="539" spans="1:26">
      <c r="A539" s="21">
        <v>514</v>
      </c>
      <c r="B539" s="87" t="s">
        <v>659</v>
      </c>
      <c r="C539" s="50">
        <f t="shared" si="33"/>
        <v>80498</v>
      </c>
      <c r="D539" s="50">
        <v>0</v>
      </c>
      <c r="E539" s="50">
        <v>0</v>
      </c>
      <c r="F539" s="50">
        <v>0</v>
      </c>
      <c r="G539" s="50">
        <v>0</v>
      </c>
      <c r="H539" s="50">
        <v>0</v>
      </c>
      <c r="I539" s="50">
        <v>0</v>
      </c>
      <c r="J539" s="127">
        <v>0</v>
      </c>
      <c r="K539" s="50">
        <v>0</v>
      </c>
      <c r="L539" s="50">
        <v>0</v>
      </c>
      <c r="M539" s="50">
        <v>0</v>
      </c>
      <c r="N539" s="50">
        <v>0</v>
      </c>
      <c r="O539" s="50">
        <v>0</v>
      </c>
      <c r="P539" s="50">
        <v>0</v>
      </c>
      <c r="Q539" s="50">
        <v>0</v>
      </c>
      <c r="R539" s="50">
        <v>0</v>
      </c>
      <c r="S539" s="50">
        <v>0</v>
      </c>
      <c r="T539" s="50">
        <v>0</v>
      </c>
      <c r="U539" s="50">
        <v>0</v>
      </c>
      <c r="V539" s="50">
        <v>0</v>
      </c>
      <c r="W539" s="50">
        <v>80498</v>
      </c>
      <c r="X539" s="50">
        <v>0</v>
      </c>
      <c r="Y539" s="198"/>
      <c r="Z539" s="198"/>
    </row>
    <row r="540" spans="1:26">
      <c r="A540" s="21">
        <v>515</v>
      </c>
      <c r="B540" s="87" t="s">
        <v>660</v>
      </c>
      <c r="C540" s="50">
        <f t="shared" si="33"/>
        <v>79609</v>
      </c>
      <c r="D540" s="50">
        <v>0</v>
      </c>
      <c r="E540" s="50">
        <v>0</v>
      </c>
      <c r="F540" s="50">
        <v>0</v>
      </c>
      <c r="G540" s="50">
        <v>0</v>
      </c>
      <c r="H540" s="50">
        <v>0</v>
      </c>
      <c r="I540" s="50">
        <v>0</v>
      </c>
      <c r="J540" s="127">
        <v>0</v>
      </c>
      <c r="K540" s="50">
        <v>0</v>
      </c>
      <c r="L540" s="50">
        <v>0</v>
      </c>
      <c r="M540" s="50">
        <v>0</v>
      </c>
      <c r="N540" s="50">
        <v>0</v>
      </c>
      <c r="O540" s="50">
        <v>0</v>
      </c>
      <c r="P540" s="50">
        <v>0</v>
      </c>
      <c r="Q540" s="50">
        <v>0</v>
      </c>
      <c r="R540" s="50">
        <v>0</v>
      </c>
      <c r="S540" s="50">
        <v>0</v>
      </c>
      <c r="T540" s="50">
        <v>0</v>
      </c>
      <c r="U540" s="50">
        <v>0</v>
      </c>
      <c r="V540" s="50">
        <v>0</v>
      </c>
      <c r="W540" s="50">
        <v>79609</v>
      </c>
      <c r="X540" s="50">
        <v>0</v>
      </c>
      <c r="Y540" s="198"/>
      <c r="Z540" s="198"/>
    </row>
    <row r="541" spans="1:26">
      <c r="A541" s="21">
        <v>516</v>
      </c>
      <c r="B541" s="87" t="s">
        <v>661</v>
      </c>
      <c r="C541" s="50">
        <f t="shared" si="33"/>
        <v>79712</v>
      </c>
      <c r="D541" s="50">
        <v>0</v>
      </c>
      <c r="E541" s="50">
        <v>0</v>
      </c>
      <c r="F541" s="50">
        <v>0</v>
      </c>
      <c r="G541" s="50">
        <v>0</v>
      </c>
      <c r="H541" s="50">
        <v>0</v>
      </c>
      <c r="I541" s="50">
        <v>0</v>
      </c>
      <c r="J541" s="127">
        <v>0</v>
      </c>
      <c r="K541" s="50">
        <v>0</v>
      </c>
      <c r="L541" s="50">
        <v>0</v>
      </c>
      <c r="M541" s="50">
        <v>0</v>
      </c>
      <c r="N541" s="50">
        <v>0</v>
      </c>
      <c r="O541" s="50">
        <v>0</v>
      </c>
      <c r="P541" s="50">
        <v>0</v>
      </c>
      <c r="Q541" s="50">
        <v>0</v>
      </c>
      <c r="R541" s="50">
        <v>0</v>
      </c>
      <c r="S541" s="50">
        <v>0</v>
      </c>
      <c r="T541" s="50">
        <v>0</v>
      </c>
      <c r="U541" s="50">
        <v>0</v>
      </c>
      <c r="V541" s="50">
        <v>0</v>
      </c>
      <c r="W541" s="50">
        <v>79712</v>
      </c>
      <c r="X541" s="50">
        <v>0</v>
      </c>
      <c r="Y541" s="198"/>
      <c r="Z541" s="198"/>
    </row>
    <row r="542" spans="1:26">
      <c r="A542" s="21">
        <v>517</v>
      </c>
      <c r="B542" s="87" t="s">
        <v>662</v>
      </c>
      <c r="C542" s="50">
        <f t="shared" si="33"/>
        <v>107192</v>
      </c>
      <c r="D542" s="50">
        <v>0</v>
      </c>
      <c r="E542" s="50">
        <v>0</v>
      </c>
      <c r="F542" s="50">
        <v>0</v>
      </c>
      <c r="G542" s="50">
        <v>0</v>
      </c>
      <c r="H542" s="50">
        <v>0</v>
      </c>
      <c r="I542" s="50">
        <v>0</v>
      </c>
      <c r="J542" s="127">
        <v>0</v>
      </c>
      <c r="K542" s="50">
        <v>0</v>
      </c>
      <c r="L542" s="50">
        <v>0</v>
      </c>
      <c r="M542" s="50">
        <v>0</v>
      </c>
      <c r="N542" s="50">
        <v>0</v>
      </c>
      <c r="O542" s="50">
        <v>0</v>
      </c>
      <c r="P542" s="50">
        <v>0</v>
      </c>
      <c r="Q542" s="50">
        <v>0</v>
      </c>
      <c r="R542" s="50">
        <v>0</v>
      </c>
      <c r="S542" s="50">
        <v>0</v>
      </c>
      <c r="T542" s="50">
        <v>0</v>
      </c>
      <c r="U542" s="50">
        <v>0</v>
      </c>
      <c r="V542" s="50">
        <v>0</v>
      </c>
      <c r="W542" s="50">
        <v>107192</v>
      </c>
      <c r="X542" s="50">
        <v>0</v>
      </c>
      <c r="Y542" s="198"/>
      <c r="Z542" s="198"/>
    </row>
    <row r="543" spans="1:26">
      <c r="A543" s="21">
        <v>518</v>
      </c>
      <c r="B543" s="87" t="s">
        <v>663</v>
      </c>
      <c r="C543" s="50">
        <f t="shared" si="33"/>
        <v>100398</v>
      </c>
      <c r="D543" s="50">
        <v>0</v>
      </c>
      <c r="E543" s="50">
        <v>0</v>
      </c>
      <c r="F543" s="50">
        <v>0</v>
      </c>
      <c r="G543" s="50">
        <v>0</v>
      </c>
      <c r="H543" s="50">
        <v>0</v>
      </c>
      <c r="I543" s="50">
        <v>0</v>
      </c>
      <c r="J543" s="127">
        <v>0</v>
      </c>
      <c r="K543" s="50">
        <v>0</v>
      </c>
      <c r="L543" s="50">
        <v>0</v>
      </c>
      <c r="M543" s="50">
        <v>0</v>
      </c>
      <c r="N543" s="50">
        <v>0</v>
      </c>
      <c r="O543" s="50">
        <v>0</v>
      </c>
      <c r="P543" s="50">
        <v>0</v>
      </c>
      <c r="Q543" s="50">
        <v>0</v>
      </c>
      <c r="R543" s="50">
        <v>0</v>
      </c>
      <c r="S543" s="50">
        <v>0</v>
      </c>
      <c r="T543" s="50">
        <v>0</v>
      </c>
      <c r="U543" s="50">
        <v>0</v>
      </c>
      <c r="V543" s="50">
        <v>0</v>
      </c>
      <c r="W543" s="50">
        <v>100398</v>
      </c>
      <c r="X543" s="50">
        <v>0</v>
      </c>
      <c r="Y543" s="198"/>
      <c r="Z543" s="198"/>
    </row>
    <row r="544" spans="1:26">
      <c r="A544" s="21">
        <v>519</v>
      </c>
      <c r="B544" s="87" t="s">
        <v>664</v>
      </c>
      <c r="C544" s="50">
        <f t="shared" si="33"/>
        <v>108060</v>
      </c>
      <c r="D544" s="50">
        <v>0</v>
      </c>
      <c r="E544" s="50">
        <v>0</v>
      </c>
      <c r="F544" s="50">
        <v>0</v>
      </c>
      <c r="G544" s="50">
        <v>0</v>
      </c>
      <c r="H544" s="50">
        <v>0</v>
      </c>
      <c r="I544" s="50">
        <v>0</v>
      </c>
      <c r="J544" s="127">
        <v>0</v>
      </c>
      <c r="K544" s="50">
        <v>0</v>
      </c>
      <c r="L544" s="50">
        <v>0</v>
      </c>
      <c r="M544" s="50">
        <v>0</v>
      </c>
      <c r="N544" s="50">
        <v>0</v>
      </c>
      <c r="O544" s="50">
        <v>0</v>
      </c>
      <c r="P544" s="50">
        <v>0</v>
      </c>
      <c r="Q544" s="50">
        <v>0</v>
      </c>
      <c r="R544" s="50">
        <v>0</v>
      </c>
      <c r="S544" s="50">
        <v>0</v>
      </c>
      <c r="T544" s="50">
        <v>0</v>
      </c>
      <c r="U544" s="50">
        <v>0</v>
      </c>
      <c r="V544" s="50">
        <v>0</v>
      </c>
      <c r="W544" s="50">
        <v>108060</v>
      </c>
      <c r="X544" s="50">
        <v>0</v>
      </c>
      <c r="Y544" s="198"/>
      <c r="Z544" s="198"/>
    </row>
    <row r="545" spans="1:26">
      <c r="A545" s="21">
        <v>520</v>
      </c>
      <c r="B545" s="87" t="s">
        <v>665</v>
      </c>
      <c r="C545" s="50">
        <f t="shared" si="33"/>
        <v>81413</v>
      </c>
      <c r="D545" s="50">
        <v>0</v>
      </c>
      <c r="E545" s="50">
        <v>0</v>
      </c>
      <c r="F545" s="50">
        <v>0</v>
      </c>
      <c r="G545" s="50">
        <v>0</v>
      </c>
      <c r="H545" s="50">
        <v>0</v>
      </c>
      <c r="I545" s="50">
        <v>0</v>
      </c>
      <c r="J545" s="127">
        <v>0</v>
      </c>
      <c r="K545" s="50">
        <v>0</v>
      </c>
      <c r="L545" s="50">
        <v>0</v>
      </c>
      <c r="M545" s="50">
        <v>0</v>
      </c>
      <c r="N545" s="50">
        <v>0</v>
      </c>
      <c r="O545" s="50">
        <v>0</v>
      </c>
      <c r="P545" s="50">
        <v>0</v>
      </c>
      <c r="Q545" s="50">
        <v>0</v>
      </c>
      <c r="R545" s="50">
        <v>0</v>
      </c>
      <c r="S545" s="50">
        <v>0</v>
      </c>
      <c r="T545" s="50">
        <v>0</v>
      </c>
      <c r="U545" s="50">
        <v>0</v>
      </c>
      <c r="V545" s="50">
        <v>0</v>
      </c>
      <c r="W545" s="50">
        <v>81413</v>
      </c>
      <c r="X545" s="50">
        <v>0</v>
      </c>
      <c r="Y545" s="198"/>
      <c r="Z545" s="198"/>
    </row>
    <row r="546" spans="1:26">
      <c r="A546" s="21">
        <v>521</v>
      </c>
      <c r="B546" s="87" t="s">
        <v>666</v>
      </c>
      <c r="C546" s="50">
        <f t="shared" si="33"/>
        <v>82071</v>
      </c>
      <c r="D546" s="50">
        <v>0</v>
      </c>
      <c r="E546" s="50">
        <v>0</v>
      </c>
      <c r="F546" s="50">
        <v>0</v>
      </c>
      <c r="G546" s="50">
        <v>0</v>
      </c>
      <c r="H546" s="50">
        <v>0</v>
      </c>
      <c r="I546" s="50">
        <v>0</v>
      </c>
      <c r="J546" s="127">
        <v>0</v>
      </c>
      <c r="K546" s="50">
        <v>0</v>
      </c>
      <c r="L546" s="50">
        <v>0</v>
      </c>
      <c r="M546" s="50">
        <v>0</v>
      </c>
      <c r="N546" s="50">
        <v>0</v>
      </c>
      <c r="O546" s="50">
        <v>0</v>
      </c>
      <c r="P546" s="50">
        <v>0</v>
      </c>
      <c r="Q546" s="50">
        <v>0</v>
      </c>
      <c r="R546" s="50">
        <v>0</v>
      </c>
      <c r="S546" s="50">
        <v>0</v>
      </c>
      <c r="T546" s="50">
        <v>0</v>
      </c>
      <c r="U546" s="50">
        <v>0</v>
      </c>
      <c r="V546" s="50">
        <v>0</v>
      </c>
      <c r="W546" s="50">
        <v>82071</v>
      </c>
      <c r="X546" s="50">
        <v>0</v>
      </c>
      <c r="Y546" s="198"/>
      <c r="Z546" s="198"/>
    </row>
    <row r="547" spans="1:26">
      <c r="A547" s="21">
        <v>522</v>
      </c>
      <c r="B547" s="85" t="s">
        <v>667</v>
      </c>
      <c r="C547" s="50">
        <f t="shared" si="33"/>
        <v>150976.21</v>
      </c>
      <c r="D547" s="50">
        <v>0</v>
      </c>
      <c r="E547" s="50">
        <v>0</v>
      </c>
      <c r="F547" s="50">
        <v>0</v>
      </c>
      <c r="G547" s="50">
        <v>0</v>
      </c>
      <c r="H547" s="50">
        <v>0</v>
      </c>
      <c r="I547" s="50">
        <v>0</v>
      </c>
      <c r="J547" s="127">
        <v>0</v>
      </c>
      <c r="K547" s="50">
        <v>0</v>
      </c>
      <c r="L547" s="50">
        <v>0</v>
      </c>
      <c r="M547" s="50">
        <v>0</v>
      </c>
      <c r="N547" s="50">
        <v>0</v>
      </c>
      <c r="O547" s="50">
        <v>0</v>
      </c>
      <c r="P547" s="50">
        <v>0</v>
      </c>
      <c r="Q547" s="50">
        <v>0</v>
      </c>
      <c r="R547" s="50">
        <v>0</v>
      </c>
      <c r="S547" s="50">
        <v>0</v>
      </c>
      <c r="T547" s="50">
        <v>0</v>
      </c>
      <c r="U547" s="50">
        <v>0</v>
      </c>
      <c r="V547" s="50">
        <v>0</v>
      </c>
      <c r="W547" s="50">
        <v>150976.21</v>
      </c>
      <c r="X547" s="50">
        <v>0</v>
      </c>
      <c r="Y547" s="198"/>
      <c r="Z547" s="198"/>
    </row>
    <row r="548" spans="1:26">
      <c r="A548" s="21">
        <v>523</v>
      </c>
      <c r="B548" s="87" t="s">
        <v>668</v>
      </c>
      <c r="C548" s="50">
        <f t="shared" si="33"/>
        <v>126935</v>
      </c>
      <c r="D548" s="50">
        <v>0</v>
      </c>
      <c r="E548" s="50">
        <v>0</v>
      </c>
      <c r="F548" s="50">
        <v>0</v>
      </c>
      <c r="G548" s="50">
        <v>0</v>
      </c>
      <c r="H548" s="50">
        <v>0</v>
      </c>
      <c r="I548" s="50">
        <v>0</v>
      </c>
      <c r="J548" s="127">
        <v>0</v>
      </c>
      <c r="K548" s="50">
        <v>0</v>
      </c>
      <c r="L548" s="50">
        <v>0</v>
      </c>
      <c r="M548" s="50">
        <v>0</v>
      </c>
      <c r="N548" s="50">
        <v>0</v>
      </c>
      <c r="O548" s="50">
        <v>0</v>
      </c>
      <c r="P548" s="50">
        <v>0</v>
      </c>
      <c r="Q548" s="50">
        <v>0</v>
      </c>
      <c r="R548" s="50">
        <v>0</v>
      </c>
      <c r="S548" s="50">
        <v>0</v>
      </c>
      <c r="T548" s="50">
        <v>0</v>
      </c>
      <c r="U548" s="50">
        <v>0</v>
      </c>
      <c r="V548" s="50">
        <v>0</v>
      </c>
      <c r="W548" s="50">
        <v>126935</v>
      </c>
      <c r="X548" s="50">
        <v>0</v>
      </c>
      <c r="Y548" s="198"/>
      <c r="Z548" s="198"/>
    </row>
    <row r="549" spans="1:26">
      <c r="A549" s="21">
        <v>524</v>
      </c>
      <c r="B549" s="85" t="s">
        <v>669</v>
      </c>
      <c r="C549" s="50">
        <f t="shared" si="33"/>
        <v>89728</v>
      </c>
      <c r="D549" s="50">
        <v>0</v>
      </c>
      <c r="E549" s="50">
        <v>0</v>
      </c>
      <c r="F549" s="50">
        <v>0</v>
      </c>
      <c r="G549" s="50">
        <v>0</v>
      </c>
      <c r="H549" s="50">
        <v>0</v>
      </c>
      <c r="I549" s="50">
        <v>0</v>
      </c>
      <c r="J549" s="127">
        <v>0</v>
      </c>
      <c r="K549" s="50">
        <v>0</v>
      </c>
      <c r="L549" s="50">
        <v>0</v>
      </c>
      <c r="M549" s="50">
        <v>0</v>
      </c>
      <c r="N549" s="50">
        <v>0</v>
      </c>
      <c r="O549" s="50">
        <v>0</v>
      </c>
      <c r="P549" s="50">
        <v>0</v>
      </c>
      <c r="Q549" s="50">
        <v>0</v>
      </c>
      <c r="R549" s="50">
        <v>0</v>
      </c>
      <c r="S549" s="50">
        <v>0</v>
      </c>
      <c r="T549" s="50">
        <v>0</v>
      </c>
      <c r="U549" s="50">
        <v>0</v>
      </c>
      <c r="V549" s="50">
        <v>0</v>
      </c>
      <c r="W549" s="50">
        <v>89728</v>
      </c>
      <c r="X549" s="50">
        <v>0</v>
      </c>
      <c r="Y549" s="198"/>
      <c r="Z549" s="198"/>
    </row>
    <row r="550" spans="1:26">
      <c r="A550" s="21">
        <v>525</v>
      </c>
      <c r="B550" s="87" t="s">
        <v>670</v>
      </c>
      <c r="C550" s="50">
        <f t="shared" si="33"/>
        <v>117718</v>
      </c>
      <c r="D550" s="50">
        <v>0</v>
      </c>
      <c r="E550" s="50">
        <v>0</v>
      </c>
      <c r="F550" s="50">
        <v>0</v>
      </c>
      <c r="G550" s="50">
        <v>0</v>
      </c>
      <c r="H550" s="50">
        <v>0</v>
      </c>
      <c r="I550" s="50">
        <v>0</v>
      </c>
      <c r="J550" s="127">
        <v>0</v>
      </c>
      <c r="K550" s="50">
        <v>0</v>
      </c>
      <c r="L550" s="50">
        <v>0</v>
      </c>
      <c r="M550" s="50">
        <v>0</v>
      </c>
      <c r="N550" s="50">
        <v>0</v>
      </c>
      <c r="O550" s="50">
        <v>0</v>
      </c>
      <c r="P550" s="50">
        <v>0</v>
      </c>
      <c r="Q550" s="50">
        <v>0</v>
      </c>
      <c r="R550" s="50">
        <v>0</v>
      </c>
      <c r="S550" s="50">
        <v>0</v>
      </c>
      <c r="T550" s="50">
        <v>0</v>
      </c>
      <c r="U550" s="50">
        <v>0</v>
      </c>
      <c r="V550" s="50">
        <v>0</v>
      </c>
      <c r="W550" s="50">
        <v>117718</v>
      </c>
      <c r="X550" s="50">
        <v>0</v>
      </c>
      <c r="Y550" s="198"/>
      <c r="Z550" s="198"/>
    </row>
    <row r="551" spans="1:26">
      <c r="A551" s="21">
        <v>526</v>
      </c>
      <c r="B551" s="87" t="s">
        <v>671</v>
      </c>
      <c r="C551" s="50">
        <f t="shared" si="33"/>
        <v>122617</v>
      </c>
      <c r="D551" s="50">
        <v>0</v>
      </c>
      <c r="E551" s="50">
        <v>0</v>
      </c>
      <c r="F551" s="50">
        <v>0</v>
      </c>
      <c r="G551" s="50">
        <v>0</v>
      </c>
      <c r="H551" s="50">
        <v>0</v>
      </c>
      <c r="I551" s="50">
        <v>0</v>
      </c>
      <c r="J551" s="127">
        <v>0</v>
      </c>
      <c r="K551" s="50">
        <v>0</v>
      </c>
      <c r="L551" s="50">
        <v>0</v>
      </c>
      <c r="M551" s="50">
        <v>0</v>
      </c>
      <c r="N551" s="50">
        <v>0</v>
      </c>
      <c r="O551" s="50">
        <v>0</v>
      </c>
      <c r="P551" s="50">
        <v>0</v>
      </c>
      <c r="Q551" s="50">
        <v>0</v>
      </c>
      <c r="R551" s="50">
        <v>0</v>
      </c>
      <c r="S551" s="50">
        <v>0</v>
      </c>
      <c r="T551" s="50">
        <v>0</v>
      </c>
      <c r="U551" s="50">
        <v>0</v>
      </c>
      <c r="V551" s="50">
        <v>0</v>
      </c>
      <c r="W551" s="50">
        <v>122617</v>
      </c>
      <c r="X551" s="50">
        <v>0</v>
      </c>
      <c r="Y551" s="198"/>
      <c r="Z551" s="198"/>
    </row>
    <row r="552" spans="1:26">
      <c r="A552" s="21">
        <v>527</v>
      </c>
      <c r="B552" s="87" t="s">
        <v>672</v>
      </c>
      <c r="C552" s="50">
        <f t="shared" si="33"/>
        <v>97642</v>
      </c>
      <c r="D552" s="50">
        <v>0</v>
      </c>
      <c r="E552" s="50">
        <v>0</v>
      </c>
      <c r="F552" s="50">
        <v>0</v>
      </c>
      <c r="G552" s="50">
        <v>0</v>
      </c>
      <c r="H552" s="50">
        <v>0</v>
      </c>
      <c r="I552" s="50">
        <v>0</v>
      </c>
      <c r="J552" s="127">
        <v>0</v>
      </c>
      <c r="K552" s="50">
        <v>0</v>
      </c>
      <c r="L552" s="50">
        <v>0</v>
      </c>
      <c r="M552" s="50">
        <v>0</v>
      </c>
      <c r="N552" s="50">
        <v>0</v>
      </c>
      <c r="O552" s="50">
        <v>0</v>
      </c>
      <c r="P552" s="50">
        <v>0</v>
      </c>
      <c r="Q552" s="50">
        <v>0</v>
      </c>
      <c r="R552" s="50">
        <v>0</v>
      </c>
      <c r="S552" s="50">
        <v>0</v>
      </c>
      <c r="T552" s="50">
        <v>0</v>
      </c>
      <c r="U552" s="50">
        <v>0</v>
      </c>
      <c r="V552" s="50">
        <v>0</v>
      </c>
      <c r="W552" s="50">
        <v>97642</v>
      </c>
      <c r="X552" s="50">
        <v>0</v>
      </c>
      <c r="Y552" s="198"/>
      <c r="Z552" s="198"/>
    </row>
    <row r="553" spans="1:26">
      <c r="A553" s="21">
        <v>528</v>
      </c>
      <c r="B553" s="87" t="s">
        <v>673</v>
      </c>
      <c r="C553" s="50">
        <f t="shared" si="33"/>
        <v>96883</v>
      </c>
      <c r="D553" s="50">
        <v>0</v>
      </c>
      <c r="E553" s="50">
        <v>0</v>
      </c>
      <c r="F553" s="50">
        <v>0</v>
      </c>
      <c r="G553" s="50">
        <v>0</v>
      </c>
      <c r="H553" s="50">
        <v>0</v>
      </c>
      <c r="I553" s="50">
        <v>0</v>
      </c>
      <c r="J553" s="127">
        <v>0</v>
      </c>
      <c r="K553" s="50">
        <v>0</v>
      </c>
      <c r="L553" s="50">
        <v>0</v>
      </c>
      <c r="M553" s="50">
        <v>0</v>
      </c>
      <c r="N553" s="50">
        <v>0</v>
      </c>
      <c r="O553" s="50">
        <v>0</v>
      </c>
      <c r="P553" s="50">
        <v>0</v>
      </c>
      <c r="Q553" s="50">
        <v>0</v>
      </c>
      <c r="R553" s="50">
        <v>0</v>
      </c>
      <c r="S553" s="50">
        <v>0</v>
      </c>
      <c r="T553" s="50">
        <v>0</v>
      </c>
      <c r="U553" s="50">
        <v>0</v>
      </c>
      <c r="V553" s="50">
        <v>0</v>
      </c>
      <c r="W553" s="50">
        <v>96883</v>
      </c>
      <c r="X553" s="50">
        <v>0</v>
      </c>
      <c r="Y553" s="198"/>
      <c r="Z553" s="198"/>
    </row>
    <row r="554" spans="1:26">
      <c r="A554" s="21">
        <v>529</v>
      </c>
      <c r="B554" s="87" t="s">
        <v>674</v>
      </c>
      <c r="C554" s="50">
        <f t="shared" si="33"/>
        <v>84856</v>
      </c>
      <c r="D554" s="50">
        <v>0</v>
      </c>
      <c r="E554" s="50">
        <v>0</v>
      </c>
      <c r="F554" s="50">
        <v>0</v>
      </c>
      <c r="G554" s="50">
        <v>0</v>
      </c>
      <c r="H554" s="50">
        <v>0</v>
      </c>
      <c r="I554" s="50">
        <v>0</v>
      </c>
      <c r="J554" s="127">
        <v>0</v>
      </c>
      <c r="K554" s="50">
        <v>0</v>
      </c>
      <c r="L554" s="50">
        <v>0</v>
      </c>
      <c r="M554" s="50">
        <v>0</v>
      </c>
      <c r="N554" s="50">
        <v>0</v>
      </c>
      <c r="O554" s="50">
        <v>0</v>
      </c>
      <c r="P554" s="50">
        <v>0</v>
      </c>
      <c r="Q554" s="50">
        <v>0</v>
      </c>
      <c r="R554" s="50">
        <v>0</v>
      </c>
      <c r="S554" s="50">
        <v>0</v>
      </c>
      <c r="T554" s="50">
        <v>0</v>
      </c>
      <c r="U554" s="50">
        <v>0</v>
      </c>
      <c r="V554" s="50">
        <v>0</v>
      </c>
      <c r="W554" s="50">
        <v>84856</v>
      </c>
      <c r="X554" s="50">
        <v>0</v>
      </c>
      <c r="Y554" s="198"/>
      <c r="Z554" s="198"/>
    </row>
    <row r="555" spans="1:26">
      <c r="A555" s="21">
        <v>530</v>
      </c>
      <c r="B555" s="87" t="s">
        <v>675</v>
      </c>
      <c r="C555" s="50">
        <f t="shared" si="33"/>
        <v>96733</v>
      </c>
      <c r="D555" s="50">
        <v>0</v>
      </c>
      <c r="E555" s="50">
        <v>0</v>
      </c>
      <c r="F555" s="50">
        <v>0</v>
      </c>
      <c r="G555" s="50">
        <v>0</v>
      </c>
      <c r="H555" s="50">
        <v>0</v>
      </c>
      <c r="I555" s="50">
        <v>0</v>
      </c>
      <c r="J555" s="127">
        <v>0</v>
      </c>
      <c r="K555" s="50">
        <v>0</v>
      </c>
      <c r="L555" s="50">
        <v>0</v>
      </c>
      <c r="M555" s="50">
        <v>0</v>
      </c>
      <c r="N555" s="50">
        <v>0</v>
      </c>
      <c r="O555" s="50">
        <v>0</v>
      </c>
      <c r="P555" s="50">
        <v>0</v>
      </c>
      <c r="Q555" s="50">
        <v>0</v>
      </c>
      <c r="R555" s="50">
        <v>0</v>
      </c>
      <c r="S555" s="50">
        <v>0</v>
      </c>
      <c r="T555" s="50">
        <v>0</v>
      </c>
      <c r="U555" s="50">
        <v>0</v>
      </c>
      <c r="V555" s="50">
        <v>0</v>
      </c>
      <c r="W555" s="50">
        <v>96733</v>
      </c>
      <c r="X555" s="50">
        <v>0</v>
      </c>
      <c r="Y555" s="198"/>
      <c r="Z555" s="198"/>
    </row>
    <row r="556" spans="1:26">
      <c r="A556" s="40" t="s">
        <v>329</v>
      </c>
      <c r="B556" s="91"/>
      <c r="C556" s="49">
        <f>SUM(C557:C565)</f>
        <v>2349711.23</v>
      </c>
      <c r="D556" s="49">
        <f t="shared" ref="D556:X556" si="34">SUM(D557:D565)</f>
        <v>0</v>
      </c>
      <c r="E556" s="49">
        <f t="shared" si="34"/>
        <v>8936.25</v>
      </c>
      <c r="F556" s="49">
        <f t="shared" si="34"/>
        <v>0</v>
      </c>
      <c r="G556" s="49">
        <f t="shared" si="34"/>
        <v>0</v>
      </c>
      <c r="H556" s="49">
        <f t="shared" si="34"/>
        <v>239070.56</v>
      </c>
      <c r="I556" s="49">
        <f t="shared" si="34"/>
        <v>0</v>
      </c>
      <c r="J556" s="61">
        <f t="shared" si="34"/>
        <v>0</v>
      </c>
      <c r="K556" s="49">
        <f t="shared" si="34"/>
        <v>0</v>
      </c>
      <c r="L556" s="49">
        <f t="shared" si="34"/>
        <v>1807.54</v>
      </c>
      <c r="M556" s="49">
        <f t="shared" si="34"/>
        <v>1891834.42</v>
      </c>
      <c r="N556" s="49">
        <f t="shared" si="34"/>
        <v>0</v>
      </c>
      <c r="O556" s="49">
        <f t="shared" si="34"/>
        <v>0</v>
      </c>
      <c r="P556" s="49">
        <f t="shared" si="34"/>
        <v>0</v>
      </c>
      <c r="Q556" s="49">
        <f t="shared" si="34"/>
        <v>0</v>
      </c>
      <c r="R556" s="49">
        <f t="shared" si="34"/>
        <v>0</v>
      </c>
      <c r="S556" s="49">
        <f t="shared" si="34"/>
        <v>0</v>
      </c>
      <c r="T556" s="49">
        <f t="shared" si="34"/>
        <v>0</v>
      </c>
      <c r="U556" s="49">
        <f t="shared" si="34"/>
        <v>0</v>
      </c>
      <c r="V556" s="49">
        <f t="shared" si="34"/>
        <v>28691</v>
      </c>
      <c r="W556" s="49">
        <f t="shared" si="34"/>
        <v>181179</v>
      </c>
      <c r="X556" s="49">
        <f t="shared" si="34"/>
        <v>0</v>
      </c>
      <c r="Y556" s="198"/>
      <c r="Z556" s="198"/>
    </row>
    <row r="557" spans="1:26" ht="25.5">
      <c r="A557" s="21">
        <v>531</v>
      </c>
      <c r="B557" s="14" t="s">
        <v>202</v>
      </c>
      <c r="C557" s="50">
        <f t="shared" ref="C557:C565" si="35">D557+E557+F557+G557+H557+I557+K557+M557+O557+Q557+S557+U557+V557+W557+X557</f>
        <v>152115</v>
      </c>
      <c r="D557" s="50">
        <v>0</v>
      </c>
      <c r="E557" s="50">
        <v>0</v>
      </c>
      <c r="F557" s="50">
        <v>0</v>
      </c>
      <c r="G557" s="50">
        <v>0</v>
      </c>
      <c r="H557" s="50">
        <v>0</v>
      </c>
      <c r="I557" s="50">
        <v>0</v>
      </c>
      <c r="J557" s="127">
        <v>0</v>
      </c>
      <c r="K557" s="50">
        <v>0</v>
      </c>
      <c r="L557" s="50">
        <v>153.4</v>
      </c>
      <c r="M557" s="50">
        <v>149608</v>
      </c>
      <c r="N557" s="50">
        <v>0</v>
      </c>
      <c r="O557" s="50">
        <v>0</v>
      </c>
      <c r="P557" s="50">
        <v>0</v>
      </c>
      <c r="Q557" s="50">
        <v>0</v>
      </c>
      <c r="R557" s="50">
        <v>0</v>
      </c>
      <c r="S557" s="50">
        <v>0</v>
      </c>
      <c r="T557" s="50">
        <v>0</v>
      </c>
      <c r="U557" s="50">
        <v>0</v>
      </c>
      <c r="V557" s="50">
        <v>2507</v>
      </c>
      <c r="W557" s="50">
        <v>0</v>
      </c>
      <c r="X557" s="50">
        <v>0</v>
      </c>
      <c r="Y557" s="198"/>
      <c r="Z557" s="198"/>
    </row>
    <row r="558" spans="1:26" ht="25.5">
      <c r="A558" s="21">
        <v>532</v>
      </c>
      <c r="B558" s="14" t="s">
        <v>203</v>
      </c>
      <c r="C558" s="50">
        <f t="shared" si="35"/>
        <v>162162</v>
      </c>
      <c r="D558" s="50">
        <v>0</v>
      </c>
      <c r="E558" s="50">
        <v>0</v>
      </c>
      <c r="F558" s="50">
        <v>0</v>
      </c>
      <c r="G558" s="50">
        <v>0</v>
      </c>
      <c r="H558" s="50">
        <v>0</v>
      </c>
      <c r="I558" s="50">
        <v>0</v>
      </c>
      <c r="J558" s="127">
        <v>0</v>
      </c>
      <c r="K558" s="50">
        <v>0</v>
      </c>
      <c r="L558" s="50">
        <v>162.6</v>
      </c>
      <c r="M558" s="50">
        <v>159489</v>
      </c>
      <c r="N558" s="50">
        <v>0</v>
      </c>
      <c r="O558" s="50">
        <v>0</v>
      </c>
      <c r="P558" s="50">
        <v>0</v>
      </c>
      <c r="Q558" s="50">
        <v>0</v>
      </c>
      <c r="R558" s="50">
        <v>0</v>
      </c>
      <c r="S558" s="50">
        <v>0</v>
      </c>
      <c r="T558" s="50">
        <v>0</v>
      </c>
      <c r="U558" s="50">
        <v>0</v>
      </c>
      <c r="V558" s="50">
        <v>2673</v>
      </c>
      <c r="W558" s="50">
        <v>0</v>
      </c>
      <c r="X558" s="50">
        <v>0</v>
      </c>
      <c r="Y558" s="198"/>
      <c r="Z558" s="198"/>
    </row>
    <row r="559" spans="1:26" ht="25.5">
      <c r="A559" s="21">
        <v>533</v>
      </c>
      <c r="B559" s="14" t="s">
        <v>408</v>
      </c>
      <c r="C559" s="50">
        <f t="shared" si="35"/>
        <v>711790.11</v>
      </c>
      <c r="D559" s="50">
        <v>0</v>
      </c>
      <c r="E559" s="50">
        <v>0</v>
      </c>
      <c r="F559" s="50">
        <v>0</v>
      </c>
      <c r="G559" s="50">
        <v>0</v>
      </c>
      <c r="H559" s="50">
        <v>0</v>
      </c>
      <c r="I559" s="50">
        <v>0</v>
      </c>
      <c r="J559" s="127">
        <v>0</v>
      </c>
      <c r="K559" s="50">
        <v>0</v>
      </c>
      <c r="L559" s="50">
        <v>652.47</v>
      </c>
      <c r="M559" s="50">
        <v>700056.11</v>
      </c>
      <c r="N559" s="50">
        <v>0</v>
      </c>
      <c r="O559" s="50">
        <v>0</v>
      </c>
      <c r="P559" s="50">
        <v>0</v>
      </c>
      <c r="Q559" s="50">
        <v>0</v>
      </c>
      <c r="R559" s="50">
        <v>0</v>
      </c>
      <c r="S559" s="50">
        <v>0</v>
      </c>
      <c r="T559" s="50">
        <v>0</v>
      </c>
      <c r="U559" s="50">
        <v>0</v>
      </c>
      <c r="V559" s="50">
        <v>11734</v>
      </c>
      <c r="W559" s="50">
        <v>0</v>
      </c>
      <c r="X559" s="50">
        <v>0</v>
      </c>
      <c r="Y559" s="198"/>
      <c r="Z559" s="198"/>
    </row>
    <row r="560" spans="1:26" ht="25.5">
      <c r="A560" s="21">
        <v>534</v>
      </c>
      <c r="B560" s="14" t="s">
        <v>409</v>
      </c>
      <c r="C560" s="50">
        <f t="shared" si="35"/>
        <v>692761.31</v>
      </c>
      <c r="D560" s="50">
        <v>0</v>
      </c>
      <c r="E560" s="50">
        <v>0</v>
      </c>
      <c r="F560" s="50">
        <v>0</v>
      </c>
      <c r="G560" s="50">
        <v>0</v>
      </c>
      <c r="H560" s="50">
        <v>0</v>
      </c>
      <c r="I560" s="50">
        <v>0</v>
      </c>
      <c r="J560" s="127">
        <v>0</v>
      </c>
      <c r="K560" s="50">
        <v>0</v>
      </c>
      <c r="L560" s="50">
        <v>651.47</v>
      </c>
      <c r="M560" s="50">
        <v>680984.31</v>
      </c>
      <c r="N560" s="50">
        <v>0</v>
      </c>
      <c r="O560" s="50">
        <v>0</v>
      </c>
      <c r="P560" s="50">
        <v>0</v>
      </c>
      <c r="Q560" s="50">
        <v>0</v>
      </c>
      <c r="R560" s="50">
        <v>0</v>
      </c>
      <c r="S560" s="50">
        <v>0</v>
      </c>
      <c r="T560" s="50">
        <v>0</v>
      </c>
      <c r="U560" s="50">
        <v>0</v>
      </c>
      <c r="V560" s="50">
        <v>11777</v>
      </c>
      <c r="W560" s="50">
        <v>0</v>
      </c>
      <c r="X560" s="50">
        <v>0</v>
      </c>
      <c r="Y560" s="198"/>
      <c r="Z560" s="198"/>
    </row>
    <row r="561" spans="1:27" ht="25.5">
      <c r="A561" s="21">
        <v>535</v>
      </c>
      <c r="B561" s="79" t="s">
        <v>308</v>
      </c>
      <c r="C561" s="50">
        <f t="shared" si="35"/>
        <v>248006.81</v>
      </c>
      <c r="D561" s="50">
        <v>0</v>
      </c>
      <c r="E561" s="50">
        <v>8936.25</v>
      </c>
      <c r="F561" s="50">
        <v>0</v>
      </c>
      <c r="G561" s="50">
        <v>0</v>
      </c>
      <c r="H561" s="50">
        <v>239070.56</v>
      </c>
      <c r="I561" s="50">
        <v>0</v>
      </c>
      <c r="J561" s="127">
        <v>0</v>
      </c>
      <c r="K561" s="50">
        <v>0</v>
      </c>
      <c r="L561" s="50">
        <v>0</v>
      </c>
      <c r="M561" s="50">
        <v>0</v>
      </c>
      <c r="N561" s="50">
        <v>0</v>
      </c>
      <c r="O561" s="50">
        <v>0</v>
      </c>
      <c r="P561" s="50">
        <v>0</v>
      </c>
      <c r="Q561" s="50">
        <v>0</v>
      </c>
      <c r="R561" s="50">
        <v>0</v>
      </c>
      <c r="S561" s="50">
        <v>0</v>
      </c>
      <c r="T561" s="50">
        <v>0</v>
      </c>
      <c r="U561" s="50">
        <v>0</v>
      </c>
      <c r="V561" s="50">
        <v>0</v>
      </c>
      <c r="W561" s="50">
        <v>0</v>
      </c>
      <c r="X561" s="50">
        <v>0</v>
      </c>
      <c r="Y561" s="198"/>
      <c r="Z561" s="198"/>
    </row>
    <row r="562" spans="1:27" ht="25.5">
      <c r="A562" s="21">
        <v>536</v>
      </c>
      <c r="B562" s="14" t="s">
        <v>391</v>
      </c>
      <c r="C562" s="50">
        <f t="shared" si="35"/>
        <v>201697</v>
      </c>
      <c r="D562" s="50">
        <v>0</v>
      </c>
      <c r="E562" s="50">
        <v>0</v>
      </c>
      <c r="F562" s="50">
        <v>0</v>
      </c>
      <c r="G562" s="50">
        <v>0</v>
      </c>
      <c r="H562" s="50">
        <v>0</v>
      </c>
      <c r="I562" s="50">
        <v>0</v>
      </c>
      <c r="J562" s="127">
        <v>0</v>
      </c>
      <c r="K562" s="50">
        <v>0</v>
      </c>
      <c r="L562" s="50">
        <v>187.6</v>
      </c>
      <c r="M562" s="50">
        <v>201697</v>
      </c>
      <c r="N562" s="50">
        <v>0</v>
      </c>
      <c r="O562" s="50">
        <v>0</v>
      </c>
      <c r="P562" s="50">
        <v>0</v>
      </c>
      <c r="Q562" s="50">
        <v>0</v>
      </c>
      <c r="R562" s="50">
        <v>0</v>
      </c>
      <c r="S562" s="50">
        <v>0</v>
      </c>
      <c r="T562" s="50">
        <v>0</v>
      </c>
      <c r="U562" s="50">
        <v>0</v>
      </c>
      <c r="V562" s="50">
        <v>0</v>
      </c>
      <c r="W562" s="50">
        <v>0</v>
      </c>
      <c r="X562" s="50">
        <v>0</v>
      </c>
      <c r="Y562" s="198"/>
      <c r="Z562" s="198"/>
    </row>
    <row r="563" spans="1:27">
      <c r="A563" s="21">
        <v>537</v>
      </c>
      <c r="B563" s="20" t="s">
        <v>1045</v>
      </c>
      <c r="C563" s="50">
        <f t="shared" si="35"/>
        <v>52200</v>
      </c>
      <c r="D563" s="50">
        <v>0</v>
      </c>
      <c r="E563" s="50">
        <v>0</v>
      </c>
      <c r="F563" s="50">
        <v>0</v>
      </c>
      <c r="G563" s="50">
        <v>0</v>
      </c>
      <c r="H563" s="50">
        <v>0</v>
      </c>
      <c r="I563" s="50">
        <v>0</v>
      </c>
      <c r="J563" s="127">
        <v>0</v>
      </c>
      <c r="K563" s="50">
        <v>0</v>
      </c>
      <c r="L563" s="50">
        <v>0</v>
      </c>
      <c r="M563" s="50">
        <v>0</v>
      </c>
      <c r="N563" s="50">
        <v>0</v>
      </c>
      <c r="O563" s="50">
        <v>0</v>
      </c>
      <c r="P563" s="50">
        <v>0</v>
      </c>
      <c r="Q563" s="50">
        <v>0</v>
      </c>
      <c r="R563" s="50">
        <v>0</v>
      </c>
      <c r="S563" s="50">
        <v>0</v>
      </c>
      <c r="T563" s="50">
        <v>0</v>
      </c>
      <c r="U563" s="50">
        <v>0</v>
      </c>
      <c r="V563" s="50">
        <v>0</v>
      </c>
      <c r="W563" s="96">
        <v>52200</v>
      </c>
      <c r="X563" s="50">
        <v>0</v>
      </c>
      <c r="Y563" s="198"/>
      <c r="Z563" s="198"/>
    </row>
    <row r="564" spans="1:27">
      <c r="A564" s="21">
        <v>538</v>
      </c>
      <c r="B564" s="47" t="s">
        <v>676</v>
      </c>
      <c r="C564" s="50">
        <f t="shared" si="35"/>
        <v>81867</v>
      </c>
      <c r="D564" s="50">
        <v>0</v>
      </c>
      <c r="E564" s="50">
        <v>0</v>
      </c>
      <c r="F564" s="50">
        <v>0</v>
      </c>
      <c r="G564" s="50">
        <v>0</v>
      </c>
      <c r="H564" s="50">
        <v>0</v>
      </c>
      <c r="I564" s="50">
        <v>0</v>
      </c>
      <c r="J564" s="127">
        <v>0</v>
      </c>
      <c r="K564" s="50">
        <v>0</v>
      </c>
      <c r="L564" s="50">
        <v>0</v>
      </c>
      <c r="M564" s="50">
        <v>0</v>
      </c>
      <c r="N564" s="50">
        <v>0</v>
      </c>
      <c r="O564" s="50">
        <v>0</v>
      </c>
      <c r="P564" s="50">
        <v>0</v>
      </c>
      <c r="Q564" s="50">
        <v>0</v>
      </c>
      <c r="R564" s="50">
        <v>0</v>
      </c>
      <c r="S564" s="50">
        <v>0</v>
      </c>
      <c r="T564" s="50">
        <v>0</v>
      </c>
      <c r="U564" s="50">
        <v>0</v>
      </c>
      <c r="V564" s="50">
        <v>0</v>
      </c>
      <c r="W564" s="50">
        <v>81867</v>
      </c>
      <c r="X564" s="50">
        <v>0</v>
      </c>
      <c r="Y564" s="198"/>
      <c r="Z564" s="198"/>
    </row>
    <row r="565" spans="1:27" ht="25.5">
      <c r="A565" s="21">
        <v>539</v>
      </c>
      <c r="B565" s="20" t="s">
        <v>677</v>
      </c>
      <c r="C565" s="50">
        <f t="shared" si="35"/>
        <v>47112</v>
      </c>
      <c r="D565" s="50">
        <v>0</v>
      </c>
      <c r="E565" s="50">
        <v>0</v>
      </c>
      <c r="F565" s="50">
        <v>0</v>
      </c>
      <c r="G565" s="50">
        <v>0</v>
      </c>
      <c r="H565" s="50">
        <v>0</v>
      </c>
      <c r="I565" s="50">
        <v>0</v>
      </c>
      <c r="J565" s="127">
        <v>0</v>
      </c>
      <c r="K565" s="50">
        <v>0</v>
      </c>
      <c r="L565" s="50">
        <v>0</v>
      </c>
      <c r="M565" s="50">
        <v>0</v>
      </c>
      <c r="N565" s="50">
        <v>0</v>
      </c>
      <c r="O565" s="50">
        <v>0</v>
      </c>
      <c r="P565" s="50">
        <v>0</v>
      </c>
      <c r="Q565" s="50">
        <v>0</v>
      </c>
      <c r="R565" s="50">
        <v>0</v>
      </c>
      <c r="S565" s="50">
        <v>0</v>
      </c>
      <c r="T565" s="50">
        <v>0</v>
      </c>
      <c r="U565" s="50">
        <v>0</v>
      </c>
      <c r="V565" s="50">
        <v>0</v>
      </c>
      <c r="W565" s="50">
        <v>47112</v>
      </c>
      <c r="X565" s="50">
        <v>0</v>
      </c>
      <c r="Y565" s="198"/>
      <c r="Z565" s="198"/>
    </row>
    <row r="566" spans="1:27">
      <c r="A566" s="203" t="s">
        <v>330</v>
      </c>
      <c r="B566" s="91"/>
      <c r="C566" s="49">
        <f>SUM(C567:C572)</f>
        <v>3842985.84</v>
      </c>
      <c r="D566" s="49">
        <f t="shared" ref="D566:X566" si="36">SUM(D567:D572)</f>
        <v>0</v>
      </c>
      <c r="E566" s="49">
        <f t="shared" si="36"/>
        <v>0</v>
      </c>
      <c r="F566" s="49">
        <f t="shared" si="36"/>
        <v>0</v>
      </c>
      <c r="G566" s="49">
        <f t="shared" si="36"/>
        <v>0</v>
      </c>
      <c r="H566" s="49">
        <f t="shared" si="36"/>
        <v>235016</v>
      </c>
      <c r="I566" s="49">
        <f t="shared" si="36"/>
        <v>0</v>
      </c>
      <c r="J566" s="61">
        <f t="shared" si="36"/>
        <v>0</v>
      </c>
      <c r="K566" s="49">
        <f t="shared" si="36"/>
        <v>0</v>
      </c>
      <c r="L566" s="49">
        <f t="shared" si="36"/>
        <v>3976</v>
      </c>
      <c r="M566" s="49">
        <f t="shared" si="36"/>
        <v>1337606.04</v>
      </c>
      <c r="N566" s="49">
        <f t="shared" si="36"/>
        <v>0</v>
      </c>
      <c r="O566" s="49">
        <f t="shared" si="36"/>
        <v>0</v>
      </c>
      <c r="P566" s="49">
        <f t="shared" si="36"/>
        <v>3712.4</v>
      </c>
      <c r="Q566" s="49">
        <f t="shared" si="36"/>
        <v>1973652.8599999999</v>
      </c>
      <c r="R566" s="49">
        <f t="shared" si="36"/>
        <v>32.1</v>
      </c>
      <c r="S566" s="49">
        <f t="shared" si="36"/>
        <v>122657.43</v>
      </c>
      <c r="T566" s="49">
        <f t="shared" si="36"/>
        <v>0</v>
      </c>
      <c r="U566" s="49">
        <f t="shared" si="36"/>
        <v>0</v>
      </c>
      <c r="V566" s="49">
        <f t="shared" si="36"/>
        <v>6679</v>
      </c>
      <c r="W566" s="49">
        <f t="shared" si="36"/>
        <v>88858.510000000009</v>
      </c>
      <c r="X566" s="49">
        <f t="shared" si="36"/>
        <v>78516</v>
      </c>
      <c r="Y566" s="198"/>
      <c r="Z566" s="198"/>
    </row>
    <row r="567" spans="1:27">
      <c r="A567" s="21">
        <v>540</v>
      </c>
      <c r="B567" s="14" t="s">
        <v>204</v>
      </c>
      <c r="C567" s="50">
        <f t="shared" ref="C567:C572" si="37">D567+E567+F567+G567+H567+I567+K567+M567+O567+Q567+S567+U567+V567+W567+X567</f>
        <v>1414826.29</v>
      </c>
      <c r="D567" s="50">
        <v>0</v>
      </c>
      <c r="E567" s="50">
        <v>0</v>
      </c>
      <c r="F567" s="50">
        <v>0</v>
      </c>
      <c r="G567" s="50">
        <v>0</v>
      </c>
      <c r="H567" s="50">
        <v>0</v>
      </c>
      <c r="I567" s="50">
        <v>0</v>
      </c>
      <c r="J567" s="127">
        <v>0</v>
      </c>
      <c r="K567" s="50">
        <v>0</v>
      </c>
      <c r="L567" s="50">
        <v>1988</v>
      </c>
      <c r="M567" s="50">
        <v>719256.2</v>
      </c>
      <c r="N567" s="50">
        <v>0</v>
      </c>
      <c r="O567" s="50">
        <v>0</v>
      </c>
      <c r="P567" s="50">
        <v>1474</v>
      </c>
      <c r="Q567" s="50">
        <v>601264.74</v>
      </c>
      <c r="R567" s="50">
        <v>15.9</v>
      </c>
      <c r="S567" s="50">
        <v>61390.35</v>
      </c>
      <c r="T567" s="50">
        <v>0</v>
      </c>
      <c r="U567" s="50">
        <v>0</v>
      </c>
      <c r="V567" s="50">
        <v>3342</v>
      </c>
      <c r="W567" s="50">
        <v>0</v>
      </c>
      <c r="X567" s="50">
        <v>29573</v>
      </c>
      <c r="Y567" s="198"/>
      <c r="Z567" s="198"/>
      <c r="AA567" s="198"/>
    </row>
    <row r="568" spans="1:27" ht="25.5" customHeight="1">
      <c r="A568" s="21">
        <v>541</v>
      </c>
      <c r="B568" s="14" t="s">
        <v>205</v>
      </c>
      <c r="C568" s="50">
        <f t="shared" si="37"/>
        <v>959858.03999999992</v>
      </c>
      <c r="D568" s="50">
        <v>0</v>
      </c>
      <c r="E568" s="50">
        <v>0</v>
      </c>
      <c r="F568" s="50">
        <v>0</v>
      </c>
      <c r="G568" s="50">
        <v>0</v>
      </c>
      <c r="H568" s="50">
        <v>0</v>
      </c>
      <c r="I568" s="50">
        <v>0</v>
      </c>
      <c r="J568" s="127">
        <v>0</v>
      </c>
      <c r="K568" s="50">
        <v>0</v>
      </c>
      <c r="L568" s="50">
        <v>1988</v>
      </c>
      <c r="M568" s="50">
        <v>618349.84</v>
      </c>
      <c r="N568" s="50">
        <v>0</v>
      </c>
      <c r="O568" s="50">
        <v>0</v>
      </c>
      <c r="P568" s="50">
        <v>1474</v>
      </c>
      <c r="Q568" s="50">
        <v>256863.12</v>
      </c>
      <c r="R568" s="50">
        <v>16.2</v>
      </c>
      <c r="S568" s="50">
        <v>61267.08</v>
      </c>
      <c r="T568" s="50">
        <v>0</v>
      </c>
      <c r="U568" s="50">
        <v>0</v>
      </c>
      <c r="V568" s="50">
        <v>3337</v>
      </c>
      <c r="W568" s="50">
        <v>0</v>
      </c>
      <c r="X568" s="50">
        <v>20041</v>
      </c>
      <c r="Y568" s="198"/>
      <c r="Z568" s="198"/>
      <c r="AA568" s="198"/>
    </row>
    <row r="569" spans="1:27">
      <c r="A569" s="21">
        <v>542</v>
      </c>
      <c r="B569" s="14" t="s">
        <v>392</v>
      </c>
      <c r="C569" s="50">
        <f t="shared" si="37"/>
        <v>620452</v>
      </c>
      <c r="D569" s="50">
        <v>0</v>
      </c>
      <c r="E569" s="50">
        <v>0</v>
      </c>
      <c r="F569" s="50">
        <v>0</v>
      </c>
      <c r="G569" s="50">
        <v>0</v>
      </c>
      <c r="H569" s="50">
        <v>0</v>
      </c>
      <c r="I569" s="50">
        <v>0</v>
      </c>
      <c r="J569" s="127">
        <v>0</v>
      </c>
      <c r="K569" s="50">
        <v>0</v>
      </c>
      <c r="L569" s="50">
        <v>0</v>
      </c>
      <c r="M569" s="50">
        <v>0</v>
      </c>
      <c r="N569" s="50">
        <v>0</v>
      </c>
      <c r="O569" s="50">
        <v>0</v>
      </c>
      <c r="P569" s="50">
        <v>335.5</v>
      </c>
      <c r="Q569" s="50">
        <v>594090</v>
      </c>
      <c r="R569" s="50">
        <v>0</v>
      </c>
      <c r="S569" s="50">
        <v>0</v>
      </c>
      <c r="T569" s="50">
        <v>0</v>
      </c>
      <c r="U569" s="50">
        <v>0</v>
      </c>
      <c r="V569" s="50">
        <v>0</v>
      </c>
      <c r="W569" s="50">
        <v>13648</v>
      </c>
      <c r="X569" s="50">
        <v>12714</v>
      </c>
      <c r="Y569" s="198"/>
      <c r="Z569" s="198"/>
      <c r="AA569" s="198"/>
    </row>
    <row r="570" spans="1:27">
      <c r="A570" s="21">
        <v>543</v>
      </c>
      <c r="B570" s="14" t="s">
        <v>393</v>
      </c>
      <c r="C570" s="50">
        <f t="shared" si="37"/>
        <v>802410</v>
      </c>
      <c r="D570" s="50">
        <v>0</v>
      </c>
      <c r="E570" s="50">
        <v>0</v>
      </c>
      <c r="F570" s="50">
        <v>0</v>
      </c>
      <c r="G570" s="50">
        <v>0</v>
      </c>
      <c r="H570" s="50">
        <v>235016</v>
      </c>
      <c r="I570" s="50">
        <v>0</v>
      </c>
      <c r="J570" s="127">
        <v>0</v>
      </c>
      <c r="K570" s="50">
        <v>0</v>
      </c>
      <c r="L570" s="50">
        <v>0</v>
      </c>
      <c r="M570" s="50">
        <v>0</v>
      </c>
      <c r="N570" s="50">
        <v>0</v>
      </c>
      <c r="O570" s="50">
        <v>0</v>
      </c>
      <c r="P570" s="50">
        <v>428.9</v>
      </c>
      <c r="Q570" s="50">
        <v>521435</v>
      </c>
      <c r="R570" s="50">
        <v>0</v>
      </c>
      <c r="S570" s="50">
        <v>0</v>
      </c>
      <c r="T570" s="50">
        <v>0</v>
      </c>
      <c r="U570" s="50">
        <v>0</v>
      </c>
      <c r="V570" s="50">
        <v>0</v>
      </c>
      <c r="W570" s="50">
        <v>29771</v>
      </c>
      <c r="X570" s="50">
        <v>16188</v>
      </c>
      <c r="Y570" s="198"/>
      <c r="Z570" s="198"/>
      <c r="AA570" s="198"/>
    </row>
    <row r="571" spans="1:27">
      <c r="A571" s="21">
        <v>544</v>
      </c>
      <c r="B571" s="103" t="s">
        <v>678</v>
      </c>
      <c r="C571" s="50">
        <f t="shared" si="37"/>
        <v>22845.88</v>
      </c>
      <c r="D571" s="50">
        <v>0</v>
      </c>
      <c r="E571" s="50">
        <v>0</v>
      </c>
      <c r="F571" s="50">
        <v>0</v>
      </c>
      <c r="G571" s="50">
        <v>0</v>
      </c>
      <c r="H571" s="50">
        <v>0</v>
      </c>
      <c r="I571" s="50">
        <v>0</v>
      </c>
      <c r="J571" s="127">
        <v>0</v>
      </c>
      <c r="K571" s="50">
        <v>0</v>
      </c>
      <c r="L571" s="50">
        <v>0</v>
      </c>
      <c r="M571" s="50">
        <v>0</v>
      </c>
      <c r="N571" s="50">
        <v>0</v>
      </c>
      <c r="O571" s="50">
        <v>0</v>
      </c>
      <c r="P571" s="50">
        <v>0</v>
      </c>
      <c r="Q571" s="50">
        <v>0</v>
      </c>
      <c r="R571" s="50">
        <v>0</v>
      </c>
      <c r="S571" s="50">
        <v>0</v>
      </c>
      <c r="T571" s="50">
        <v>0</v>
      </c>
      <c r="U571" s="50">
        <v>0</v>
      </c>
      <c r="V571" s="50">
        <v>0</v>
      </c>
      <c r="W571" s="50">
        <v>22845.88</v>
      </c>
      <c r="X571" s="50">
        <v>0</v>
      </c>
      <c r="Y571" s="198"/>
      <c r="Z571" s="198"/>
    </row>
    <row r="572" spans="1:27">
      <c r="A572" s="21">
        <v>545</v>
      </c>
      <c r="B572" s="103" t="s">
        <v>679</v>
      </c>
      <c r="C572" s="50">
        <f t="shared" si="37"/>
        <v>22593.63</v>
      </c>
      <c r="D572" s="50">
        <v>0</v>
      </c>
      <c r="E572" s="50">
        <v>0</v>
      </c>
      <c r="F572" s="50">
        <v>0</v>
      </c>
      <c r="G572" s="50">
        <v>0</v>
      </c>
      <c r="H572" s="50">
        <v>0</v>
      </c>
      <c r="I572" s="50">
        <v>0</v>
      </c>
      <c r="J572" s="127">
        <v>0</v>
      </c>
      <c r="K572" s="50">
        <v>0</v>
      </c>
      <c r="L572" s="50">
        <v>0</v>
      </c>
      <c r="M572" s="50">
        <v>0</v>
      </c>
      <c r="N572" s="50">
        <v>0</v>
      </c>
      <c r="O572" s="50">
        <v>0</v>
      </c>
      <c r="P572" s="50">
        <v>0</v>
      </c>
      <c r="Q572" s="50">
        <v>0</v>
      </c>
      <c r="R572" s="50">
        <v>0</v>
      </c>
      <c r="S572" s="50">
        <v>0</v>
      </c>
      <c r="T572" s="50">
        <v>0</v>
      </c>
      <c r="U572" s="50">
        <v>0</v>
      </c>
      <c r="V572" s="50">
        <v>0</v>
      </c>
      <c r="W572" s="50">
        <v>22593.63</v>
      </c>
      <c r="X572" s="50">
        <v>0</v>
      </c>
      <c r="Y572" s="198"/>
      <c r="Z572" s="198"/>
    </row>
    <row r="573" spans="1:27">
      <c r="A573" s="203" t="s">
        <v>331</v>
      </c>
      <c r="B573" s="14"/>
      <c r="C573" s="49">
        <f>SUM(C574:C581)</f>
        <v>7425247.620000001</v>
      </c>
      <c r="D573" s="49">
        <f t="shared" ref="D573:W573" si="38">SUM(D574:D581)</f>
        <v>0</v>
      </c>
      <c r="E573" s="49">
        <f t="shared" si="38"/>
        <v>928733.1100000001</v>
      </c>
      <c r="F573" s="49">
        <f t="shared" si="38"/>
        <v>0</v>
      </c>
      <c r="G573" s="49">
        <f t="shared" si="38"/>
        <v>912524.3</v>
      </c>
      <c r="H573" s="49">
        <f t="shared" si="38"/>
        <v>1472697.8099999998</v>
      </c>
      <c r="I573" s="49">
        <f t="shared" si="38"/>
        <v>0</v>
      </c>
      <c r="J573" s="61">
        <f t="shared" si="38"/>
        <v>0</v>
      </c>
      <c r="K573" s="49">
        <f t="shared" si="38"/>
        <v>0</v>
      </c>
      <c r="L573" s="49">
        <f t="shared" si="38"/>
        <v>921.40000000000009</v>
      </c>
      <c r="M573" s="49">
        <f t="shared" si="38"/>
        <v>1746570.91</v>
      </c>
      <c r="N573" s="49">
        <f t="shared" si="38"/>
        <v>0</v>
      </c>
      <c r="O573" s="49">
        <f t="shared" si="38"/>
        <v>0</v>
      </c>
      <c r="P573" s="49">
        <f t="shared" si="38"/>
        <v>3471.2999999999997</v>
      </c>
      <c r="Q573" s="49">
        <f t="shared" si="38"/>
        <v>1871432.0099999998</v>
      </c>
      <c r="R573" s="49">
        <f t="shared" si="38"/>
        <v>105.30000000000001</v>
      </c>
      <c r="S573" s="49">
        <f t="shared" si="38"/>
        <v>392106</v>
      </c>
      <c r="T573" s="49">
        <f t="shared" si="38"/>
        <v>0</v>
      </c>
      <c r="U573" s="49">
        <f t="shared" si="38"/>
        <v>0</v>
      </c>
      <c r="V573" s="49">
        <f t="shared" si="38"/>
        <v>27660</v>
      </c>
      <c r="W573" s="49">
        <f t="shared" si="38"/>
        <v>73523.48000000001</v>
      </c>
      <c r="X573" s="49">
        <v>0</v>
      </c>
      <c r="Y573" s="198"/>
      <c r="Z573" s="198"/>
    </row>
    <row r="574" spans="1:27">
      <c r="A574" s="21">
        <v>546</v>
      </c>
      <c r="B574" s="14" t="s">
        <v>206</v>
      </c>
      <c r="C574" s="50">
        <f t="shared" ref="C574:C581" si="39">D574+E574+F574+G574+H574+I574+K574+M574+O574+Q574+S574+U574+V574+W574+X574</f>
        <v>999031.26</v>
      </c>
      <c r="D574" s="50">
        <v>0</v>
      </c>
      <c r="E574" s="50">
        <v>157671.81</v>
      </c>
      <c r="F574" s="50">
        <v>0</v>
      </c>
      <c r="G574" s="50">
        <v>89404.99</v>
      </c>
      <c r="H574" s="50">
        <v>200940</v>
      </c>
      <c r="I574" s="50">
        <v>0</v>
      </c>
      <c r="J574" s="127">
        <v>0</v>
      </c>
      <c r="K574" s="50">
        <v>0</v>
      </c>
      <c r="L574" s="50">
        <v>221.3</v>
      </c>
      <c r="M574" s="50">
        <v>354772.91</v>
      </c>
      <c r="N574" s="50">
        <v>0</v>
      </c>
      <c r="O574" s="50">
        <v>0</v>
      </c>
      <c r="P574" s="50">
        <v>221.3</v>
      </c>
      <c r="Q574" s="50">
        <v>139147.54999999999</v>
      </c>
      <c r="R574" s="50">
        <v>15.5</v>
      </c>
      <c r="S574" s="50">
        <v>55103</v>
      </c>
      <c r="T574" s="50">
        <v>0</v>
      </c>
      <c r="U574" s="50">
        <v>0</v>
      </c>
      <c r="V574" s="50">
        <v>1991</v>
      </c>
      <c r="W574" s="50">
        <v>0</v>
      </c>
      <c r="X574" s="50">
        <v>0</v>
      </c>
      <c r="Y574" s="198"/>
      <c r="Z574" s="198"/>
    </row>
    <row r="575" spans="1:27">
      <c r="A575" s="21">
        <v>547</v>
      </c>
      <c r="B575" s="14" t="s">
        <v>207</v>
      </c>
      <c r="C575" s="50">
        <f t="shared" si="39"/>
        <v>1495682.73</v>
      </c>
      <c r="D575" s="50">
        <v>0</v>
      </c>
      <c r="E575" s="50">
        <v>306820.15000000002</v>
      </c>
      <c r="F575" s="50">
        <v>0</v>
      </c>
      <c r="G575" s="50">
        <v>258649</v>
      </c>
      <c r="H575" s="50">
        <v>440010.41</v>
      </c>
      <c r="I575" s="50">
        <v>0</v>
      </c>
      <c r="J575" s="127">
        <v>0</v>
      </c>
      <c r="K575" s="50">
        <v>0</v>
      </c>
      <c r="L575" s="50">
        <v>0</v>
      </c>
      <c r="M575" s="50">
        <v>0</v>
      </c>
      <c r="N575" s="50">
        <v>0</v>
      </c>
      <c r="O575" s="50">
        <v>0</v>
      </c>
      <c r="P575" s="50">
        <v>714.5</v>
      </c>
      <c r="Q575" s="50">
        <v>399343.8</v>
      </c>
      <c r="R575" s="50">
        <v>22.5</v>
      </c>
      <c r="S575" s="50">
        <v>84429.37</v>
      </c>
      <c r="T575" s="50">
        <v>0</v>
      </c>
      <c r="U575" s="50">
        <v>0</v>
      </c>
      <c r="V575" s="50">
        <v>6430</v>
      </c>
      <c r="W575" s="50">
        <v>0</v>
      </c>
      <c r="X575" s="50">
        <v>0</v>
      </c>
      <c r="Y575" s="198"/>
      <c r="Z575" s="198"/>
    </row>
    <row r="576" spans="1:27">
      <c r="A576" s="21">
        <v>548</v>
      </c>
      <c r="B576" s="14" t="s">
        <v>208</v>
      </c>
      <c r="C576" s="50">
        <f t="shared" si="39"/>
        <v>1568773.2800000003</v>
      </c>
      <c r="D576" s="50">
        <v>0</v>
      </c>
      <c r="E576" s="50">
        <v>306820.15000000002</v>
      </c>
      <c r="F576" s="50">
        <v>0</v>
      </c>
      <c r="G576" s="50">
        <v>292980</v>
      </c>
      <c r="H576" s="50">
        <v>415873.7</v>
      </c>
      <c r="I576" s="50">
        <v>0</v>
      </c>
      <c r="J576" s="127">
        <v>0</v>
      </c>
      <c r="K576" s="50">
        <v>0</v>
      </c>
      <c r="L576" s="50">
        <v>0</v>
      </c>
      <c r="M576" s="50">
        <v>0</v>
      </c>
      <c r="N576" s="50">
        <v>0</v>
      </c>
      <c r="O576" s="50">
        <v>0</v>
      </c>
      <c r="P576" s="50">
        <v>725.2</v>
      </c>
      <c r="Q576" s="50">
        <v>462144.06</v>
      </c>
      <c r="R576" s="50">
        <v>22.5</v>
      </c>
      <c r="S576" s="50">
        <v>84429.37</v>
      </c>
      <c r="T576" s="50">
        <v>0</v>
      </c>
      <c r="U576" s="50">
        <v>0</v>
      </c>
      <c r="V576" s="50">
        <v>6526</v>
      </c>
      <c r="W576" s="50">
        <v>0</v>
      </c>
      <c r="X576" s="50">
        <v>0</v>
      </c>
      <c r="Y576" s="198"/>
      <c r="Z576" s="198"/>
    </row>
    <row r="577" spans="1:26">
      <c r="A577" s="21">
        <v>549</v>
      </c>
      <c r="B577" s="14" t="s">
        <v>209</v>
      </c>
      <c r="C577" s="50">
        <f t="shared" si="39"/>
        <v>1122735.3699999999</v>
      </c>
      <c r="D577" s="50">
        <v>0</v>
      </c>
      <c r="E577" s="50">
        <v>0</v>
      </c>
      <c r="F577" s="50">
        <v>0</v>
      </c>
      <c r="G577" s="50">
        <v>271490.31</v>
      </c>
      <c r="H577" s="50">
        <v>415873.7</v>
      </c>
      <c r="I577" s="50">
        <v>0</v>
      </c>
      <c r="J577" s="127">
        <v>0</v>
      </c>
      <c r="K577" s="50">
        <v>0</v>
      </c>
      <c r="L577" s="50">
        <v>0</v>
      </c>
      <c r="M577" s="50">
        <v>0</v>
      </c>
      <c r="N577" s="50">
        <v>0</v>
      </c>
      <c r="O577" s="50">
        <v>0</v>
      </c>
      <c r="P577" s="50">
        <v>705.1</v>
      </c>
      <c r="Q577" s="50">
        <v>345992.72</v>
      </c>
      <c r="R577" s="50">
        <v>22.4</v>
      </c>
      <c r="S577" s="50">
        <v>82988.639999999999</v>
      </c>
      <c r="T577" s="50">
        <v>0</v>
      </c>
      <c r="U577" s="50">
        <v>0</v>
      </c>
      <c r="V577" s="50">
        <v>6390</v>
      </c>
      <c r="W577" s="50">
        <v>0</v>
      </c>
      <c r="X577" s="50">
        <v>0</v>
      </c>
      <c r="Y577" s="198"/>
      <c r="Z577" s="198"/>
    </row>
    <row r="578" spans="1:26">
      <c r="A578" s="21">
        <v>550</v>
      </c>
      <c r="B578" s="14" t="s">
        <v>210</v>
      </c>
      <c r="C578" s="50">
        <f t="shared" si="39"/>
        <v>1825935.5</v>
      </c>
      <c r="D578" s="50">
        <v>0</v>
      </c>
      <c r="E578" s="50">
        <v>0</v>
      </c>
      <c r="F578" s="50">
        <v>0</v>
      </c>
      <c r="G578" s="50">
        <v>0</v>
      </c>
      <c r="H578" s="50">
        <v>0</v>
      </c>
      <c r="I578" s="50">
        <v>0</v>
      </c>
      <c r="J578" s="127">
        <v>0</v>
      </c>
      <c r="K578" s="50">
        <v>0</v>
      </c>
      <c r="L578" s="50">
        <v>700.1</v>
      </c>
      <c r="M578" s="50">
        <v>1391798</v>
      </c>
      <c r="N578" s="50">
        <v>0</v>
      </c>
      <c r="O578" s="50">
        <v>0</v>
      </c>
      <c r="P578" s="50">
        <v>700.1</v>
      </c>
      <c r="Q578" s="50">
        <v>342658.88</v>
      </c>
      <c r="R578" s="50">
        <v>22.4</v>
      </c>
      <c r="S578" s="50">
        <v>85155.62</v>
      </c>
      <c r="T578" s="50">
        <v>0</v>
      </c>
      <c r="U578" s="50">
        <v>0</v>
      </c>
      <c r="V578" s="50">
        <v>6323</v>
      </c>
      <c r="W578" s="50">
        <v>0</v>
      </c>
      <c r="X578" s="50">
        <v>0</v>
      </c>
      <c r="Y578" s="198"/>
      <c r="Z578" s="198"/>
    </row>
    <row r="579" spans="1:26">
      <c r="A579" s="21">
        <v>551</v>
      </c>
      <c r="B579" s="14" t="s">
        <v>309</v>
      </c>
      <c r="C579" s="50">
        <f t="shared" si="39"/>
        <v>339566</v>
      </c>
      <c r="D579" s="50">
        <v>0</v>
      </c>
      <c r="E579" s="50">
        <v>157421</v>
      </c>
      <c r="F579" s="50">
        <v>0</v>
      </c>
      <c r="G579" s="50">
        <v>0</v>
      </c>
      <c r="H579" s="50">
        <v>0</v>
      </c>
      <c r="I579" s="50">
        <v>0</v>
      </c>
      <c r="J579" s="127">
        <v>0</v>
      </c>
      <c r="K579" s="50">
        <v>0</v>
      </c>
      <c r="L579" s="50">
        <v>0</v>
      </c>
      <c r="M579" s="50">
        <v>0</v>
      </c>
      <c r="N579" s="50">
        <v>0</v>
      </c>
      <c r="O579" s="50">
        <v>0</v>
      </c>
      <c r="P579" s="50">
        <v>405.1</v>
      </c>
      <c r="Q579" s="50">
        <v>182145</v>
      </c>
      <c r="R579" s="50">
        <v>0</v>
      </c>
      <c r="S579" s="50">
        <v>0</v>
      </c>
      <c r="T579" s="50">
        <v>0</v>
      </c>
      <c r="U579" s="50">
        <v>0</v>
      </c>
      <c r="V579" s="50">
        <v>0</v>
      </c>
      <c r="W579" s="50">
        <v>0</v>
      </c>
      <c r="X579" s="50">
        <v>0</v>
      </c>
      <c r="Y579" s="198"/>
      <c r="Z579" s="198"/>
    </row>
    <row r="580" spans="1:26">
      <c r="A580" s="21">
        <v>552</v>
      </c>
      <c r="B580" s="103" t="s">
        <v>680</v>
      </c>
      <c r="C580" s="50">
        <f t="shared" si="39"/>
        <v>38977</v>
      </c>
      <c r="D580" s="50">
        <v>0</v>
      </c>
      <c r="E580" s="50">
        <v>0</v>
      </c>
      <c r="F580" s="50">
        <v>0</v>
      </c>
      <c r="G580" s="50">
        <v>0</v>
      </c>
      <c r="H580" s="50">
        <v>0</v>
      </c>
      <c r="I580" s="50">
        <v>0</v>
      </c>
      <c r="J580" s="127">
        <v>0</v>
      </c>
      <c r="K580" s="50">
        <v>0</v>
      </c>
      <c r="L580" s="50">
        <v>0</v>
      </c>
      <c r="M580" s="50">
        <v>0</v>
      </c>
      <c r="N580" s="50">
        <v>0</v>
      </c>
      <c r="O580" s="50">
        <v>0</v>
      </c>
      <c r="P580" s="50">
        <v>0</v>
      </c>
      <c r="Q580" s="50">
        <v>0</v>
      </c>
      <c r="R580" s="50">
        <v>0</v>
      </c>
      <c r="S580" s="50">
        <v>0</v>
      </c>
      <c r="T580" s="50">
        <v>0</v>
      </c>
      <c r="U580" s="50">
        <v>0</v>
      </c>
      <c r="V580" s="50">
        <v>0</v>
      </c>
      <c r="W580" s="50">
        <v>38977</v>
      </c>
      <c r="X580" s="50">
        <v>0</v>
      </c>
      <c r="Y580" s="198"/>
      <c r="Z580" s="198"/>
    </row>
    <row r="581" spans="1:26">
      <c r="A581" s="21">
        <v>553</v>
      </c>
      <c r="B581" s="103" t="s">
        <v>681</v>
      </c>
      <c r="C581" s="50">
        <f t="shared" si="39"/>
        <v>34546.480000000003</v>
      </c>
      <c r="D581" s="50">
        <v>0</v>
      </c>
      <c r="E581" s="50">
        <v>0</v>
      </c>
      <c r="F581" s="50">
        <v>0</v>
      </c>
      <c r="G581" s="50">
        <v>0</v>
      </c>
      <c r="H581" s="50">
        <v>0</v>
      </c>
      <c r="I581" s="50">
        <v>0</v>
      </c>
      <c r="J581" s="127">
        <v>0</v>
      </c>
      <c r="K581" s="50">
        <v>0</v>
      </c>
      <c r="L581" s="50">
        <v>0</v>
      </c>
      <c r="M581" s="50">
        <v>0</v>
      </c>
      <c r="N581" s="50">
        <v>0</v>
      </c>
      <c r="O581" s="50">
        <v>0</v>
      </c>
      <c r="P581" s="50">
        <v>0</v>
      </c>
      <c r="Q581" s="50">
        <v>0</v>
      </c>
      <c r="R581" s="50">
        <v>0</v>
      </c>
      <c r="S581" s="50">
        <v>0</v>
      </c>
      <c r="T581" s="50">
        <v>0</v>
      </c>
      <c r="U581" s="50">
        <v>0</v>
      </c>
      <c r="V581" s="50">
        <v>0</v>
      </c>
      <c r="W581" s="50">
        <v>34546.480000000003</v>
      </c>
      <c r="X581" s="50">
        <v>0</v>
      </c>
      <c r="Y581" s="198"/>
      <c r="Z581" s="198"/>
    </row>
    <row r="582" spans="1:26">
      <c r="A582" s="203" t="s">
        <v>332</v>
      </c>
      <c r="B582" s="91"/>
      <c r="C582" s="49">
        <f>SUM(C583:C602)</f>
        <v>20817929.689999998</v>
      </c>
      <c r="D582" s="49">
        <f t="shared" ref="D582:W582" si="40">SUM(D583:D602)</f>
        <v>0</v>
      </c>
      <c r="E582" s="49">
        <f t="shared" si="40"/>
        <v>1095034.48</v>
      </c>
      <c r="F582" s="49">
        <f t="shared" si="40"/>
        <v>0</v>
      </c>
      <c r="G582" s="49">
        <f t="shared" si="40"/>
        <v>579233.51</v>
      </c>
      <c r="H582" s="49">
        <f t="shared" si="40"/>
        <v>2153802.5099999998</v>
      </c>
      <c r="I582" s="49">
        <f t="shared" si="40"/>
        <v>195000</v>
      </c>
      <c r="J582" s="61">
        <f t="shared" si="40"/>
        <v>0</v>
      </c>
      <c r="K582" s="49">
        <f t="shared" si="40"/>
        <v>0</v>
      </c>
      <c r="L582" s="49">
        <f t="shared" si="40"/>
        <v>2813.45</v>
      </c>
      <c r="M582" s="49">
        <f t="shared" si="40"/>
        <v>7865988.4400000004</v>
      </c>
      <c r="N582" s="49">
        <f t="shared" si="40"/>
        <v>0</v>
      </c>
      <c r="O582" s="49">
        <f t="shared" si="40"/>
        <v>0</v>
      </c>
      <c r="P582" s="49">
        <f t="shared" si="40"/>
        <v>5471.5</v>
      </c>
      <c r="Q582" s="49">
        <f t="shared" si="40"/>
        <v>6978404.75</v>
      </c>
      <c r="R582" s="49">
        <f t="shared" si="40"/>
        <v>626.99</v>
      </c>
      <c r="S582" s="49">
        <f t="shared" si="40"/>
        <v>545647</v>
      </c>
      <c r="T582" s="49">
        <f t="shared" si="40"/>
        <v>267</v>
      </c>
      <c r="U582" s="49">
        <f t="shared" si="40"/>
        <v>496244</v>
      </c>
      <c r="V582" s="49">
        <f t="shared" si="40"/>
        <v>47595</v>
      </c>
      <c r="W582" s="49">
        <f t="shared" si="40"/>
        <v>860980</v>
      </c>
      <c r="X582" s="49">
        <v>0</v>
      </c>
      <c r="Y582" s="198"/>
      <c r="Z582" s="198"/>
    </row>
    <row r="583" spans="1:26">
      <c r="A583" s="21">
        <v>554</v>
      </c>
      <c r="B583" s="80" t="s">
        <v>412</v>
      </c>
      <c r="C583" s="50">
        <f t="shared" ref="C583:C602" si="41">D583+E583+F583+G583+H583+I583+K583+M583+O583+Q583+S583+U583+V583+W583+X583</f>
        <v>991194</v>
      </c>
      <c r="D583" s="50">
        <v>0</v>
      </c>
      <c r="E583" s="50">
        <v>0</v>
      </c>
      <c r="F583" s="50">
        <v>0</v>
      </c>
      <c r="G583" s="50">
        <v>0</v>
      </c>
      <c r="H583" s="50">
        <v>256252</v>
      </c>
      <c r="I583" s="50">
        <v>0</v>
      </c>
      <c r="J583" s="127">
        <v>0</v>
      </c>
      <c r="K583" s="50">
        <v>0</v>
      </c>
      <c r="L583" s="50">
        <v>0</v>
      </c>
      <c r="M583" s="50">
        <v>0</v>
      </c>
      <c r="N583" s="50">
        <v>0</v>
      </c>
      <c r="O583" s="50">
        <v>0</v>
      </c>
      <c r="P583" s="50">
        <v>466.48</v>
      </c>
      <c r="Q583" s="50">
        <v>728432</v>
      </c>
      <c r="R583" s="50">
        <v>0</v>
      </c>
      <c r="S583" s="50">
        <v>0</v>
      </c>
      <c r="T583" s="50">
        <v>0</v>
      </c>
      <c r="U583" s="50">
        <v>0</v>
      </c>
      <c r="V583" s="50">
        <v>6510</v>
      </c>
      <c r="W583" s="50">
        <v>0</v>
      </c>
      <c r="X583" s="50">
        <v>0</v>
      </c>
      <c r="Y583" s="198"/>
      <c r="Z583" s="198"/>
    </row>
    <row r="584" spans="1:26">
      <c r="A584" s="21">
        <v>555</v>
      </c>
      <c r="B584" s="80" t="s">
        <v>413</v>
      </c>
      <c r="C584" s="50">
        <f t="shared" si="41"/>
        <v>1217695</v>
      </c>
      <c r="D584" s="50">
        <v>0</v>
      </c>
      <c r="E584" s="50">
        <v>0</v>
      </c>
      <c r="F584" s="50">
        <v>0</v>
      </c>
      <c r="G584" s="50">
        <v>0</v>
      </c>
      <c r="H584" s="50">
        <v>169397</v>
      </c>
      <c r="I584" s="50">
        <v>0</v>
      </c>
      <c r="J584" s="127">
        <v>0</v>
      </c>
      <c r="K584" s="50">
        <v>0</v>
      </c>
      <c r="L584" s="50">
        <v>241.3</v>
      </c>
      <c r="M584" s="50">
        <v>562206</v>
      </c>
      <c r="N584" s="50">
        <v>0</v>
      </c>
      <c r="O584" s="50">
        <v>0</v>
      </c>
      <c r="P584" s="50">
        <v>274.10000000000002</v>
      </c>
      <c r="Q584" s="50">
        <v>416847</v>
      </c>
      <c r="R584" s="50">
        <v>18.79</v>
      </c>
      <c r="S584" s="50">
        <v>66175</v>
      </c>
      <c r="T584" s="50">
        <v>0</v>
      </c>
      <c r="U584" s="50">
        <v>0</v>
      </c>
      <c r="V584" s="50">
        <v>3070</v>
      </c>
      <c r="W584" s="50">
        <v>0</v>
      </c>
      <c r="X584" s="50">
        <v>0</v>
      </c>
      <c r="Y584" s="198"/>
      <c r="Z584" s="198"/>
    </row>
    <row r="585" spans="1:26">
      <c r="A585" s="21">
        <v>556</v>
      </c>
      <c r="B585" s="80" t="s">
        <v>414</v>
      </c>
      <c r="C585" s="50">
        <f t="shared" si="41"/>
        <v>1083857</v>
      </c>
      <c r="D585" s="50">
        <v>0</v>
      </c>
      <c r="E585" s="50">
        <v>81408</v>
      </c>
      <c r="F585" s="50">
        <v>0</v>
      </c>
      <c r="G585" s="50">
        <v>0</v>
      </c>
      <c r="H585" s="50">
        <v>94837</v>
      </c>
      <c r="I585" s="50">
        <v>0</v>
      </c>
      <c r="J585" s="127">
        <v>0</v>
      </c>
      <c r="K585" s="50">
        <v>0</v>
      </c>
      <c r="L585" s="50">
        <v>227.6</v>
      </c>
      <c r="M585" s="50">
        <v>723461</v>
      </c>
      <c r="N585" s="50">
        <v>0</v>
      </c>
      <c r="O585" s="50">
        <v>0</v>
      </c>
      <c r="P585" s="50">
        <v>255.3</v>
      </c>
      <c r="Q585" s="50">
        <v>180965</v>
      </c>
      <c r="R585" s="50">
        <v>0</v>
      </c>
      <c r="S585" s="50">
        <v>0</v>
      </c>
      <c r="T585" s="50">
        <v>0</v>
      </c>
      <c r="U585" s="50">
        <v>0</v>
      </c>
      <c r="V585" s="50">
        <v>3186</v>
      </c>
      <c r="W585" s="50">
        <v>0</v>
      </c>
      <c r="X585" s="50">
        <v>0</v>
      </c>
      <c r="Y585" s="198"/>
      <c r="Z585" s="198"/>
    </row>
    <row r="586" spans="1:26">
      <c r="A586" s="21">
        <v>557</v>
      </c>
      <c r="B586" s="80" t="s">
        <v>415</v>
      </c>
      <c r="C586" s="50">
        <f t="shared" si="41"/>
        <v>1563847</v>
      </c>
      <c r="D586" s="50">
        <v>0</v>
      </c>
      <c r="E586" s="50">
        <v>63758</v>
      </c>
      <c r="F586" s="50">
        <v>0</v>
      </c>
      <c r="G586" s="50">
        <v>130492</v>
      </c>
      <c r="H586" s="50">
        <v>128631</v>
      </c>
      <c r="I586" s="50">
        <v>0</v>
      </c>
      <c r="J586" s="127">
        <v>0</v>
      </c>
      <c r="K586" s="50">
        <v>0</v>
      </c>
      <c r="L586" s="50">
        <v>238.95</v>
      </c>
      <c r="M586" s="50">
        <v>681853</v>
      </c>
      <c r="N586" s="50">
        <v>0</v>
      </c>
      <c r="O586" s="50">
        <v>0</v>
      </c>
      <c r="P586" s="50">
        <v>262.14999999999998</v>
      </c>
      <c r="Q586" s="50">
        <v>556206</v>
      </c>
      <c r="R586" s="50">
        <v>0</v>
      </c>
      <c r="S586" s="50">
        <v>0</v>
      </c>
      <c r="T586" s="50">
        <v>0</v>
      </c>
      <c r="U586" s="50">
        <v>0</v>
      </c>
      <c r="V586" s="50">
        <v>2907</v>
      </c>
      <c r="W586" s="50">
        <v>0</v>
      </c>
      <c r="X586" s="50">
        <v>0</v>
      </c>
      <c r="Y586" s="198"/>
      <c r="Z586" s="198"/>
    </row>
    <row r="587" spans="1:26">
      <c r="A587" s="21">
        <v>558</v>
      </c>
      <c r="B587" s="80" t="s">
        <v>416</v>
      </c>
      <c r="C587" s="50">
        <f t="shared" si="41"/>
        <v>1555354</v>
      </c>
      <c r="D587" s="50">
        <v>0</v>
      </c>
      <c r="E587" s="50">
        <v>63757</v>
      </c>
      <c r="F587" s="50">
        <v>0</v>
      </c>
      <c r="G587" s="50">
        <v>129684</v>
      </c>
      <c r="H587" s="50">
        <v>128631</v>
      </c>
      <c r="I587" s="50">
        <v>0</v>
      </c>
      <c r="J587" s="127">
        <v>0</v>
      </c>
      <c r="K587" s="50">
        <v>0</v>
      </c>
      <c r="L587" s="50">
        <v>237.6</v>
      </c>
      <c r="M587" s="50">
        <v>677631</v>
      </c>
      <c r="N587" s="50">
        <v>0</v>
      </c>
      <c r="O587" s="50">
        <v>0</v>
      </c>
      <c r="P587" s="50">
        <v>261.37</v>
      </c>
      <c r="Q587" s="50">
        <v>552762</v>
      </c>
      <c r="R587" s="50">
        <v>0</v>
      </c>
      <c r="S587" s="50">
        <v>0</v>
      </c>
      <c r="T587" s="50">
        <v>0</v>
      </c>
      <c r="U587" s="50">
        <v>0</v>
      </c>
      <c r="V587" s="50">
        <v>2889</v>
      </c>
      <c r="W587" s="50">
        <v>0</v>
      </c>
      <c r="X587" s="50">
        <v>0</v>
      </c>
      <c r="Y587" s="198"/>
      <c r="Z587" s="198"/>
    </row>
    <row r="588" spans="1:26">
      <c r="A588" s="21">
        <v>559</v>
      </c>
      <c r="B588" s="14" t="s">
        <v>211</v>
      </c>
      <c r="C588" s="50">
        <f t="shared" si="41"/>
        <v>2360062.3499999996</v>
      </c>
      <c r="D588" s="50">
        <v>0</v>
      </c>
      <c r="E588" s="50">
        <v>204956.88</v>
      </c>
      <c r="F588" s="50">
        <v>0</v>
      </c>
      <c r="G588" s="50">
        <v>199292.74</v>
      </c>
      <c r="H588" s="50">
        <v>291691.09000000003</v>
      </c>
      <c r="I588" s="50">
        <v>0</v>
      </c>
      <c r="J588" s="127">
        <v>0</v>
      </c>
      <c r="K588" s="50">
        <v>0</v>
      </c>
      <c r="L588" s="50">
        <v>296.7</v>
      </c>
      <c r="M588" s="50">
        <v>1041303.84</v>
      </c>
      <c r="N588" s="50">
        <v>0</v>
      </c>
      <c r="O588" s="50">
        <v>0</v>
      </c>
      <c r="P588" s="50">
        <v>408.9</v>
      </c>
      <c r="Q588" s="50">
        <v>618378.80000000005</v>
      </c>
      <c r="R588" s="50">
        <v>0</v>
      </c>
      <c r="S588" s="50">
        <v>0</v>
      </c>
      <c r="T588" s="50">
        <v>0</v>
      </c>
      <c r="U588" s="50">
        <v>0</v>
      </c>
      <c r="V588" s="50">
        <v>4439</v>
      </c>
      <c r="W588" s="50">
        <v>0</v>
      </c>
      <c r="X588" s="50">
        <v>0</v>
      </c>
      <c r="Y588" s="198"/>
      <c r="Z588" s="198"/>
    </row>
    <row r="589" spans="1:26">
      <c r="A589" s="21">
        <v>560</v>
      </c>
      <c r="B589" s="14" t="s">
        <v>212</v>
      </c>
      <c r="C589" s="50">
        <f t="shared" si="41"/>
        <v>1682590.09</v>
      </c>
      <c r="D589" s="50">
        <v>0</v>
      </c>
      <c r="E589" s="50">
        <v>88350.23</v>
      </c>
      <c r="F589" s="50">
        <v>0</v>
      </c>
      <c r="G589" s="50">
        <v>119764.77</v>
      </c>
      <c r="H589" s="50">
        <v>216543.3</v>
      </c>
      <c r="I589" s="50">
        <v>0</v>
      </c>
      <c r="J589" s="127">
        <v>0</v>
      </c>
      <c r="K589" s="50">
        <v>0</v>
      </c>
      <c r="L589" s="50">
        <v>224.8</v>
      </c>
      <c r="M589" s="50">
        <v>811231.2</v>
      </c>
      <c r="N589" s="50">
        <v>0</v>
      </c>
      <c r="O589" s="50">
        <v>0</v>
      </c>
      <c r="P589" s="50">
        <v>355.9</v>
      </c>
      <c r="Q589" s="50">
        <v>443185.59</v>
      </c>
      <c r="R589" s="50">
        <v>0</v>
      </c>
      <c r="S589" s="50">
        <v>0</v>
      </c>
      <c r="T589" s="50">
        <v>0</v>
      </c>
      <c r="U589" s="50">
        <v>0</v>
      </c>
      <c r="V589" s="50">
        <v>3515</v>
      </c>
      <c r="W589" s="50">
        <v>0</v>
      </c>
      <c r="X589" s="50">
        <v>0</v>
      </c>
      <c r="Y589" s="198"/>
      <c r="Z589" s="198"/>
    </row>
    <row r="590" spans="1:26">
      <c r="A590" s="21">
        <v>561</v>
      </c>
      <c r="B590" s="14" t="s">
        <v>419</v>
      </c>
      <c r="C590" s="50">
        <f t="shared" si="41"/>
        <v>36856</v>
      </c>
      <c r="D590" s="50">
        <v>0</v>
      </c>
      <c r="E590" s="50">
        <v>0</v>
      </c>
      <c r="F590" s="50">
        <v>0</v>
      </c>
      <c r="G590" s="50">
        <v>0</v>
      </c>
      <c r="H590" s="50">
        <v>0</v>
      </c>
      <c r="I590" s="50">
        <v>0</v>
      </c>
      <c r="J590" s="127">
        <v>0</v>
      </c>
      <c r="K590" s="50">
        <v>0</v>
      </c>
      <c r="L590" s="50">
        <v>0</v>
      </c>
      <c r="M590" s="50">
        <v>0</v>
      </c>
      <c r="N590" s="50">
        <v>0</v>
      </c>
      <c r="O590" s="50">
        <v>0</v>
      </c>
      <c r="P590" s="50">
        <v>0</v>
      </c>
      <c r="Q590" s="50">
        <v>0</v>
      </c>
      <c r="R590" s="50">
        <v>0</v>
      </c>
      <c r="S590" s="50">
        <v>0</v>
      </c>
      <c r="T590" s="50">
        <v>0</v>
      </c>
      <c r="U590" s="50">
        <v>0</v>
      </c>
      <c r="V590" s="50">
        <v>0</v>
      </c>
      <c r="W590" s="50">
        <v>36856</v>
      </c>
      <c r="X590" s="50">
        <v>0</v>
      </c>
      <c r="Y590" s="198"/>
      <c r="Z590" s="198"/>
    </row>
    <row r="591" spans="1:26">
      <c r="A591" s="21">
        <v>562</v>
      </c>
      <c r="B591" s="14" t="s">
        <v>420</v>
      </c>
      <c r="C591" s="50">
        <f t="shared" si="41"/>
        <v>142859</v>
      </c>
      <c r="D591" s="50">
        <v>0</v>
      </c>
      <c r="E591" s="50">
        <v>0</v>
      </c>
      <c r="F591" s="50">
        <v>0</v>
      </c>
      <c r="G591" s="50">
        <v>0</v>
      </c>
      <c r="H591" s="50">
        <v>0</v>
      </c>
      <c r="I591" s="50">
        <v>0</v>
      </c>
      <c r="J591" s="127">
        <v>0</v>
      </c>
      <c r="K591" s="50">
        <v>0</v>
      </c>
      <c r="L591" s="50">
        <v>0</v>
      </c>
      <c r="M591" s="50">
        <v>0</v>
      </c>
      <c r="N591" s="50">
        <v>0</v>
      </c>
      <c r="O591" s="50">
        <v>0</v>
      </c>
      <c r="P591" s="50">
        <v>0</v>
      </c>
      <c r="Q591" s="50">
        <v>0</v>
      </c>
      <c r="R591" s="50">
        <v>0</v>
      </c>
      <c r="S591" s="50">
        <v>0</v>
      </c>
      <c r="T591" s="50">
        <v>0</v>
      </c>
      <c r="U591" s="50">
        <v>0</v>
      </c>
      <c r="V591" s="50">
        <v>0</v>
      </c>
      <c r="W591" s="50">
        <v>142859</v>
      </c>
      <c r="X591" s="50">
        <v>0</v>
      </c>
      <c r="Y591" s="198"/>
      <c r="Z591" s="198"/>
    </row>
    <row r="592" spans="1:26">
      <c r="A592" s="21">
        <v>563</v>
      </c>
      <c r="B592" s="14" t="s">
        <v>421</v>
      </c>
      <c r="C592" s="50">
        <f t="shared" si="41"/>
        <v>70114</v>
      </c>
      <c r="D592" s="50">
        <v>0</v>
      </c>
      <c r="E592" s="50">
        <v>0</v>
      </c>
      <c r="F592" s="50">
        <v>0</v>
      </c>
      <c r="G592" s="50">
        <v>0</v>
      </c>
      <c r="H592" s="50">
        <v>0</v>
      </c>
      <c r="I592" s="50">
        <v>0</v>
      </c>
      <c r="J592" s="127">
        <v>0</v>
      </c>
      <c r="K592" s="50">
        <v>0</v>
      </c>
      <c r="L592" s="50">
        <v>0</v>
      </c>
      <c r="M592" s="50">
        <v>0</v>
      </c>
      <c r="N592" s="50">
        <v>0</v>
      </c>
      <c r="O592" s="50">
        <v>0</v>
      </c>
      <c r="P592" s="50">
        <v>0</v>
      </c>
      <c r="Q592" s="50">
        <v>0</v>
      </c>
      <c r="R592" s="50">
        <v>0</v>
      </c>
      <c r="S592" s="50">
        <v>0</v>
      </c>
      <c r="T592" s="50">
        <v>0</v>
      </c>
      <c r="U592" s="50">
        <v>0</v>
      </c>
      <c r="V592" s="50">
        <v>0</v>
      </c>
      <c r="W592" s="50">
        <v>70114</v>
      </c>
      <c r="X592" s="50">
        <v>0</v>
      </c>
      <c r="Y592" s="198"/>
      <c r="Z592" s="198"/>
    </row>
    <row r="593" spans="1:26">
      <c r="A593" s="21">
        <v>564</v>
      </c>
      <c r="B593" s="14" t="s">
        <v>422</v>
      </c>
      <c r="C593" s="50">
        <f t="shared" si="41"/>
        <v>290731</v>
      </c>
      <c r="D593" s="50">
        <v>0</v>
      </c>
      <c r="E593" s="50">
        <v>0</v>
      </c>
      <c r="F593" s="50">
        <v>0</v>
      </c>
      <c r="G593" s="50">
        <v>0</v>
      </c>
      <c r="H593" s="50">
        <v>0</v>
      </c>
      <c r="I593" s="50">
        <v>0</v>
      </c>
      <c r="J593" s="127">
        <v>0</v>
      </c>
      <c r="K593" s="50">
        <v>0</v>
      </c>
      <c r="L593" s="50">
        <v>0</v>
      </c>
      <c r="M593" s="50">
        <v>0</v>
      </c>
      <c r="N593" s="50">
        <v>0</v>
      </c>
      <c r="O593" s="50">
        <v>0</v>
      </c>
      <c r="P593" s="50">
        <v>0</v>
      </c>
      <c r="Q593" s="50">
        <v>0</v>
      </c>
      <c r="R593" s="50">
        <v>0</v>
      </c>
      <c r="S593" s="50">
        <v>0</v>
      </c>
      <c r="T593" s="50">
        <v>0</v>
      </c>
      <c r="U593" s="50">
        <v>0</v>
      </c>
      <c r="V593" s="50">
        <v>0</v>
      </c>
      <c r="W593" s="50">
        <v>290731</v>
      </c>
      <c r="X593" s="50">
        <v>0</v>
      </c>
      <c r="Y593" s="198"/>
      <c r="Z593" s="198"/>
    </row>
    <row r="594" spans="1:26">
      <c r="A594" s="21">
        <v>565</v>
      </c>
      <c r="B594" s="14" t="s">
        <v>215</v>
      </c>
      <c r="C594" s="50">
        <f t="shared" si="41"/>
        <v>1819505.28</v>
      </c>
      <c r="D594" s="50">
        <v>0</v>
      </c>
      <c r="E594" s="50">
        <v>134905.35999999999</v>
      </c>
      <c r="F594" s="50">
        <v>0</v>
      </c>
      <c r="G594" s="50">
        <v>0</v>
      </c>
      <c r="H594" s="50">
        <v>275690.93</v>
      </c>
      <c r="I594" s="50">
        <v>195000</v>
      </c>
      <c r="J594" s="127">
        <v>0</v>
      </c>
      <c r="K594" s="50">
        <v>0</v>
      </c>
      <c r="L594" s="50">
        <v>223.3</v>
      </c>
      <c r="M594" s="50">
        <v>748158.4</v>
      </c>
      <c r="N594" s="50">
        <v>0</v>
      </c>
      <c r="O594" s="50">
        <v>0</v>
      </c>
      <c r="P594" s="50">
        <v>354.7</v>
      </c>
      <c r="Q594" s="50">
        <v>462560.59</v>
      </c>
      <c r="R594" s="50">
        <v>0</v>
      </c>
      <c r="S594" s="50">
        <v>0</v>
      </c>
      <c r="T594" s="50">
        <v>0</v>
      </c>
      <c r="U594" s="50">
        <v>0</v>
      </c>
      <c r="V594" s="50">
        <v>3190</v>
      </c>
      <c r="W594" s="50">
        <v>0</v>
      </c>
      <c r="X594" s="50">
        <v>0</v>
      </c>
      <c r="Y594" s="198"/>
      <c r="Z594" s="198"/>
    </row>
    <row r="595" spans="1:26">
      <c r="A595" s="21">
        <v>566</v>
      </c>
      <c r="B595" s="14" t="s">
        <v>216</v>
      </c>
      <c r="C595" s="50">
        <f t="shared" si="41"/>
        <v>1551237.97</v>
      </c>
      <c r="D595" s="50">
        <v>0</v>
      </c>
      <c r="E595" s="50">
        <v>180659.01</v>
      </c>
      <c r="F595" s="50">
        <v>0</v>
      </c>
      <c r="G595" s="50">
        <v>0</v>
      </c>
      <c r="H595" s="50">
        <v>425907.19</v>
      </c>
      <c r="I595" s="50">
        <v>0</v>
      </c>
      <c r="J595" s="127">
        <v>0</v>
      </c>
      <c r="K595" s="50">
        <v>0</v>
      </c>
      <c r="L595" s="50">
        <v>487.7</v>
      </c>
      <c r="M595" s="50">
        <v>450650</v>
      </c>
      <c r="N595" s="50">
        <v>0</v>
      </c>
      <c r="O595" s="50">
        <v>0</v>
      </c>
      <c r="P595" s="50">
        <v>524.20000000000005</v>
      </c>
      <c r="Q595" s="50">
        <v>486469.77</v>
      </c>
      <c r="R595" s="50">
        <v>0</v>
      </c>
      <c r="S595" s="50">
        <v>0</v>
      </c>
      <c r="T595" s="50">
        <v>0</v>
      </c>
      <c r="U595" s="50">
        <v>0</v>
      </c>
      <c r="V595" s="50">
        <v>7552</v>
      </c>
      <c r="W595" s="50">
        <v>0</v>
      </c>
      <c r="X595" s="50">
        <v>0</v>
      </c>
      <c r="Y595" s="198"/>
      <c r="Z595" s="198"/>
    </row>
    <row r="596" spans="1:26">
      <c r="A596" s="21">
        <v>567</v>
      </c>
      <c r="B596" s="80" t="s">
        <v>292</v>
      </c>
      <c r="C596" s="50">
        <f t="shared" si="41"/>
        <v>883492</v>
      </c>
      <c r="D596" s="50">
        <v>0</v>
      </c>
      <c r="E596" s="50">
        <v>0</v>
      </c>
      <c r="F596" s="50">
        <v>0</v>
      </c>
      <c r="G596" s="50">
        <v>0</v>
      </c>
      <c r="H596" s="50">
        <v>0</v>
      </c>
      <c r="I596" s="50">
        <v>0</v>
      </c>
      <c r="J596" s="127">
        <v>0</v>
      </c>
      <c r="K596" s="50">
        <v>0</v>
      </c>
      <c r="L596" s="50">
        <v>0</v>
      </c>
      <c r="M596" s="50">
        <v>0</v>
      </c>
      <c r="N596" s="50">
        <v>0</v>
      </c>
      <c r="O596" s="50">
        <v>0</v>
      </c>
      <c r="P596" s="50">
        <v>267</v>
      </c>
      <c r="Q596" s="50">
        <v>301100</v>
      </c>
      <c r="R596" s="50">
        <v>256</v>
      </c>
      <c r="S596" s="50">
        <v>50870</v>
      </c>
      <c r="T596" s="50">
        <v>267</v>
      </c>
      <c r="U596" s="50">
        <v>496244</v>
      </c>
      <c r="V596" s="50">
        <v>0</v>
      </c>
      <c r="W596" s="50">
        <v>35278</v>
      </c>
      <c r="X596" s="50">
        <v>0</v>
      </c>
      <c r="Y596" s="198"/>
      <c r="Z596" s="198"/>
    </row>
    <row r="597" spans="1:26">
      <c r="A597" s="21">
        <v>568</v>
      </c>
      <c r="B597" s="80" t="s">
        <v>293</v>
      </c>
      <c r="C597" s="50">
        <f t="shared" si="41"/>
        <v>650963</v>
      </c>
      <c r="D597" s="50">
        <v>0</v>
      </c>
      <c r="E597" s="50">
        <v>0</v>
      </c>
      <c r="F597" s="50">
        <v>0</v>
      </c>
      <c r="G597" s="50">
        <v>0</v>
      </c>
      <c r="H597" s="50">
        <v>0</v>
      </c>
      <c r="I597" s="50">
        <v>0</v>
      </c>
      <c r="J597" s="127">
        <v>0</v>
      </c>
      <c r="K597" s="50">
        <v>0</v>
      </c>
      <c r="L597" s="50">
        <v>0</v>
      </c>
      <c r="M597" s="50">
        <v>0</v>
      </c>
      <c r="N597" s="50">
        <v>0</v>
      </c>
      <c r="O597" s="50">
        <v>0</v>
      </c>
      <c r="P597" s="50">
        <v>387</v>
      </c>
      <c r="Q597" s="50">
        <v>532098</v>
      </c>
      <c r="R597" s="50">
        <v>253.2</v>
      </c>
      <c r="S597" s="50">
        <v>76941</v>
      </c>
      <c r="T597" s="50">
        <v>0</v>
      </c>
      <c r="U597" s="50">
        <v>0</v>
      </c>
      <c r="V597" s="50">
        <v>0</v>
      </c>
      <c r="W597" s="50">
        <v>41924</v>
      </c>
      <c r="X597" s="50">
        <v>0</v>
      </c>
      <c r="Y597" s="198"/>
      <c r="Z597" s="198"/>
    </row>
    <row r="598" spans="1:26">
      <c r="A598" s="21">
        <v>569</v>
      </c>
      <c r="B598" s="14" t="s">
        <v>394</v>
      </c>
      <c r="C598" s="50">
        <f t="shared" si="41"/>
        <v>694026</v>
      </c>
      <c r="D598" s="50">
        <v>0</v>
      </c>
      <c r="E598" s="50">
        <v>0</v>
      </c>
      <c r="F598" s="50">
        <v>0</v>
      </c>
      <c r="G598" s="50">
        <v>0</v>
      </c>
      <c r="H598" s="50">
        <v>166222</v>
      </c>
      <c r="I598" s="50">
        <v>0</v>
      </c>
      <c r="J598" s="127">
        <v>0</v>
      </c>
      <c r="K598" s="50">
        <v>0</v>
      </c>
      <c r="L598" s="50">
        <v>0</v>
      </c>
      <c r="M598" s="50">
        <v>0</v>
      </c>
      <c r="N598" s="50">
        <v>0</v>
      </c>
      <c r="O598" s="50">
        <v>0</v>
      </c>
      <c r="P598" s="50">
        <v>367.5</v>
      </c>
      <c r="Q598" s="50">
        <v>409035</v>
      </c>
      <c r="R598" s="50">
        <v>22</v>
      </c>
      <c r="S598" s="50">
        <v>69097</v>
      </c>
      <c r="T598" s="50">
        <v>0</v>
      </c>
      <c r="U598" s="50">
        <v>0</v>
      </c>
      <c r="V598" s="50">
        <v>0</v>
      </c>
      <c r="W598" s="50">
        <v>49672</v>
      </c>
      <c r="X598" s="50">
        <v>0</v>
      </c>
      <c r="Y598" s="198"/>
      <c r="Z598" s="198"/>
    </row>
    <row r="599" spans="1:26">
      <c r="A599" s="21">
        <v>570</v>
      </c>
      <c r="B599" s="14" t="s">
        <v>395</v>
      </c>
      <c r="C599" s="50">
        <f t="shared" si="41"/>
        <v>1217919</v>
      </c>
      <c r="D599" s="50">
        <v>0</v>
      </c>
      <c r="E599" s="50">
        <v>0</v>
      </c>
      <c r="F599" s="50">
        <v>0</v>
      </c>
      <c r="G599" s="50">
        <v>0</v>
      </c>
      <c r="H599" s="50">
        <v>0</v>
      </c>
      <c r="I599" s="50">
        <v>0</v>
      </c>
      <c r="J599" s="127">
        <v>0</v>
      </c>
      <c r="K599" s="50">
        <v>0</v>
      </c>
      <c r="L599" s="50">
        <v>196.9</v>
      </c>
      <c r="M599" s="50">
        <v>681494</v>
      </c>
      <c r="N599" s="50">
        <v>0</v>
      </c>
      <c r="O599" s="50">
        <v>0</v>
      </c>
      <c r="P599" s="50">
        <v>413.7</v>
      </c>
      <c r="Q599" s="50">
        <v>418705</v>
      </c>
      <c r="R599" s="50">
        <v>25</v>
      </c>
      <c r="S599" s="50">
        <v>87548</v>
      </c>
      <c r="T599" s="50">
        <v>0</v>
      </c>
      <c r="U599" s="50">
        <v>0</v>
      </c>
      <c r="V599" s="50">
        <v>3279</v>
      </c>
      <c r="W599" s="50">
        <v>26893</v>
      </c>
      <c r="X599" s="50">
        <v>0</v>
      </c>
      <c r="Y599" s="198"/>
      <c r="Z599" s="198"/>
    </row>
    <row r="600" spans="1:26">
      <c r="A600" s="21">
        <v>571</v>
      </c>
      <c r="B600" s="14" t="s">
        <v>396</v>
      </c>
      <c r="C600" s="50">
        <f t="shared" si="41"/>
        <v>1474116</v>
      </c>
      <c r="D600" s="50">
        <v>0</v>
      </c>
      <c r="E600" s="50">
        <v>138165</v>
      </c>
      <c r="F600" s="50">
        <v>0</v>
      </c>
      <c r="G600" s="50">
        <v>0</v>
      </c>
      <c r="H600" s="50">
        <v>0</v>
      </c>
      <c r="I600" s="50">
        <v>0</v>
      </c>
      <c r="J600" s="127">
        <v>0</v>
      </c>
      <c r="K600" s="50">
        <v>0</v>
      </c>
      <c r="L600" s="50">
        <v>218.6</v>
      </c>
      <c r="M600" s="50">
        <v>741530</v>
      </c>
      <c r="N600" s="50">
        <v>0</v>
      </c>
      <c r="O600" s="50">
        <v>0</v>
      </c>
      <c r="P600" s="50">
        <v>435.9</v>
      </c>
      <c r="Q600" s="50">
        <v>440134</v>
      </c>
      <c r="R600" s="50">
        <v>26</v>
      </c>
      <c r="S600" s="50">
        <v>97184</v>
      </c>
      <c r="T600" s="50">
        <v>0</v>
      </c>
      <c r="U600" s="50">
        <v>0</v>
      </c>
      <c r="V600" s="50">
        <v>3512</v>
      </c>
      <c r="W600" s="50">
        <v>53591</v>
      </c>
      <c r="X600" s="50">
        <v>0</v>
      </c>
      <c r="Y600" s="198"/>
      <c r="Z600" s="198"/>
    </row>
    <row r="601" spans="1:26">
      <c r="A601" s="21">
        <v>572</v>
      </c>
      <c r="B601" s="14" t="s">
        <v>397</v>
      </c>
      <c r="C601" s="50">
        <f t="shared" si="41"/>
        <v>1472549</v>
      </c>
      <c r="D601" s="50">
        <v>0</v>
      </c>
      <c r="E601" s="50">
        <v>139075</v>
      </c>
      <c r="F601" s="50">
        <v>0</v>
      </c>
      <c r="G601" s="50">
        <v>0</v>
      </c>
      <c r="H601" s="50">
        <v>0</v>
      </c>
      <c r="I601" s="50">
        <v>0</v>
      </c>
      <c r="J601" s="127">
        <v>0</v>
      </c>
      <c r="K601" s="50">
        <v>0</v>
      </c>
      <c r="L601" s="50">
        <v>220</v>
      </c>
      <c r="M601" s="50">
        <v>746470</v>
      </c>
      <c r="N601" s="50">
        <v>0</v>
      </c>
      <c r="O601" s="50">
        <v>0</v>
      </c>
      <c r="P601" s="50">
        <v>437.3</v>
      </c>
      <c r="Q601" s="50">
        <v>431526</v>
      </c>
      <c r="R601" s="50">
        <v>26</v>
      </c>
      <c r="S601" s="50">
        <v>97832</v>
      </c>
      <c r="T601" s="50">
        <v>0</v>
      </c>
      <c r="U601" s="50">
        <v>0</v>
      </c>
      <c r="V601" s="50">
        <v>3546</v>
      </c>
      <c r="W601" s="50">
        <v>54100</v>
      </c>
      <c r="X601" s="50">
        <v>0</v>
      </c>
      <c r="Y601" s="198"/>
      <c r="Z601" s="198"/>
    </row>
    <row r="602" spans="1:26">
      <c r="A602" s="21">
        <v>573</v>
      </c>
      <c r="B602" s="101" t="s">
        <v>682</v>
      </c>
      <c r="C602" s="50">
        <f t="shared" si="41"/>
        <v>58962</v>
      </c>
      <c r="D602" s="50">
        <v>0</v>
      </c>
      <c r="E602" s="50">
        <v>0</v>
      </c>
      <c r="F602" s="50">
        <v>0</v>
      </c>
      <c r="G602" s="50">
        <v>0</v>
      </c>
      <c r="H602" s="50">
        <v>0</v>
      </c>
      <c r="I602" s="50">
        <v>0</v>
      </c>
      <c r="J602" s="127">
        <v>0</v>
      </c>
      <c r="K602" s="50">
        <v>0</v>
      </c>
      <c r="L602" s="50">
        <v>0</v>
      </c>
      <c r="M602" s="50">
        <v>0</v>
      </c>
      <c r="N602" s="50">
        <v>0</v>
      </c>
      <c r="O602" s="50">
        <v>0</v>
      </c>
      <c r="P602" s="50">
        <v>0</v>
      </c>
      <c r="Q602" s="50">
        <v>0</v>
      </c>
      <c r="R602" s="50">
        <v>0</v>
      </c>
      <c r="S602" s="50">
        <v>0</v>
      </c>
      <c r="T602" s="50">
        <v>0</v>
      </c>
      <c r="U602" s="50">
        <v>0</v>
      </c>
      <c r="V602" s="50">
        <v>0</v>
      </c>
      <c r="W602" s="50">
        <v>58962</v>
      </c>
      <c r="X602" s="50">
        <v>0</v>
      </c>
      <c r="Y602" s="198"/>
      <c r="Z602" s="198"/>
    </row>
    <row r="603" spans="1:26">
      <c r="A603" s="203" t="s">
        <v>333</v>
      </c>
      <c r="B603" s="91"/>
      <c r="C603" s="49">
        <f>SUM(C604:C607)</f>
        <v>4784159.5</v>
      </c>
      <c r="D603" s="49">
        <f t="shared" ref="D603:W603" si="42">SUM(D604:D607)</f>
        <v>0</v>
      </c>
      <c r="E603" s="49">
        <f t="shared" si="42"/>
        <v>457783.24000000005</v>
      </c>
      <c r="F603" s="49">
        <f t="shared" si="42"/>
        <v>0</v>
      </c>
      <c r="G603" s="49">
        <f t="shared" si="42"/>
        <v>0</v>
      </c>
      <c r="H603" s="49">
        <f t="shared" si="42"/>
        <v>845448.23</v>
      </c>
      <c r="I603" s="49">
        <f t="shared" si="42"/>
        <v>215000</v>
      </c>
      <c r="J603" s="61">
        <f t="shared" si="42"/>
        <v>0</v>
      </c>
      <c r="K603" s="49">
        <f t="shared" si="42"/>
        <v>0</v>
      </c>
      <c r="L603" s="49">
        <f t="shared" si="42"/>
        <v>747</v>
      </c>
      <c r="M603" s="49">
        <f t="shared" si="42"/>
        <v>1942476.23</v>
      </c>
      <c r="N603" s="49">
        <f t="shared" si="42"/>
        <v>0</v>
      </c>
      <c r="O603" s="49">
        <f t="shared" si="42"/>
        <v>0</v>
      </c>
      <c r="P603" s="49">
        <f t="shared" si="42"/>
        <v>1046.5</v>
      </c>
      <c r="Q603" s="49">
        <f t="shared" si="42"/>
        <v>1307724.8</v>
      </c>
      <c r="R603" s="49">
        <f t="shared" si="42"/>
        <v>0</v>
      </c>
      <c r="S603" s="49">
        <f t="shared" si="42"/>
        <v>0</v>
      </c>
      <c r="T603" s="49">
        <f t="shared" si="42"/>
        <v>0</v>
      </c>
      <c r="U603" s="49">
        <f t="shared" si="42"/>
        <v>0</v>
      </c>
      <c r="V603" s="49">
        <f t="shared" si="42"/>
        <v>8915</v>
      </c>
      <c r="W603" s="49">
        <f t="shared" si="42"/>
        <v>6812</v>
      </c>
      <c r="X603" s="49">
        <v>0</v>
      </c>
      <c r="Y603" s="198"/>
      <c r="Z603" s="198"/>
    </row>
    <row r="604" spans="1:26" ht="25.5">
      <c r="A604" s="21">
        <v>574</v>
      </c>
      <c r="B604" s="93" t="s">
        <v>407</v>
      </c>
      <c r="C604" s="50">
        <f t="shared" ref="C604:C607" si="43">D604+E604+F604+G604+H604+I604+K604+M604+O604+Q604+S604+U604+V604+W604+X604</f>
        <v>1841223.12</v>
      </c>
      <c r="D604" s="50">
        <v>0</v>
      </c>
      <c r="E604" s="50">
        <v>136737.23000000001</v>
      </c>
      <c r="F604" s="50">
        <v>0</v>
      </c>
      <c r="G604" s="50">
        <v>0</v>
      </c>
      <c r="H604" s="50">
        <v>276405.55</v>
      </c>
      <c r="I604" s="50">
        <v>215000</v>
      </c>
      <c r="J604" s="127">
        <v>0</v>
      </c>
      <c r="K604" s="50">
        <v>0</v>
      </c>
      <c r="L604" s="50">
        <v>290</v>
      </c>
      <c r="M604" s="50">
        <v>709642.67</v>
      </c>
      <c r="N604" s="50">
        <v>0</v>
      </c>
      <c r="O604" s="50">
        <v>0</v>
      </c>
      <c r="P604" s="50">
        <v>340.9</v>
      </c>
      <c r="Q604" s="50">
        <v>500177.67</v>
      </c>
      <c r="R604" s="50">
        <v>0</v>
      </c>
      <c r="S604" s="50">
        <v>0</v>
      </c>
      <c r="T604" s="50">
        <v>0</v>
      </c>
      <c r="U604" s="50">
        <v>0</v>
      </c>
      <c r="V604" s="50">
        <v>3260</v>
      </c>
      <c r="W604" s="50">
        <v>0</v>
      </c>
      <c r="X604" s="50">
        <v>0</v>
      </c>
      <c r="Y604" s="198"/>
      <c r="Z604" s="198"/>
    </row>
    <row r="605" spans="1:26">
      <c r="A605" s="21">
        <v>575</v>
      </c>
      <c r="B605" s="93" t="s">
        <v>249</v>
      </c>
      <c r="C605" s="50">
        <f t="shared" si="43"/>
        <v>1726390.95</v>
      </c>
      <c r="D605" s="50">
        <v>0</v>
      </c>
      <c r="E605" s="50">
        <v>210314.56</v>
      </c>
      <c r="F605" s="50">
        <v>0</v>
      </c>
      <c r="G605" s="50">
        <v>0</v>
      </c>
      <c r="H605" s="50">
        <v>358852.17</v>
      </c>
      <c r="I605" s="50">
        <v>0</v>
      </c>
      <c r="J605" s="127">
        <v>0</v>
      </c>
      <c r="K605" s="50">
        <v>0</v>
      </c>
      <c r="L605" s="50">
        <v>310.7</v>
      </c>
      <c r="M605" s="50">
        <v>743611.13</v>
      </c>
      <c r="N605" s="50">
        <v>0</v>
      </c>
      <c r="O605" s="50">
        <v>0</v>
      </c>
      <c r="P605" s="50">
        <v>418.4</v>
      </c>
      <c r="Q605" s="50">
        <v>410050.09</v>
      </c>
      <c r="R605" s="50">
        <v>0</v>
      </c>
      <c r="S605" s="50">
        <v>0</v>
      </c>
      <c r="T605" s="50">
        <v>0</v>
      </c>
      <c r="U605" s="50">
        <v>0</v>
      </c>
      <c r="V605" s="50">
        <v>3563</v>
      </c>
      <c r="W605" s="50">
        <v>0</v>
      </c>
      <c r="X605" s="50">
        <v>0</v>
      </c>
      <c r="Y605" s="198"/>
      <c r="Z605" s="198"/>
    </row>
    <row r="606" spans="1:26">
      <c r="A606" s="21">
        <v>576</v>
      </c>
      <c r="B606" s="93" t="s">
        <v>247</v>
      </c>
      <c r="C606" s="50">
        <f t="shared" si="43"/>
        <v>1209733.43</v>
      </c>
      <c r="D606" s="50">
        <v>0</v>
      </c>
      <c r="E606" s="50">
        <v>110731.45</v>
      </c>
      <c r="F606" s="50">
        <v>0</v>
      </c>
      <c r="G606" s="50">
        <v>0</v>
      </c>
      <c r="H606" s="50">
        <v>210190.51</v>
      </c>
      <c r="I606" s="50">
        <v>0</v>
      </c>
      <c r="J606" s="127">
        <v>0</v>
      </c>
      <c r="K606" s="50">
        <v>0</v>
      </c>
      <c r="L606" s="50">
        <v>146.30000000000001</v>
      </c>
      <c r="M606" s="50">
        <v>489222.43</v>
      </c>
      <c r="N606" s="50">
        <v>0</v>
      </c>
      <c r="O606" s="50">
        <v>0</v>
      </c>
      <c r="P606" s="50">
        <v>287.2</v>
      </c>
      <c r="Q606" s="50">
        <v>397497.04</v>
      </c>
      <c r="R606" s="50">
        <v>0</v>
      </c>
      <c r="S606" s="50">
        <v>0</v>
      </c>
      <c r="T606" s="50">
        <v>0</v>
      </c>
      <c r="U606" s="50">
        <v>0</v>
      </c>
      <c r="V606" s="50">
        <v>2092</v>
      </c>
      <c r="W606" s="50">
        <v>0</v>
      </c>
      <c r="X606" s="50">
        <v>0</v>
      </c>
      <c r="Y606" s="198"/>
      <c r="Z606" s="198"/>
    </row>
    <row r="607" spans="1:26">
      <c r="A607" s="21">
        <v>577</v>
      </c>
      <c r="B607" s="101" t="s">
        <v>683</v>
      </c>
      <c r="C607" s="50">
        <f t="shared" si="43"/>
        <v>6812</v>
      </c>
      <c r="D607" s="50">
        <v>0</v>
      </c>
      <c r="E607" s="50">
        <v>0</v>
      </c>
      <c r="F607" s="50">
        <v>0</v>
      </c>
      <c r="G607" s="50">
        <v>0</v>
      </c>
      <c r="H607" s="50">
        <v>0</v>
      </c>
      <c r="I607" s="50">
        <v>0</v>
      </c>
      <c r="J607" s="127">
        <v>0</v>
      </c>
      <c r="K607" s="50">
        <v>0</v>
      </c>
      <c r="L607" s="50">
        <v>0</v>
      </c>
      <c r="M607" s="50">
        <v>0</v>
      </c>
      <c r="N607" s="50">
        <v>0</v>
      </c>
      <c r="O607" s="50">
        <v>0</v>
      </c>
      <c r="P607" s="50">
        <v>0</v>
      </c>
      <c r="Q607" s="50">
        <v>0</v>
      </c>
      <c r="R607" s="50">
        <v>0</v>
      </c>
      <c r="S607" s="50">
        <v>0</v>
      </c>
      <c r="T607" s="50">
        <v>0</v>
      </c>
      <c r="U607" s="50">
        <v>0</v>
      </c>
      <c r="V607" s="50">
        <v>0</v>
      </c>
      <c r="W607" s="50">
        <v>6812</v>
      </c>
      <c r="X607" s="50">
        <v>0</v>
      </c>
      <c r="Y607" s="198"/>
      <c r="Z607" s="198"/>
    </row>
    <row r="608" spans="1:26">
      <c r="A608" s="203" t="s">
        <v>334</v>
      </c>
      <c r="B608" s="91"/>
      <c r="C608" s="49">
        <f>SUM(C609:C625)</f>
        <v>10786327.4</v>
      </c>
      <c r="D608" s="49">
        <f t="shared" ref="D608:X608" si="44">SUM(D609:D625)</f>
        <v>0</v>
      </c>
      <c r="E608" s="49">
        <f t="shared" si="44"/>
        <v>578968</v>
      </c>
      <c r="F608" s="49">
        <f t="shared" si="44"/>
        <v>0</v>
      </c>
      <c r="G608" s="49">
        <f t="shared" si="44"/>
        <v>723413</v>
      </c>
      <c r="H608" s="49">
        <f t="shared" si="44"/>
        <v>394784</v>
      </c>
      <c r="I608" s="49">
        <f t="shared" si="44"/>
        <v>1614000</v>
      </c>
      <c r="J608" s="61">
        <f t="shared" si="44"/>
        <v>0</v>
      </c>
      <c r="K608" s="49">
        <f t="shared" si="44"/>
        <v>0</v>
      </c>
      <c r="L608" s="49">
        <f t="shared" si="44"/>
        <v>1090.8999999999999</v>
      </c>
      <c r="M608" s="49">
        <f t="shared" si="44"/>
        <v>3013118</v>
      </c>
      <c r="N608" s="49">
        <f t="shared" si="44"/>
        <v>0</v>
      </c>
      <c r="O608" s="49">
        <f t="shared" si="44"/>
        <v>0</v>
      </c>
      <c r="P608" s="49">
        <f t="shared" si="44"/>
        <v>1949.1000000000001</v>
      </c>
      <c r="Q608" s="49">
        <f t="shared" si="44"/>
        <v>3386990.4000000004</v>
      </c>
      <c r="R608" s="49">
        <f t="shared" si="44"/>
        <v>15</v>
      </c>
      <c r="S608" s="49">
        <f t="shared" si="44"/>
        <v>41682</v>
      </c>
      <c r="T608" s="49">
        <f t="shared" si="44"/>
        <v>1222.1000000000001</v>
      </c>
      <c r="U608" s="49">
        <f t="shared" si="44"/>
        <v>450000</v>
      </c>
      <c r="V608" s="49">
        <f t="shared" si="44"/>
        <v>16193</v>
      </c>
      <c r="W608" s="49">
        <f t="shared" si="44"/>
        <v>348836</v>
      </c>
      <c r="X608" s="49">
        <f t="shared" si="44"/>
        <v>218343</v>
      </c>
      <c r="Y608" s="198"/>
      <c r="Z608" s="198"/>
    </row>
    <row r="609" spans="1:27">
      <c r="A609" s="21">
        <v>578</v>
      </c>
      <c r="B609" s="14" t="s">
        <v>248</v>
      </c>
      <c r="C609" s="50">
        <f t="shared" ref="C609:C625" si="45">D609+E609+F609+G609+H609+I609+K609+M609+O609+Q609+S609+U609+V609+W609+X609</f>
        <v>4644003.4000000004</v>
      </c>
      <c r="D609" s="50">
        <v>0</v>
      </c>
      <c r="E609" s="50">
        <v>239395</v>
      </c>
      <c r="F609" s="50">
        <v>0</v>
      </c>
      <c r="G609" s="50">
        <v>359842</v>
      </c>
      <c r="H609" s="50">
        <v>0</v>
      </c>
      <c r="I609" s="50">
        <v>444000</v>
      </c>
      <c r="J609" s="127">
        <v>0</v>
      </c>
      <c r="K609" s="50">
        <v>0</v>
      </c>
      <c r="L609" s="50">
        <v>810</v>
      </c>
      <c r="M609" s="50">
        <v>1811833</v>
      </c>
      <c r="N609" s="50">
        <v>0</v>
      </c>
      <c r="O609" s="50">
        <v>0</v>
      </c>
      <c r="P609" s="50">
        <v>531.70000000000005</v>
      </c>
      <c r="Q609" s="50">
        <v>1533785.4000000001</v>
      </c>
      <c r="R609" s="50">
        <v>0</v>
      </c>
      <c r="S609" s="50">
        <v>0</v>
      </c>
      <c r="T609" s="50">
        <v>531.70000000000005</v>
      </c>
      <c r="U609" s="50">
        <v>150000</v>
      </c>
      <c r="V609" s="50">
        <v>8016</v>
      </c>
      <c r="W609" s="50">
        <v>0</v>
      </c>
      <c r="X609" s="50">
        <v>97132</v>
      </c>
      <c r="Y609" s="198"/>
      <c r="Z609" s="198"/>
      <c r="AA609" s="198"/>
    </row>
    <row r="610" spans="1:27">
      <c r="A610" s="21">
        <v>579</v>
      </c>
      <c r="B610" s="14" t="s">
        <v>218</v>
      </c>
      <c r="C610" s="50">
        <f t="shared" si="45"/>
        <v>721260</v>
      </c>
      <c r="D610" s="50">
        <v>0</v>
      </c>
      <c r="E610" s="50">
        <v>80464</v>
      </c>
      <c r="F610" s="50">
        <v>0</v>
      </c>
      <c r="G610" s="50">
        <v>82282</v>
      </c>
      <c r="H610" s="50">
        <v>0</v>
      </c>
      <c r="I610" s="50">
        <v>0</v>
      </c>
      <c r="J610" s="127">
        <v>0</v>
      </c>
      <c r="K610" s="50">
        <v>0</v>
      </c>
      <c r="L610" s="50">
        <v>0</v>
      </c>
      <c r="M610" s="50">
        <v>0</v>
      </c>
      <c r="N610" s="50">
        <v>0</v>
      </c>
      <c r="O610" s="50">
        <v>0</v>
      </c>
      <c r="P610" s="50">
        <v>332.6</v>
      </c>
      <c r="Q610" s="50">
        <v>391400</v>
      </c>
      <c r="R610" s="50">
        <v>0</v>
      </c>
      <c r="S610" s="50">
        <v>0</v>
      </c>
      <c r="T610" s="50">
        <v>332.6</v>
      </c>
      <c r="U610" s="50">
        <v>150000</v>
      </c>
      <c r="V610" s="50">
        <v>2045</v>
      </c>
      <c r="W610" s="50">
        <v>0</v>
      </c>
      <c r="X610" s="50">
        <v>15069</v>
      </c>
      <c r="Y610" s="198"/>
      <c r="Z610" s="198"/>
      <c r="AA610" s="198"/>
    </row>
    <row r="611" spans="1:27">
      <c r="A611" s="21">
        <v>580</v>
      </c>
      <c r="B611" s="14" t="s">
        <v>219</v>
      </c>
      <c r="C611" s="50">
        <f t="shared" si="45"/>
        <v>2100485.7999999998</v>
      </c>
      <c r="D611" s="50">
        <v>0</v>
      </c>
      <c r="E611" s="50">
        <v>149334</v>
      </c>
      <c r="F611" s="50">
        <v>0</v>
      </c>
      <c r="G611" s="50">
        <v>169033</v>
      </c>
      <c r="H611" s="50">
        <v>130697</v>
      </c>
      <c r="I611" s="50">
        <v>0</v>
      </c>
      <c r="J611" s="127">
        <v>0</v>
      </c>
      <c r="K611" s="50">
        <v>0</v>
      </c>
      <c r="L611" s="50">
        <v>210.8</v>
      </c>
      <c r="M611" s="50">
        <v>883242</v>
      </c>
      <c r="N611" s="50">
        <v>0</v>
      </c>
      <c r="O611" s="50">
        <v>0</v>
      </c>
      <c r="P611" s="50">
        <v>480.1</v>
      </c>
      <c r="Q611" s="50">
        <v>720484.79999999993</v>
      </c>
      <c r="R611" s="50">
        <v>0</v>
      </c>
      <c r="S611" s="50">
        <v>0</v>
      </c>
      <c r="T611" s="50">
        <v>0</v>
      </c>
      <c r="U611" s="50">
        <v>0</v>
      </c>
      <c r="V611" s="50">
        <v>3765</v>
      </c>
      <c r="W611" s="50">
        <v>0</v>
      </c>
      <c r="X611" s="50">
        <v>43930</v>
      </c>
      <c r="Y611" s="198"/>
      <c r="Z611" s="198"/>
      <c r="AA611" s="198"/>
    </row>
    <row r="612" spans="1:27">
      <c r="A612" s="21">
        <v>581</v>
      </c>
      <c r="B612" s="14" t="s">
        <v>220</v>
      </c>
      <c r="C612" s="50">
        <f t="shared" si="45"/>
        <v>817503.2</v>
      </c>
      <c r="D612" s="50">
        <v>0</v>
      </c>
      <c r="E612" s="50">
        <v>0</v>
      </c>
      <c r="F612" s="50">
        <v>0</v>
      </c>
      <c r="G612" s="50">
        <v>0</v>
      </c>
      <c r="H612" s="50">
        <v>0</v>
      </c>
      <c r="I612" s="50">
        <v>195000</v>
      </c>
      <c r="J612" s="127">
        <v>0</v>
      </c>
      <c r="K612" s="50">
        <v>0</v>
      </c>
      <c r="L612" s="50">
        <v>0</v>
      </c>
      <c r="M612" s="50">
        <v>0</v>
      </c>
      <c r="N612" s="50">
        <v>0</v>
      </c>
      <c r="O612" s="50">
        <v>0</v>
      </c>
      <c r="P612" s="50">
        <v>357.8</v>
      </c>
      <c r="Q612" s="50">
        <v>453058.2</v>
      </c>
      <c r="R612" s="50">
        <v>0</v>
      </c>
      <c r="S612" s="50">
        <v>0</v>
      </c>
      <c r="T612" s="50">
        <v>357.8</v>
      </c>
      <c r="U612" s="50">
        <v>150000</v>
      </c>
      <c r="V612" s="50">
        <v>2367</v>
      </c>
      <c r="W612" s="50">
        <v>0</v>
      </c>
      <c r="X612" s="50">
        <v>17078</v>
      </c>
      <c r="Y612" s="198"/>
      <c r="Z612" s="198"/>
      <c r="AA612" s="198"/>
    </row>
    <row r="613" spans="1:27">
      <c r="A613" s="21">
        <v>582</v>
      </c>
      <c r="B613" s="14" t="s">
        <v>398</v>
      </c>
      <c r="C613" s="50">
        <f t="shared" si="45"/>
        <v>645679</v>
      </c>
      <c r="D613" s="50">
        <v>0</v>
      </c>
      <c r="E613" s="50">
        <v>109775</v>
      </c>
      <c r="F613" s="50">
        <v>0</v>
      </c>
      <c r="G613" s="50">
        <v>112256</v>
      </c>
      <c r="H613" s="50">
        <v>185749</v>
      </c>
      <c r="I613" s="50">
        <v>195000</v>
      </c>
      <c r="J613" s="127">
        <v>0</v>
      </c>
      <c r="K613" s="50">
        <v>0</v>
      </c>
      <c r="L613" s="50">
        <v>0</v>
      </c>
      <c r="M613" s="50">
        <v>0</v>
      </c>
      <c r="N613" s="50">
        <v>0</v>
      </c>
      <c r="O613" s="50">
        <v>0</v>
      </c>
      <c r="P613" s="50">
        <v>0</v>
      </c>
      <c r="Q613" s="50">
        <v>0</v>
      </c>
      <c r="R613" s="50">
        <v>0</v>
      </c>
      <c r="S613" s="50">
        <v>0</v>
      </c>
      <c r="T613" s="50">
        <v>0</v>
      </c>
      <c r="U613" s="50">
        <v>0</v>
      </c>
      <c r="V613" s="50">
        <v>0</v>
      </c>
      <c r="W613" s="50">
        <v>30000</v>
      </c>
      <c r="X613" s="50">
        <v>12899</v>
      </c>
      <c r="Y613" s="198"/>
      <c r="Z613" s="198"/>
      <c r="AA613" s="198"/>
    </row>
    <row r="614" spans="1:27">
      <c r="A614" s="21">
        <v>583</v>
      </c>
      <c r="B614" s="14" t="s">
        <v>400</v>
      </c>
      <c r="C614" s="50">
        <f t="shared" si="45"/>
        <v>214173</v>
      </c>
      <c r="D614" s="50">
        <v>0</v>
      </c>
      <c r="E614" s="50">
        <v>0</v>
      </c>
      <c r="F614" s="50">
        <v>0</v>
      </c>
      <c r="G614" s="50">
        <v>0</v>
      </c>
      <c r="H614" s="50">
        <v>0</v>
      </c>
      <c r="I614" s="50">
        <v>195000</v>
      </c>
      <c r="J614" s="127">
        <v>0</v>
      </c>
      <c r="K614" s="50">
        <v>0</v>
      </c>
      <c r="L614" s="50">
        <v>0</v>
      </c>
      <c r="M614" s="50">
        <v>0</v>
      </c>
      <c r="N614" s="50">
        <v>0</v>
      </c>
      <c r="O614" s="50">
        <v>0</v>
      </c>
      <c r="P614" s="50">
        <v>0</v>
      </c>
      <c r="Q614" s="50">
        <v>0</v>
      </c>
      <c r="R614" s="50">
        <v>0</v>
      </c>
      <c r="S614" s="50">
        <v>0</v>
      </c>
      <c r="T614" s="50">
        <v>0</v>
      </c>
      <c r="U614" s="50">
        <v>0</v>
      </c>
      <c r="V614" s="50">
        <v>0</v>
      </c>
      <c r="W614" s="50">
        <v>15000</v>
      </c>
      <c r="X614" s="50">
        <v>4173</v>
      </c>
      <c r="Y614" s="198"/>
      <c r="Z614" s="198"/>
      <c r="AA614" s="198"/>
    </row>
    <row r="615" spans="1:27">
      <c r="A615" s="21">
        <v>584</v>
      </c>
      <c r="B615" s="14" t="s">
        <v>401</v>
      </c>
      <c r="C615" s="50">
        <f t="shared" si="45"/>
        <v>214173</v>
      </c>
      <c r="D615" s="50">
        <v>0</v>
      </c>
      <c r="E615" s="50">
        <v>0</v>
      </c>
      <c r="F615" s="50">
        <v>0</v>
      </c>
      <c r="G615" s="50">
        <v>0</v>
      </c>
      <c r="H615" s="50">
        <v>0</v>
      </c>
      <c r="I615" s="50">
        <v>195000</v>
      </c>
      <c r="J615" s="127">
        <v>0</v>
      </c>
      <c r="K615" s="50">
        <v>0</v>
      </c>
      <c r="L615" s="50">
        <v>0</v>
      </c>
      <c r="M615" s="50">
        <v>0</v>
      </c>
      <c r="N615" s="50">
        <v>0</v>
      </c>
      <c r="O615" s="50">
        <v>0</v>
      </c>
      <c r="P615" s="50">
        <v>0</v>
      </c>
      <c r="Q615" s="50">
        <v>0</v>
      </c>
      <c r="R615" s="50">
        <v>0</v>
      </c>
      <c r="S615" s="50">
        <v>0</v>
      </c>
      <c r="T615" s="50">
        <v>0</v>
      </c>
      <c r="U615" s="50">
        <v>0</v>
      </c>
      <c r="V615" s="50">
        <v>0</v>
      </c>
      <c r="W615" s="50">
        <v>15000</v>
      </c>
      <c r="X615" s="50">
        <v>4173</v>
      </c>
      <c r="Y615" s="198"/>
      <c r="Z615" s="198"/>
      <c r="AA615" s="198"/>
    </row>
    <row r="616" spans="1:27">
      <c r="A616" s="21">
        <v>585</v>
      </c>
      <c r="B616" s="14" t="s">
        <v>402</v>
      </c>
      <c r="C616" s="50">
        <f t="shared" si="45"/>
        <v>214173</v>
      </c>
      <c r="D616" s="50">
        <v>0</v>
      </c>
      <c r="E616" s="50">
        <v>0</v>
      </c>
      <c r="F616" s="50">
        <v>0</v>
      </c>
      <c r="G616" s="50">
        <v>0</v>
      </c>
      <c r="H616" s="50">
        <v>0</v>
      </c>
      <c r="I616" s="50">
        <v>195000</v>
      </c>
      <c r="J616" s="127">
        <v>0</v>
      </c>
      <c r="K616" s="50">
        <v>0</v>
      </c>
      <c r="L616" s="50">
        <v>0</v>
      </c>
      <c r="M616" s="50">
        <v>0</v>
      </c>
      <c r="N616" s="50">
        <v>0</v>
      </c>
      <c r="O616" s="50">
        <v>0</v>
      </c>
      <c r="P616" s="50">
        <v>0</v>
      </c>
      <c r="Q616" s="50">
        <v>0</v>
      </c>
      <c r="R616" s="50">
        <v>0</v>
      </c>
      <c r="S616" s="50">
        <v>0</v>
      </c>
      <c r="T616" s="50">
        <v>0</v>
      </c>
      <c r="U616" s="50">
        <v>0</v>
      </c>
      <c r="V616" s="50">
        <v>0</v>
      </c>
      <c r="W616" s="50">
        <v>15000</v>
      </c>
      <c r="X616" s="50">
        <v>4173</v>
      </c>
      <c r="Y616" s="198"/>
      <c r="Z616" s="198"/>
      <c r="AA616" s="198"/>
    </row>
    <row r="617" spans="1:27">
      <c r="A617" s="21">
        <v>586</v>
      </c>
      <c r="B617" s="14" t="s">
        <v>403</v>
      </c>
      <c r="C617" s="50">
        <f t="shared" si="45"/>
        <v>214173</v>
      </c>
      <c r="D617" s="50">
        <v>0</v>
      </c>
      <c r="E617" s="50">
        <v>0</v>
      </c>
      <c r="F617" s="50">
        <v>0</v>
      </c>
      <c r="G617" s="50">
        <v>0</v>
      </c>
      <c r="H617" s="50">
        <v>0</v>
      </c>
      <c r="I617" s="50">
        <v>195000</v>
      </c>
      <c r="J617" s="127">
        <v>0</v>
      </c>
      <c r="K617" s="50">
        <v>0</v>
      </c>
      <c r="L617" s="50">
        <v>0</v>
      </c>
      <c r="M617" s="50">
        <v>0</v>
      </c>
      <c r="N617" s="50">
        <v>0</v>
      </c>
      <c r="O617" s="50">
        <v>0</v>
      </c>
      <c r="P617" s="50">
        <v>0</v>
      </c>
      <c r="Q617" s="50">
        <v>0</v>
      </c>
      <c r="R617" s="50">
        <v>0</v>
      </c>
      <c r="S617" s="50">
        <v>0</v>
      </c>
      <c r="T617" s="50">
        <v>0</v>
      </c>
      <c r="U617" s="50">
        <v>0</v>
      </c>
      <c r="V617" s="50">
        <v>0</v>
      </c>
      <c r="W617" s="50">
        <v>15000</v>
      </c>
      <c r="X617" s="50">
        <v>4173</v>
      </c>
      <c r="Y617" s="198"/>
      <c r="Z617" s="198"/>
      <c r="AA617" s="198"/>
    </row>
    <row r="618" spans="1:27">
      <c r="A618" s="21">
        <v>587</v>
      </c>
      <c r="B618" s="14" t="s">
        <v>399</v>
      </c>
      <c r="C618" s="50">
        <f t="shared" si="45"/>
        <v>771832</v>
      </c>
      <c r="D618" s="50">
        <v>0</v>
      </c>
      <c r="E618" s="50">
        <v>0</v>
      </c>
      <c r="F618" s="50">
        <v>0</v>
      </c>
      <c r="G618" s="50">
        <v>0</v>
      </c>
      <c r="H618" s="50">
        <v>78338</v>
      </c>
      <c r="I618" s="50">
        <v>0</v>
      </c>
      <c r="J618" s="127">
        <v>0</v>
      </c>
      <c r="K618" s="50">
        <v>0</v>
      </c>
      <c r="L618" s="50">
        <v>70.099999999999994</v>
      </c>
      <c r="M618" s="50">
        <v>318043</v>
      </c>
      <c r="N618" s="50">
        <v>0</v>
      </c>
      <c r="O618" s="50">
        <v>0</v>
      </c>
      <c r="P618" s="50">
        <v>246.9</v>
      </c>
      <c r="Q618" s="50">
        <v>288262</v>
      </c>
      <c r="R618" s="50">
        <v>15</v>
      </c>
      <c r="S618" s="50">
        <v>41682</v>
      </c>
      <c r="T618" s="50">
        <v>0</v>
      </c>
      <c r="U618" s="50">
        <v>0</v>
      </c>
      <c r="V618" s="50">
        <v>0</v>
      </c>
      <c r="W618" s="50">
        <v>29964</v>
      </c>
      <c r="X618" s="50">
        <v>15543</v>
      </c>
      <c r="Y618" s="198"/>
      <c r="Z618" s="198"/>
      <c r="AA618" s="198"/>
    </row>
    <row r="619" spans="1:27">
      <c r="A619" s="21">
        <v>588</v>
      </c>
      <c r="B619" s="101" t="s">
        <v>684</v>
      </c>
      <c r="C619" s="50">
        <f t="shared" si="45"/>
        <v>36133</v>
      </c>
      <c r="D619" s="50">
        <v>0</v>
      </c>
      <c r="E619" s="50">
        <v>0</v>
      </c>
      <c r="F619" s="50">
        <v>0</v>
      </c>
      <c r="G619" s="50">
        <v>0</v>
      </c>
      <c r="H619" s="50">
        <v>0</v>
      </c>
      <c r="I619" s="50">
        <v>0</v>
      </c>
      <c r="J619" s="127">
        <v>0</v>
      </c>
      <c r="K619" s="50">
        <v>0</v>
      </c>
      <c r="L619" s="50">
        <v>0</v>
      </c>
      <c r="M619" s="50">
        <v>0</v>
      </c>
      <c r="N619" s="50">
        <v>0</v>
      </c>
      <c r="O619" s="50">
        <v>0</v>
      </c>
      <c r="P619" s="50">
        <v>0</v>
      </c>
      <c r="Q619" s="50">
        <v>0</v>
      </c>
      <c r="R619" s="50">
        <v>0</v>
      </c>
      <c r="S619" s="50">
        <v>0</v>
      </c>
      <c r="T619" s="50">
        <v>0</v>
      </c>
      <c r="U619" s="50">
        <v>0</v>
      </c>
      <c r="V619" s="50">
        <v>0</v>
      </c>
      <c r="W619" s="50">
        <v>36133</v>
      </c>
      <c r="X619" s="50">
        <v>0</v>
      </c>
      <c r="Y619" s="198"/>
      <c r="Z619" s="198"/>
    </row>
    <row r="620" spans="1:27">
      <c r="A620" s="21">
        <v>589</v>
      </c>
      <c r="B620" s="101" t="s">
        <v>685</v>
      </c>
      <c r="C620" s="50">
        <f t="shared" si="45"/>
        <v>34154</v>
      </c>
      <c r="D620" s="50">
        <v>0</v>
      </c>
      <c r="E620" s="50">
        <v>0</v>
      </c>
      <c r="F620" s="50">
        <v>0</v>
      </c>
      <c r="G620" s="50">
        <v>0</v>
      </c>
      <c r="H620" s="50">
        <v>0</v>
      </c>
      <c r="I620" s="50">
        <v>0</v>
      </c>
      <c r="J620" s="127">
        <v>0</v>
      </c>
      <c r="K620" s="50">
        <v>0</v>
      </c>
      <c r="L620" s="50">
        <v>0</v>
      </c>
      <c r="M620" s="50">
        <v>0</v>
      </c>
      <c r="N620" s="50">
        <v>0</v>
      </c>
      <c r="O620" s="50">
        <v>0</v>
      </c>
      <c r="P620" s="50">
        <v>0</v>
      </c>
      <c r="Q620" s="50">
        <v>0</v>
      </c>
      <c r="R620" s="50">
        <v>0</v>
      </c>
      <c r="S620" s="50">
        <v>0</v>
      </c>
      <c r="T620" s="50">
        <v>0</v>
      </c>
      <c r="U620" s="50">
        <v>0</v>
      </c>
      <c r="V620" s="50">
        <v>0</v>
      </c>
      <c r="W620" s="50">
        <v>34154</v>
      </c>
      <c r="X620" s="50">
        <v>0</v>
      </c>
      <c r="Y620" s="198"/>
      <c r="Z620" s="198"/>
    </row>
    <row r="621" spans="1:27">
      <c r="A621" s="21">
        <v>590</v>
      </c>
      <c r="B621" s="101" t="s">
        <v>686</v>
      </c>
      <c r="C621" s="50">
        <f t="shared" si="45"/>
        <v>21633</v>
      </c>
      <c r="D621" s="50">
        <v>0</v>
      </c>
      <c r="E621" s="50">
        <v>0</v>
      </c>
      <c r="F621" s="50">
        <v>0</v>
      </c>
      <c r="G621" s="50">
        <v>0</v>
      </c>
      <c r="H621" s="50">
        <v>0</v>
      </c>
      <c r="I621" s="50">
        <v>0</v>
      </c>
      <c r="J621" s="127">
        <v>0</v>
      </c>
      <c r="K621" s="50">
        <v>0</v>
      </c>
      <c r="L621" s="50">
        <v>0</v>
      </c>
      <c r="M621" s="50">
        <v>0</v>
      </c>
      <c r="N621" s="50">
        <v>0</v>
      </c>
      <c r="O621" s="50">
        <v>0</v>
      </c>
      <c r="P621" s="50">
        <v>0</v>
      </c>
      <c r="Q621" s="50">
        <v>0</v>
      </c>
      <c r="R621" s="50">
        <v>0</v>
      </c>
      <c r="S621" s="50">
        <v>0</v>
      </c>
      <c r="T621" s="50">
        <v>0</v>
      </c>
      <c r="U621" s="50">
        <v>0</v>
      </c>
      <c r="V621" s="50">
        <v>0</v>
      </c>
      <c r="W621" s="50">
        <v>21633</v>
      </c>
      <c r="X621" s="50">
        <v>0</v>
      </c>
      <c r="Y621" s="198"/>
      <c r="Z621" s="198"/>
    </row>
    <row r="622" spans="1:27">
      <c r="A622" s="21">
        <v>591</v>
      </c>
      <c r="B622" s="101" t="s">
        <v>687</v>
      </c>
      <c r="C622" s="50">
        <f t="shared" si="45"/>
        <v>37286</v>
      </c>
      <c r="D622" s="50">
        <v>0</v>
      </c>
      <c r="E622" s="50">
        <v>0</v>
      </c>
      <c r="F622" s="50">
        <v>0</v>
      </c>
      <c r="G622" s="50">
        <v>0</v>
      </c>
      <c r="H622" s="50">
        <v>0</v>
      </c>
      <c r="I622" s="50">
        <v>0</v>
      </c>
      <c r="J622" s="127">
        <v>0</v>
      </c>
      <c r="K622" s="50">
        <v>0</v>
      </c>
      <c r="L622" s="50">
        <v>0</v>
      </c>
      <c r="M622" s="50">
        <v>0</v>
      </c>
      <c r="N622" s="50">
        <v>0</v>
      </c>
      <c r="O622" s="50">
        <v>0</v>
      </c>
      <c r="P622" s="50">
        <v>0</v>
      </c>
      <c r="Q622" s="50">
        <v>0</v>
      </c>
      <c r="R622" s="50">
        <v>0</v>
      </c>
      <c r="S622" s="50">
        <v>0</v>
      </c>
      <c r="T622" s="50">
        <v>0</v>
      </c>
      <c r="U622" s="50">
        <v>0</v>
      </c>
      <c r="V622" s="50">
        <v>0</v>
      </c>
      <c r="W622" s="50">
        <v>37286</v>
      </c>
      <c r="X622" s="50">
        <v>0</v>
      </c>
      <c r="Y622" s="198"/>
      <c r="Z622" s="198"/>
    </row>
    <row r="623" spans="1:27">
      <c r="A623" s="21">
        <v>592</v>
      </c>
      <c r="B623" s="101" t="s">
        <v>688</v>
      </c>
      <c r="C623" s="50">
        <f t="shared" si="45"/>
        <v>17113</v>
      </c>
      <c r="D623" s="50">
        <v>0</v>
      </c>
      <c r="E623" s="50">
        <v>0</v>
      </c>
      <c r="F623" s="50">
        <v>0</v>
      </c>
      <c r="G623" s="50">
        <v>0</v>
      </c>
      <c r="H623" s="50">
        <v>0</v>
      </c>
      <c r="I623" s="50">
        <v>0</v>
      </c>
      <c r="J623" s="127">
        <v>0</v>
      </c>
      <c r="K623" s="50">
        <v>0</v>
      </c>
      <c r="L623" s="50">
        <v>0</v>
      </c>
      <c r="M623" s="50">
        <v>0</v>
      </c>
      <c r="N623" s="50">
        <v>0</v>
      </c>
      <c r="O623" s="50">
        <v>0</v>
      </c>
      <c r="P623" s="50">
        <v>0</v>
      </c>
      <c r="Q623" s="50">
        <v>0</v>
      </c>
      <c r="R623" s="50">
        <v>0</v>
      </c>
      <c r="S623" s="50">
        <v>0</v>
      </c>
      <c r="T623" s="50">
        <v>0</v>
      </c>
      <c r="U623" s="50">
        <v>0</v>
      </c>
      <c r="V623" s="50">
        <v>0</v>
      </c>
      <c r="W623" s="50">
        <v>17113</v>
      </c>
      <c r="X623" s="50">
        <v>0</v>
      </c>
      <c r="Y623" s="198"/>
      <c r="Z623" s="198"/>
    </row>
    <row r="624" spans="1:27">
      <c r="A624" s="21">
        <v>593</v>
      </c>
      <c r="B624" s="101" t="s">
        <v>689</v>
      </c>
      <c r="C624" s="50">
        <f t="shared" si="45"/>
        <v>58337</v>
      </c>
      <c r="D624" s="50">
        <v>0</v>
      </c>
      <c r="E624" s="50">
        <v>0</v>
      </c>
      <c r="F624" s="50">
        <v>0</v>
      </c>
      <c r="G624" s="50">
        <v>0</v>
      </c>
      <c r="H624" s="50">
        <v>0</v>
      </c>
      <c r="I624" s="50">
        <v>0</v>
      </c>
      <c r="J624" s="127">
        <v>0</v>
      </c>
      <c r="K624" s="50">
        <v>0</v>
      </c>
      <c r="L624" s="50">
        <v>0</v>
      </c>
      <c r="M624" s="50">
        <v>0</v>
      </c>
      <c r="N624" s="50">
        <v>0</v>
      </c>
      <c r="O624" s="50">
        <v>0</v>
      </c>
      <c r="P624" s="50">
        <v>0</v>
      </c>
      <c r="Q624" s="50">
        <v>0</v>
      </c>
      <c r="R624" s="50">
        <v>0</v>
      </c>
      <c r="S624" s="50">
        <v>0</v>
      </c>
      <c r="T624" s="50">
        <v>0</v>
      </c>
      <c r="U624" s="50">
        <v>0</v>
      </c>
      <c r="V624" s="50">
        <v>0</v>
      </c>
      <c r="W624" s="50">
        <v>58337</v>
      </c>
      <c r="X624" s="50">
        <v>0</v>
      </c>
      <c r="Y624" s="198"/>
      <c r="Z624" s="198"/>
    </row>
    <row r="625" spans="1:26">
      <c r="A625" s="21">
        <v>594</v>
      </c>
      <c r="B625" s="101" t="s">
        <v>690</v>
      </c>
      <c r="C625" s="50">
        <f t="shared" si="45"/>
        <v>24216</v>
      </c>
      <c r="D625" s="50">
        <v>0</v>
      </c>
      <c r="E625" s="50">
        <v>0</v>
      </c>
      <c r="F625" s="50">
        <v>0</v>
      </c>
      <c r="G625" s="50">
        <v>0</v>
      </c>
      <c r="H625" s="50">
        <v>0</v>
      </c>
      <c r="I625" s="50">
        <v>0</v>
      </c>
      <c r="J625" s="127">
        <v>0</v>
      </c>
      <c r="K625" s="50">
        <v>0</v>
      </c>
      <c r="L625" s="50">
        <v>0</v>
      </c>
      <c r="M625" s="50">
        <v>0</v>
      </c>
      <c r="N625" s="50">
        <v>0</v>
      </c>
      <c r="O625" s="50">
        <v>0</v>
      </c>
      <c r="P625" s="50">
        <v>0</v>
      </c>
      <c r="Q625" s="50">
        <v>0</v>
      </c>
      <c r="R625" s="50">
        <v>0</v>
      </c>
      <c r="S625" s="50">
        <v>0</v>
      </c>
      <c r="T625" s="50">
        <v>0</v>
      </c>
      <c r="U625" s="50">
        <v>0</v>
      </c>
      <c r="V625" s="50">
        <v>0</v>
      </c>
      <c r="W625" s="50">
        <v>24216</v>
      </c>
      <c r="X625" s="50">
        <v>0</v>
      </c>
      <c r="Y625" s="198"/>
      <c r="Z625" s="198"/>
    </row>
    <row r="626" spans="1:26">
      <c r="A626" s="235" t="s">
        <v>732</v>
      </c>
      <c r="B626" s="235"/>
      <c r="C626" s="49">
        <f t="shared" ref="C626:X626" si="46">C627+C629+C644+C657+C662+C664+C668+C716+C721+C728+C731+C736+C757+C761+C917+C920+C924+C927+C935+C937</f>
        <v>821201157.40000045</v>
      </c>
      <c r="D626" s="49">
        <f t="shared" si="46"/>
        <v>103029714.11999997</v>
      </c>
      <c r="E626" s="49">
        <f t="shared" si="46"/>
        <v>16093311.690000001</v>
      </c>
      <c r="F626" s="49">
        <f t="shared" si="46"/>
        <v>20455306.800000001</v>
      </c>
      <c r="G626" s="49">
        <f t="shared" si="46"/>
        <v>21001125.379999995</v>
      </c>
      <c r="H626" s="49">
        <f t="shared" si="46"/>
        <v>40405944.309999987</v>
      </c>
      <c r="I626" s="49">
        <f t="shared" si="46"/>
        <v>48564459.730000012</v>
      </c>
      <c r="J626" s="61">
        <f t="shared" si="46"/>
        <v>91</v>
      </c>
      <c r="K626" s="49">
        <f t="shared" si="46"/>
        <v>146000000</v>
      </c>
      <c r="L626" s="49">
        <f t="shared" si="46"/>
        <v>90953.099999999977</v>
      </c>
      <c r="M626" s="49">
        <f t="shared" si="46"/>
        <v>217885031.88999996</v>
      </c>
      <c r="N626" s="49">
        <f t="shared" si="46"/>
        <v>14464.2</v>
      </c>
      <c r="O626" s="49">
        <f t="shared" si="46"/>
        <v>7663884.2299999995</v>
      </c>
      <c r="P626" s="49">
        <f t="shared" si="46"/>
        <v>130693.20999999999</v>
      </c>
      <c r="Q626" s="49">
        <f t="shared" si="46"/>
        <v>175842431.41000003</v>
      </c>
      <c r="R626" s="49">
        <f t="shared" si="46"/>
        <v>3258</v>
      </c>
      <c r="S626" s="49">
        <f t="shared" si="46"/>
        <v>1035731.9999999999</v>
      </c>
      <c r="T626" s="49">
        <f t="shared" si="46"/>
        <v>27186.000000000004</v>
      </c>
      <c r="U626" s="49">
        <f t="shared" si="46"/>
        <v>16981703</v>
      </c>
      <c r="V626" s="49">
        <f t="shared" si="46"/>
        <v>2131072.8599999994</v>
      </c>
      <c r="W626" s="49">
        <f t="shared" si="46"/>
        <v>1657500</v>
      </c>
      <c r="X626" s="49">
        <f t="shared" si="46"/>
        <v>2453939.98</v>
      </c>
      <c r="Y626" s="198"/>
      <c r="Z626" s="198"/>
    </row>
    <row r="627" spans="1:26">
      <c r="A627" s="186" t="s">
        <v>36</v>
      </c>
      <c r="B627" s="91"/>
      <c r="C627" s="49">
        <f>SUM(C628)</f>
        <v>503370</v>
      </c>
      <c r="D627" s="49">
        <f t="shared" ref="D627:W627" si="47">SUM(D628)</f>
        <v>0</v>
      </c>
      <c r="E627" s="49">
        <f t="shared" si="47"/>
        <v>0</v>
      </c>
      <c r="F627" s="49">
        <f t="shared" si="47"/>
        <v>0</v>
      </c>
      <c r="G627" s="49">
        <f t="shared" si="47"/>
        <v>0</v>
      </c>
      <c r="H627" s="49">
        <f t="shared" si="47"/>
        <v>267000</v>
      </c>
      <c r="I627" s="49">
        <f t="shared" si="47"/>
        <v>0</v>
      </c>
      <c r="J627" s="61">
        <f t="shared" si="47"/>
        <v>0</v>
      </c>
      <c r="K627" s="49">
        <f t="shared" si="47"/>
        <v>0</v>
      </c>
      <c r="L627" s="49">
        <f t="shared" si="47"/>
        <v>0</v>
      </c>
      <c r="M627" s="49">
        <f t="shared" si="47"/>
        <v>0</v>
      </c>
      <c r="N627" s="49">
        <f t="shared" si="47"/>
        <v>0</v>
      </c>
      <c r="O627" s="49">
        <f t="shared" si="47"/>
        <v>0</v>
      </c>
      <c r="P627" s="49">
        <f t="shared" si="47"/>
        <v>440.2</v>
      </c>
      <c r="Q627" s="49">
        <f t="shared" si="47"/>
        <v>133370</v>
      </c>
      <c r="R627" s="49">
        <f t="shared" si="47"/>
        <v>17.899999999999999</v>
      </c>
      <c r="S627" s="49">
        <f t="shared" si="47"/>
        <v>103000</v>
      </c>
      <c r="T627" s="49">
        <f t="shared" si="47"/>
        <v>0</v>
      </c>
      <c r="U627" s="49">
        <f t="shared" si="47"/>
        <v>0</v>
      </c>
      <c r="V627" s="49">
        <f t="shared" si="47"/>
        <v>0</v>
      </c>
      <c r="W627" s="49">
        <f t="shared" si="47"/>
        <v>0</v>
      </c>
      <c r="X627" s="49">
        <v>0</v>
      </c>
      <c r="Y627" s="198"/>
      <c r="Z627" s="198"/>
    </row>
    <row r="628" spans="1:26">
      <c r="A628" s="21">
        <v>1</v>
      </c>
      <c r="B628" s="14" t="s">
        <v>38</v>
      </c>
      <c r="C628" s="50">
        <f>D628+E628+F628+G628+H628+I628+K628+M628+O628+Q628+S628+U628+V628+W628+X628</f>
        <v>503370</v>
      </c>
      <c r="D628" s="50">
        <v>0</v>
      </c>
      <c r="E628" s="50">
        <v>0</v>
      </c>
      <c r="F628" s="50">
        <v>0</v>
      </c>
      <c r="G628" s="50">
        <v>0</v>
      </c>
      <c r="H628" s="50">
        <v>267000</v>
      </c>
      <c r="I628" s="50">
        <v>0</v>
      </c>
      <c r="J628" s="127">
        <v>0</v>
      </c>
      <c r="K628" s="50">
        <v>0</v>
      </c>
      <c r="L628" s="50">
        <v>0</v>
      </c>
      <c r="M628" s="50">
        <v>0</v>
      </c>
      <c r="N628" s="50">
        <v>0</v>
      </c>
      <c r="O628" s="50">
        <v>0</v>
      </c>
      <c r="P628" s="50">
        <v>440.2</v>
      </c>
      <c r="Q628" s="50">
        <v>133370</v>
      </c>
      <c r="R628" s="50">
        <v>17.899999999999999</v>
      </c>
      <c r="S628" s="50">
        <v>103000</v>
      </c>
      <c r="T628" s="50">
        <v>0</v>
      </c>
      <c r="U628" s="50">
        <v>0</v>
      </c>
      <c r="V628" s="50">
        <v>0</v>
      </c>
      <c r="W628" s="50">
        <v>0</v>
      </c>
      <c r="X628" s="50">
        <v>0</v>
      </c>
      <c r="Y628" s="198"/>
      <c r="Z628" s="198"/>
    </row>
    <row r="629" spans="1:26">
      <c r="A629" s="160" t="s">
        <v>317</v>
      </c>
      <c r="B629" s="161"/>
      <c r="C629" s="49">
        <f>SUM(C630:C643)</f>
        <v>31876114</v>
      </c>
      <c r="D629" s="49">
        <f>SUM(D630:D643)</f>
        <v>651323</v>
      </c>
      <c r="E629" s="49">
        <f t="shared" ref="E629:W629" si="48">SUM(E630:E643)</f>
        <v>1605134</v>
      </c>
      <c r="F629" s="49">
        <f t="shared" si="48"/>
        <v>1183089</v>
      </c>
      <c r="G629" s="49">
        <f t="shared" si="48"/>
        <v>1422342</v>
      </c>
      <c r="H629" s="49">
        <f t="shared" si="48"/>
        <v>4715833</v>
      </c>
      <c r="I629" s="49">
        <f t="shared" si="48"/>
        <v>2374806</v>
      </c>
      <c r="J629" s="61">
        <f t="shared" si="48"/>
        <v>2</v>
      </c>
      <c r="K629" s="49">
        <f t="shared" si="48"/>
        <v>3200000</v>
      </c>
      <c r="L629" s="49">
        <f t="shared" si="48"/>
        <v>2467</v>
      </c>
      <c r="M629" s="49">
        <f t="shared" si="48"/>
        <v>7415654</v>
      </c>
      <c r="N629" s="49">
        <f t="shared" si="48"/>
        <v>1436</v>
      </c>
      <c r="O629" s="49">
        <f t="shared" si="48"/>
        <v>699987</v>
      </c>
      <c r="P629" s="49">
        <f t="shared" si="48"/>
        <v>5191</v>
      </c>
      <c r="Q629" s="49">
        <f t="shared" si="48"/>
        <v>8522886</v>
      </c>
      <c r="R629" s="49">
        <f t="shared" si="48"/>
        <v>0</v>
      </c>
      <c r="S629" s="49">
        <f t="shared" si="48"/>
        <v>0</v>
      </c>
      <c r="T629" s="49">
        <f t="shared" si="48"/>
        <v>0</v>
      </c>
      <c r="U629" s="49">
        <f t="shared" si="48"/>
        <v>0</v>
      </c>
      <c r="V629" s="49">
        <f t="shared" si="48"/>
        <v>85060</v>
      </c>
      <c r="W629" s="49">
        <f t="shared" si="48"/>
        <v>0</v>
      </c>
      <c r="X629" s="49">
        <v>0</v>
      </c>
      <c r="Y629" s="198"/>
      <c r="Z629" s="198"/>
    </row>
    <row r="630" spans="1:26">
      <c r="A630" s="154">
        <v>2</v>
      </c>
      <c r="B630" s="20" t="s">
        <v>423</v>
      </c>
      <c r="C630" s="50">
        <f t="shared" ref="C630:C643" si="49">D630+E630+F630+G630+H630+I630+K630+M630+O630+Q630+S630+U630+V630+W630+X630</f>
        <v>1600000</v>
      </c>
      <c r="D630" s="50">
        <v>0</v>
      </c>
      <c r="E630" s="50">
        <v>0</v>
      </c>
      <c r="F630" s="50">
        <v>0</v>
      </c>
      <c r="G630" s="50">
        <v>0</v>
      </c>
      <c r="H630" s="50">
        <v>0</v>
      </c>
      <c r="I630" s="50">
        <v>0</v>
      </c>
      <c r="J630" s="127">
        <v>1</v>
      </c>
      <c r="K630" s="50">
        <v>1600000</v>
      </c>
      <c r="L630" s="50">
        <v>0</v>
      </c>
      <c r="M630" s="50">
        <v>0</v>
      </c>
      <c r="N630" s="50">
        <v>0</v>
      </c>
      <c r="O630" s="50">
        <v>0</v>
      </c>
      <c r="P630" s="50">
        <v>0</v>
      </c>
      <c r="Q630" s="50">
        <v>0</v>
      </c>
      <c r="R630" s="50">
        <v>0</v>
      </c>
      <c r="S630" s="50">
        <v>0</v>
      </c>
      <c r="T630" s="50">
        <v>0</v>
      </c>
      <c r="U630" s="50">
        <v>0</v>
      </c>
      <c r="V630" s="50">
        <v>0</v>
      </c>
      <c r="W630" s="50">
        <v>0</v>
      </c>
      <c r="X630" s="50">
        <v>0</v>
      </c>
      <c r="Y630" s="198"/>
      <c r="Z630" s="198"/>
    </row>
    <row r="631" spans="1:26">
      <c r="A631" s="154">
        <v>3</v>
      </c>
      <c r="B631" s="20" t="s">
        <v>424</v>
      </c>
      <c r="C631" s="50">
        <f t="shared" si="49"/>
        <v>1600000</v>
      </c>
      <c r="D631" s="50">
        <v>0</v>
      </c>
      <c r="E631" s="50">
        <v>0</v>
      </c>
      <c r="F631" s="50">
        <v>0</v>
      </c>
      <c r="G631" s="50">
        <v>0</v>
      </c>
      <c r="H631" s="50">
        <v>0</v>
      </c>
      <c r="I631" s="50">
        <v>0</v>
      </c>
      <c r="J631" s="127">
        <v>1</v>
      </c>
      <c r="K631" s="50">
        <v>1600000</v>
      </c>
      <c r="L631" s="50">
        <v>0</v>
      </c>
      <c r="M631" s="50">
        <v>0</v>
      </c>
      <c r="N631" s="50">
        <v>0</v>
      </c>
      <c r="O631" s="50">
        <v>0</v>
      </c>
      <c r="P631" s="50">
        <v>0</v>
      </c>
      <c r="Q631" s="50">
        <v>0</v>
      </c>
      <c r="R631" s="50">
        <v>0</v>
      </c>
      <c r="S631" s="50">
        <v>0</v>
      </c>
      <c r="T631" s="50">
        <v>0</v>
      </c>
      <c r="U631" s="50">
        <v>0</v>
      </c>
      <c r="V631" s="50">
        <v>0</v>
      </c>
      <c r="W631" s="50">
        <v>0</v>
      </c>
      <c r="X631" s="50">
        <v>0</v>
      </c>
      <c r="Y631" s="198"/>
      <c r="Z631" s="198"/>
    </row>
    <row r="632" spans="1:26">
      <c r="A632" s="154">
        <v>4</v>
      </c>
      <c r="B632" s="20" t="s">
        <v>41</v>
      </c>
      <c r="C632" s="50">
        <f t="shared" si="49"/>
        <v>550440</v>
      </c>
      <c r="D632" s="50">
        <v>0</v>
      </c>
      <c r="E632" s="50">
        <v>0</v>
      </c>
      <c r="F632" s="50">
        <v>0</v>
      </c>
      <c r="G632" s="50">
        <v>0</v>
      </c>
      <c r="H632" s="50">
        <v>0</v>
      </c>
      <c r="I632" s="50">
        <v>0</v>
      </c>
      <c r="J632" s="127">
        <v>0</v>
      </c>
      <c r="K632" s="50">
        <v>0</v>
      </c>
      <c r="L632" s="50">
        <v>0</v>
      </c>
      <c r="M632" s="50">
        <v>0</v>
      </c>
      <c r="N632" s="50">
        <v>0</v>
      </c>
      <c r="O632" s="50">
        <v>0</v>
      </c>
      <c r="P632" s="50">
        <v>392</v>
      </c>
      <c r="Q632" s="50">
        <v>546243</v>
      </c>
      <c r="R632" s="50">
        <v>0</v>
      </c>
      <c r="S632" s="50">
        <v>0</v>
      </c>
      <c r="T632" s="50">
        <v>0</v>
      </c>
      <c r="U632" s="50">
        <v>0</v>
      </c>
      <c r="V632" s="50">
        <v>4197</v>
      </c>
      <c r="W632" s="50">
        <v>0</v>
      </c>
      <c r="X632" s="50">
        <v>0</v>
      </c>
      <c r="Y632" s="198"/>
      <c r="Z632" s="198"/>
    </row>
    <row r="633" spans="1:26">
      <c r="A633" s="154">
        <v>5</v>
      </c>
      <c r="B633" s="20" t="s">
        <v>487</v>
      </c>
      <c r="C633" s="50">
        <f t="shared" si="49"/>
        <v>1754110</v>
      </c>
      <c r="D633" s="50">
        <v>0</v>
      </c>
      <c r="E633" s="50">
        <v>317490</v>
      </c>
      <c r="F633" s="50">
        <v>0</v>
      </c>
      <c r="G633" s="50">
        <v>200980</v>
      </c>
      <c r="H633" s="50">
        <v>440797</v>
      </c>
      <c r="I633" s="50">
        <v>219583</v>
      </c>
      <c r="J633" s="127">
        <v>0</v>
      </c>
      <c r="K633" s="50">
        <v>0</v>
      </c>
      <c r="L633" s="50">
        <v>0</v>
      </c>
      <c r="M633" s="50">
        <v>0</v>
      </c>
      <c r="N633" s="50">
        <v>0</v>
      </c>
      <c r="O633" s="50">
        <v>0</v>
      </c>
      <c r="P633" s="50">
        <v>394</v>
      </c>
      <c r="Q633" s="50">
        <v>570891</v>
      </c>
      <c r="R633" s="50">
        <v>0</v>
      </c>
      <c r="S633" s="50">
        <v>0</v>
      </c>
      <c r="T633" s="50">
        <v>0</v>
      </c>
      <c r="U633" s="50">
        <v>0</v>
      </c>
      <c r="V633" s="50">
        <v>4369</v>
      </c>
      <c r="W633" s="50">
        <v>0</v>
      </c>
      <c r="X633" s="50">
        <v>0</v>
      </c>
      <c r="Y633" s="198"/>
      <c r="Z633" s="198"/>
    </row>
    <row r="634" spans="1:26">
      <c r="A634" s="154">
        <v>6</v>
      </c>
      <c r="B634" s="20" t="s">
        <v>488</v>
      </c>
      <c r="C634" s="50">
        <f t="shared" si="49"/>
        <v>1591436</v>
      </c>
      <c r="D634" s="50">
        <v>0</v>
      </c>
      <c r="E634" s="50">
        <v>0</v>
      </c>
      <c r="F634" s="50">
        <v>0</v>
      </c>
      <c r="G634" s="50">
        <v>162950</v>
      </c>
      <c r="H634" s="50">
        <v>357389</v>
      </c>
      <c r="I634" s="50">
        <v>0</v>
      </c>
      <c r="J634" s="127">
        <v>0</v>
      </c>
      <c r="K634" s="50">
        <v>0</v>
      </c>
      <c r="L634" s="50">
        <v>253</v>
      </c>
      <c r="M634" s="50">
        <v>601973</v>
      </c>
      <c r="N634" s="50">
        <v>0</v>
      </c>
      <c r="O634" s="50">
        <v>0</v>
      </c>
      <c r="P634" s="50">
        <v>356</v>
      </c>
      <c r="Q634" s="50">
        <v>465582</v>
      </c>
      <c r="R634" s="50">
        <v>0</v>
      </c>
      <c r="S634" s="50">
        <v>0</v>
      </c>
      <c r="T634" s="50">
        <v>0</v>
      </c>
      <c r="U634" s="50">
        <v>0</v>
      </c>
      <c r="V634" s="50">
        <v>3542</v>
      </c>
      <c r="W634" s="50">
        <v>0</v>
      </c>
      <c r="X634" s="50">
        <v>0</v>
      </c>
      <c r="Y634" s="198"/>
      <c r="Z634" s="198"/>
    </row>
    <row r="635" spans="1:26">
      <c r="A635" s="154">
        <v>7</v>
      </c>
      <c r="B635" s="20" t="s">
        <v>489</v>
      </c>
      <c r="C635" s="50">
        <f t="shared" si="49"/>
        <v>2034683</v>
      </c>
      <c r="D635" s="50">
        <v>0</v>
      </c>
      <c r="E635" s="50">
        <v>259507</v>
      </c>
      <c r="F635" s="50">
        <v>0</v>
      </c>
      <c r="G635" s="50">
        <v>164275</v>
      </c>
      <c r="H635" s="50">
        <v>360294</v>
      </c>
      <c r="I635" s="50">
        <v>179481</v>
      </c>
      <c r="J635" s="127">
        <v>0</v>
      </c>
      <c r="K635" s="50">
        <v>0</v>
      </c>
      <c r="L635" s="50">
        <v>253</v>
      </c>
      <c r="M635" s="50">
        <v>601973</v>
      </c>
      <c r="N635" s="50">
        <v>0</v>
      </c>
      <c r="O635" s="50">
        <v>0</v>
      </c>
      <c r="P635" s="50">
        <v>356</v>
      </c>
      <c r="Q635" s="50">
        <v>465582</v>
      </c>
      <c r="R635" s="50">
        <v>0</v>
      </c>
      <c r="S635" s="50">
        <v>0</v>
      </c>
      <c r="T635" s="50">
        <v>0</v>
      </c>
      <c r="U635" s="50">
        <v>0</v>
      </c>
      <c r="V635" s="50">
        <v>3571</v>
      </c>
      <c r="W635" s="50">
        <v>0</v>
      </c>
      <c r="X635" s="50">
        <v>0</v>
      </c>
      <c r="Y635" s="198"/>
      <c r="Z635" s="198"/>
    </row>
    <row r="636" spans="1:26">
      <c r="A636" s="154">
        <v>8</v>
      </c>
      <c r="B636" s="20" t="s">
        <v>490</v>
      </c>
      <c r="C636" s="50">
        <f t="shared" si="49"/>
        <v>3320457</v>
      </c>
      <c r="D636" s="50">
        <v>651323</v>
      </c>
      <c r="E636" s="50">
        <v>372878</v>
      </c>
      <c r="F636" s="50">
        <v>0</v>
      </c>
      <c r="G636" s="50">
        <v>236042</v>
      </c>
      <c r="H636" s="50">
        <v>517696</v>
      </c>
      <c r="I636" s="50">
        <v>0</v>
      </c>
      <c r="J636" s="127">
        <v>0</v>
      </c>
      <c r="K636" s="50">
        <v>0</v>
      </c>
      <c r="L636" s="50">
        <v>364</v>
      </c>
      <c r="M636" s="50">
        <v>866902</v>
      </c>
      <c r="N636" s="50">
        <v>0</v>
      </c>
      <c r="O636" s="50">
        <v>0</v>
      </c>
      <c r="P636" s="50">
        <v>427</v>
      </c>
      <c r="Q636" s="50">
        <v>670485</v>
      </c>
      <c r="R636" s="50">
        <v>0</v>
      </c>
      <c r="S636" s="50">
        <v>0</v>
      </c>
      <c r="T636" s="50">
        <v>0</v>
      </c>
      <c r="U636" s="50">
        <v>0</v>
      </c>
      <c r="V636" s="50">
        <v>5131</v>
      </c>
      <c r="W636" s="50">
        <v>0</v>
      </c>
      <c r="X636" s="50">
        <v>0</v>
      </c>
      <c r="Y636" s="198"/>
      <c r="Z636" s="198"/>
    </row>
    <row r="637" spans="1:26">
      <c r="A637" s="154">
        <v>9</v>
      </c>
      <c r="B637" s="20" t="s">
        <v>491</v>
      </c>
      <c r="C637" s="50">
        <f t="shared" si="49"/>
        <v>1232496</v>
      </c>
      <c r="D637" s="50">
        <v>0</v>
      </c>
      <c r="E637" s="50">
        <v>223079</v>
      </c>
      <c r="F637" s="50">
        <v>0</v>
      </c>
      <c r="G637" s="50">
        <v>141215</v>
      </c>
      <c r="H637" s="50">
        <v>309719</v>
      </c>
      <c r="I637" s="50">
        <v>154286</v>
      </c>
      <c r="J637" s="127">
        <v>0</v>
      </c>
      <c r="K637" s="50">
        <v>0</v>
      </c>
      <c r="L637" s="50">
        <v>0</v>
      </c>
      <c r="M637" s="50">
        <v>0</v>
      </c>
      <c r="N637" s="50">
        <v>0</v>
      </c>
      <c r="O637" s="50">
        <v>0</v>
      </c>
      <c r="P637" s="50">
        <v>350</v>
      </c>
      <c r="Q637" s="50">
        <v>401127</v>
      </c>
      <c r="R637" s="50">
        <v>0</v>
      </c>
      <c r="S637" s="50">
        <v>0</v>
      </c>
      <c r="T637" s="50">
        <v>0</v>
      </c>
      <c r="U637" s="50">
        <v>0</v>
      </c>
      <c r="V637" s="50">
        <v>3070</v>
      </c>
      <c r="W637" s="50">
        <v>0</v>
      </c>
      <c r="X637" s="50">
        <v>0</v>
      </c>
      <c r="Y637" s="198"/>
      <c r="Z637" s="198"/>
    </row>
    <row r="638" spans="1:26">
      <c r="A638" s="154">
        <v>10</v>
      </c>
      <c r="B638" s="20" t="s">
        <v>492</v>
      </c>
      <c r="C638" s="50">
        <f t="shared" si="49"/>
        <v>2630468</v>
      </c>
      <c r="D638" s="50">
        <v>0</v>
      </c>
      <c r="E638" s="50">
        <v>0</v>
      </c>
      <c r="F638" s="50">
        <v>1183089</v>
      </c>
      <c r="G638" s="50">
        <v>0</v>
      </c>
      <c r="H638" s="50">
        <v>0</v>
      </c>
      <c r="I638" s="50">
        <v>1013513</v>
      </c>
      <c r="J638" s="127">
        <v>0</v>
      </c>
      <c r="K638" s="50">
        <v>0</v>
      </c>
      <c r="L638" s="50">
        <v>0</v>
      </c>
      <c r="M638" s="50">
        <v>0</v>
      </c>
      <c r="N638" s="50">
        <v>849</v>
      </c>
      <c r="O638" s="50">
        <v>413700</v>
      </c>
      <c r="P638" s="50">
        <v>0</v>
      </c>
      <c r="Q638" s="50">
        <v>0</v>
      </c>
      <c r="R638" s="50">
        <v>0</v>
      </c>
      <c r="S638" s="50">
        <v>0</v>
      </c>
      <c r="T638" s="50">
        <v>0</v>
      </c>
      <c r="U638" s="50">
        <v>0</v>
      </c>
      <c r="V638" s="50">
        <v>20166</v>
      </c>
      <c r="W638" s="50">
        <v>0</v>
      </c>
      <c r="X638" s="50">
        <v>0</v>
      </c>
      <c r="Y638" s="198"/>
      <c r="Z638" s="198"/>
    </row>
    <row r="639" spans="1:26">
      <c r="A639" s="154">
        <v>11</v>
      </c>
      <c r="B639" s="20" t="s">
        <v>493</v>
      </c>
      <c r="C639" s="50">
        <f t="shared" si="49"/>
        <v>1639639</v>
      </c>
      <c r="D639" s="50">
        <v>0</v>
      </c>
      <c r="E639" s="50">
        <v>0</v>
      </c>
      <c r="F639" s="50">
        <v>0</v>
      </c>
      <c r="G639" s="50">
        <v>270768</v>
      </c>
      <c r="H639" s="50">
        <v>593859</v>
      </c>
      <c r="I639" s="50">
        <v>0</v>
      </c>
      <c r="J639" s="127">
        <v>0</v>
      </c>
      <c r="K639" s="50">
        <v>0</v>
      </c>
      <c r="L639" s="50">
        <v>0</v>
      </c>
      <c r="M639" s="50">
        <v>0</v>
      </c>
      <c r="N639" s="50">
        <v>0</v>
      </c>
      <c r="O639" s="50">
        <v>0</v>
      </c>
      <c r="P639" s="50">
        <v>484</v>
      </c>
      <c r="Q639" s="50">
        <v>769126</v>
      </c>
      <c r="R639" s="50">
        <v>0</v>
      </c>
      <c r="S639" s="50">
        <v>0</v>
      </c>
      <c r="T639" s="50">
        <v>0</v>
      </c>
      <c r="U639" s="50">
        <v>0</v>
      </c>
      <c r="V639" s="50">
        <v>5886</v>
      </c>
      <c r="W639" s="50">
        <v>0</v>
      </c>
      <c r="X639" s="50">
        <v>0</v>
      </c>
      <c r="Y639" s="198"/>
      <c r="Z639" s="198"/>
    </row>
    <row r="640" spans="1:26">
      <c r="A640" s="154">
        <v>12</v>
      </c>
      <c r="B640" s="20" t="s">
        <v>494</v>
      </c>
      <c r="C640" s="50">
        <f t="shared" si="49"/>
        <v>5182740</v>
      </c>
      <c r="D640" s="50">
        <v>0</v>
      </c>
      <c r="E640" s="50">
        <v>0</v>
      </c>
      <c r="F640" s="50">
        <v>0</v>
      </c>
      <c r="G640" s="50">
        <v>0</v>
      </c>
      <c r="H640" s="50">
        <v>0</v>
      </c>
      <c r="I640" s="50">
        <v>701367</v>
      </c>
      <c r="J640" s="127">
        <v>0</v>
      </c>
      <c r="K640" s="50">
        <v>0</v>
      </c>
      <c r="L640" s="50">
        <v>675</v>
      </c>
      <c r="M640" s="50">
        <v>2357656</v>
      </c>
      <c r="N640" s="50">
        <v>587</v>
      </c>
      <c r="O640" s="50">
        <v>286287</v>
      </c>
      <c r="P640" s="50">
        <v>872</v>
      </c>
      <c r="Q640" s="50">
        <v>1823475</v>
      </c>
      <c r="R640" s="50">
        <v>0</v>
      </c>
      <c r="S640" s="50">
        <v>0</v>
      </c>
      <c r="T640" s="50">
        <v>0</v>
      </c>
      <c r="U640" s="50">
        <v>0</v>
      </c>
      <c r="V640" s="50">
        <v>13955</v>
      </c>
      <c r="W640" s="50">
        <v>0</v>
      </c>
      <c r="X640" s="50">
        <v>0</v>
      </c>
      <c r="Y640" s="198"/>
      <c r="Z640" s="198"/>
    </row>
    <row r="641" spans="1:27">
      <c r="A641" s="154">
        <v>13</v>
      </c>
      <c r="B641" s="20" t="s">
        <v>733</v>
      </c>
      <c r="C641" s="50">
        <f t="shared" si="49"/>
        <v>6247637</v>
      </c>
      <c r="D641" s="50">
        <v>0</v>
      </c>
      <c r="E641" s="50">
        <v>0</v>
      </c>
      <c r="F641" s="50">
        <v>0</v>
      </c>
      <c r="G641" s="50">
        <v>0</v>
      </c>
      <c r="H641" s="50">
        <v>1569923</v>
      </c>
      <c r="I641" s="50">
        <v>0</v>
      </c>
      <c r="J641" s="127">
        <v>0</v>
      </c>
      <c r="K641" s="50">
        <v>0</v>
      </c>
      <c r="L641" s="50">
        <v>768</v>
      </c>
      <c r="M641" s="50">
        <v>2628895</v>
      </c>
      <c r="N641" s="50">
        <v>0</v>
      </c>
      <c r="O641" s="50">
        <v>0</v>
      </c>
      <c r="P641" s="50">
        <v>930</v>
      </c>
      <c r="Q641" s="50">
        <v>2033258</v>
      </c>
      <c r="R641" s="50">
        <v>0</v>
      </c>
      <c r="S641" s="50">
        <v>0</v>
      </c>
      <c r="T641" s="50">
        <v>0</v>
      </c>
      <c r="U641" s="50">
        <v>0</v>
      </c>
      <c r="V641" s="50">
        <v>15561</v>
      </c>
      <c r="W641" s="50">
        <v>0</v>
      </c>
      <c r="X641" s="50">
        <v>0</v>
      </c>
      <c r="Y641" s="198"/>
      <c r="Z641" s="198"/>
    </row>
    <row r="642" spans="1:27">
      <c r="A642" s="154">
        <v>14</v>
      </c>
      <c r="B642" s="20" t="s">
        <v>495</v>
      </c>
      <c r="C642" s="50">
        <f t="shared" si="49"/>
        <v>1209621</v>
      </c>
      <c r="D642" s="50">
        <v>0</v>
      </c>
      <c r="E642" s="50">
        <v>154095</v>
      </c>
      <c r="F642" s="50">
        <v>0</v>
      </c>
      <c r="G642" s="50">
        <v>97547</v>
      </c>
      <c r="H642" s="50">
        <v>213943</v>
      </c>
      <c r="I642" s="50">
        <v>106576</v>
      </c>
      <c r="J642" s="127">
        <v>0</v>
      </c>
      <c r="K642" s="50">
        <v>0</v>
      </c>
      <c r="L642" s="50">
        <v>154</v>
      </c>
      <c r="M642" s="50">
        <v>358255</v>
      </c>
      <c r="N642" s="50">
        <v>0</v>
      </c>
      <c r="O642" s="50">
        <v>0</v>
      </c>
      <c r="P642" s="50">
        <v>278</v>
      </c>
      <c r="Q642" s="50">
        <v>277084</v>
      </c>
      <c r="R642" s="50">
        <v>0</v>
      </c>
      <c r="S642" s="50">
        <v>0</v>
      </c>
      <c r="T642" s="50">
        <v>0</v>
      </c>
      <c r="U642" s="50">
        <v>0</v>
      </c>
      <c r="V642" s="50">
        <v>2121</v>
      </c>
      <c r="W642" s="50">
        <v>0</v>
      </c>
      <c r="X642" s="50">
        <v>0</v>
      </c>
      <c r="Y642" s="198"/>
      <c r="Z642" s="198"/>
    </row>
    <row r="643" spans="1:27" ht="25.5">
      <c r="A643" s="154">
        <v>15</v>
      </c>
      <c r="B643" s="20" t="s">
        <v>496</v>
      </c>
      <c r="C643" s="50">
        <f t="shared" si="49"/>
        <v>1282387</v>
      </c>
      <c r="D643" s="50">
        <v>0</v>
      </c>
      <c r="E643" s="50">
        <v>278085</v>
      </c>
      <c r="F643" s="50">
        <v>0</v>
      </c>
      <c r="G643" s="50">
        <v>148565</v>
      </c>
      <c r="H643" s="50">
        <v>352213</v>
      </c>
      <c r="I643" s="50">
        <v>0</v>
      </c>
      <c r="J643" s="127">
        <v>0</v>
      </c>
      <c r="K643" s="50">
        <v>0</v>
      </c>
      <c r="L643" s="50">
        <v>0</v>
      </c>
      <c r="M643" s="50">
        <v>0</v>
      </c>
      <c r="N643" s="50">
        <v>0</v>
      </c>
      <c r="O643" s="50">
        <v>0</v>
      </c>
      <c r="P643" s="50">
        <v>352</v>
      </c>
      <c r="Q643" s="50">
        <v>500033</v>
      </c>
      <c r="R643" s="50">
        <v>0</v>
      </c>
      <c r="S643" s="50">
        <v>0</v>
      </c>
      <c r="T643" s="50">
        <v>0</v>
      </c>
      <c r="U643" s="50">
        <v>0</v>
      </c>
      <c r="V643" s="50">
        <v>3491</v>
      </c>
      <c r="W643" s="50">
        <v>0</v>
      </c>
      <c r="X643" s="50">
        <v>0</v>
      </c>
      <c r="Y643" s="198"/>
      <c r="Z643" s="198"/>
    </row>
    <row r="644" spans="1:27">
      <c r="A644" s="168" t="s">
        <v>318</v>
      </c>
      <c r="B644" s="161"/>
      <c r="C644" s="49">
        <f>SUM(C645:C656)</f>
        <v>5753368.9500000002</v>
      </c>
      <c r="D644" s="49">
        <f t="shared" ref="D644:W644" si="50">SUM(D645:D656)</f>
        <v>0</v>
      </c>
      <c r="E644" s="49">
        <f t="shared" si="50"/>
        <v>227372.25999999998</v>
      </c>
      <c r="F644" s="49">
        <f t="shared" si="50"/>
        <v>0</v>
      </c>
      <c r="G644" s="49">
        <f t="shared" si="50"/>
        <v>132837.10999999999</v>
      </c>
      <c r="H644" s="49">
        <f>SUM(H645:H656)</f>
        <v>301713.8</v>
      </c>
      <c r="I644" s="49">
        <f t="shared" si="50"/>
        <v>186147.77</v>
      </c>
      <c r="J644" s="61">
        <f t="shared" si="50"/>
        <v>0</v>
      </c>
      <c r="K644" s="49">
        <f t="shared" si="50"/>
        <v>0</v>
      </c>
      <c r="L644" s="49">
        <f t="shared" si="50"/>
        <v>417</v>
      </c>
      <c r="M644" s="49">
        <f t="shared" si="50"/>
        <v>828303.75</v>
      </c>
      <c r="N644" s="49">
        <f t="shared" si="50"/>
        <v>0</v>
      </c>
      <c r="O644" s="49">
        <f t="shared" si="50"/>
        <v>0</v>
      </c>
      <c r="P644" s="49">
        <f t="shared" si="50"/>
        <v>2995</v>
      </c>
      <c r="Q644" s="49">
        <f t="shared" si="50"/>
        <v>3940841.06</v>
      </c>
      <c r="R644" s="49">
        <f t="shared" si="50"/>
        <v>0</v>
      </c>
      <c r="S644" s="49">
        <f t="shared" si="50"/>
        <v>0</v>
      </c>
      <c r="T644" s="49">
        <f t="shared" si="50"/>
        <v>0</v>
      </c>
      <c r="U644" s="49">
        <f t="shared" si="50"/>
        <v>0</v>
      </c>
      <c r="V644" s="49">
        <f t="shared" si="50"/>
        <v>15944.760000000002</v>
      </c>
      <c r="W644" s="49">
        <f t="shared" si="50"/>
        <v>0</v>
      </c>
      <c r="X644" s="49">
        <v>120208.44000000002</v>
      </c>
      <c r="Y644" s="198"/>
      <c r="Z644" s="198"/>
    </row>
    <row r="645" spans="1:27">
      <c r="A645" s="154">
        <v>16</v>
      </c>
      <c r="B645" s="101" t="s">
        <v>497</v>
      </c>
      <c r="C645" s="50">
        <f t="shared" ref="C645:C656" si="51">D645+E645+F645+G645+H645+I645+K645+M645+O645+Q645+S645+U645+V645+W645+X645</f>
        <v>634705.41</v>
      </c>
      <c r="D645" s="50">
        <v>0</v>
      </c>
      <c r="E645" s="50">
        <v>20975.89</v>
      </c>
      <c r="F645" s="50">
        <v>0</v>
      </c>
      <c r="G645" s="50">
        <v>0</v>
      </c>
      <c r="H645" s="50">
        <v>40283.06</v>
      </c>
      <c r="I645" s="50">
        <v>73927.179999999993</v>
      </c>
      <c r="J645" s="127">
        <v>0</v>
      </c>
      <c r="K645" s="50">
        <v>0</v>
      </c>
      <c r="L645" s="50">
        <v>70</v>
      </c>
      <c r="M645" s="50">
        <v>273358.3</v>
      </c>
      <c r="N645" s="50">
        <v>0</v>
      </c>
      <c r="O645" s="50">
        <v>0</v>
      </c>
      <c r="P645" s="50">
        <v>280</v>
      </c>
      <c r="Q645" s="50">
        <v>211422.72</v>
      </c>
      <c r="R645" s="50">
        <v>0</v>
      </c>
      <c r="S645" s="50">
        <v>0</v>
      </c>
      <c r="T645" s="50">
        <v>0</v>
      </c>
      <c r="U645" s="50">
        <v>0</v>
      </c>
      <c r="V645" s="50">
        <v>1470.96</v>
      </c>
      <c r="W645" s="50">
        <v>0</v>
      </c>
      <c r="X645" s="50">
        <v>13267.3</v>
      </c>
      <c r="Y645" s="198"/>
      <c r="Z645" s="198"/>
      <c r="AA645" s="198"/>
    </row>
    <row r="646" spans="1:27">
      <c r="A646" s="154">
        <v>17</v>
      </c>
      <c r="B646" s="101" t="s">
        <v>290</v>
      </c>
      <c r="C646" s="50">
        <f t="shared" si="51"/>
        <v>95410.84</v>
      </c>
      <c r="D646" s="50">
        <v>0</v>
      </c>
      <c r="E646" s="50">
        <v>31250.79</v>
      </c>
      <c r="F646" s="50">
        <v>0</v>
      </c>
      <c r="G646" s="50">
        <v>0</v>
      </c>
      <c r="H646" s="50">
        <v>60015.45</v>
      </c>
      <c r="I646" s="50">
        <v>0</v>
      </c>
      <c r="J646" s="127">
        <v>0</v>
      </c>
      <c r="K646" s="50">
        <v>0</v>
      </c>
      <c r="L646" s="50">
        <v>0</v>
      </c>
      <c r="M646" s="50">
        <v>0</v>
      </c>
      <c r="N646" s="50">
        <v>0</v>
      </c>
      <c r="O646" s="50">
        <v>0</v>
      </c>
      <c r="P646" s="50">
        <v>0</v>
      </c>
      <c r="Q646" s="50">
        <v>0</v>
      </c>
      <c r="R646" s="50">
        <v>0</v>
      </c>
      <c r="S646" s="50">
        <v>0</v>
      </c>
      <c r="T646" s="50">
        <v>0</v>
      </c>
      <c r="U646" s="50">
        <v>0</v>
      </c>
      <c r="V646" s="50">
        <v>2191.5</v>
      </c>
      <c r="W646" s="50">
        <v>0</v>
      </c>
      <c r="X646" s="50">
        <v>1953.1</v>
      </c>
      <c r="Y646" s="198"/>
      <c r="Z646" s="198"/>
      <c r="AA646" s="198"/>
    </row>
    <row r="647" spans="1:27">
      <c r="A647" s="154">
        <v>18</v>
      </c>
      <c r="B647" s="101" t="s">
        <v>299</v>
      </c>
      <c r="C647" s="50">
        <f t="shared" si="51"/>
        <v>145236.57999999999</v>
      </c>
      <c r="D647" s="50">
        <v>0</v>
      </c>
      <c r="E647" s="50">
        <v>21830.63</v>
      </c>
      <c r="F647" s="50">
        <v>0</v>
      </c>
      <c r="G647" s="50">
        <v>0</v>
      </c>
      <c r="H647" s="50">
        <v>41924.550000000003</v>
      </c>
      <c r="I647" s="50">
        <v>76939.63</v>
      </c>
      <c r="J647" s="127">
        <v>0</v>
      </c>
      <c r="K647" s="50">
        <v>0</v>
      </c>
      <c r="L647" s="50">
        <v>0</v>
      </c>
      <c r="M647" s="50">
        <v>0</v>
      </c>
      <c r="N647" s="50">
        <v>0</v>
      </c>
      <c r="O647" s="50">
        <v>0</v>
      </c>
      <c r="P647" s="50">
        <v>0</v>
      </c>
      <c r="Q647" s="50">
        <v>0</v>
      </c>
      <c r="R647" s="50">
        <v>0</v>
      </c>
      <c r="S647" s="50">
        <v>0</v>
      </c>
      <c r="T647" s="50">
        <v>0</v>
      </c>
      <c r="U647" s="50">
        <v>0</v>
      </c>
      <c r="V647" s="50">
        <v>1530.9</v>
      </c>
      <c r="W647" s="50">
        <v>0</v>
      </c>
      <c r="X647" s="50">
        <v>3010.87</v>
      </c>
      <c r="Y647" s="198"/>
      <c r="Z647" s="198"/>
      <c r="AA647" s="198"/>
    </row>
    <row r="648" spans="1:27">
      <c r="A648" s="154">
        <v>19</v>
      </c>
      <c r="B648" s="101" t="s">
        <v>291</v>
      </c>
      <c r="C648" s="50">
        <f t="shared" si="51"/>
        <v>123544.29</v>
      </c>
      <c r="D648" s="50">
        <v>0</v>
      </c>
      <c r="E648" s="50">
        <v>40465.599999999999</v>
      </c>
      <c r="F648" s="50">
        <v>0</v>
      </c>
      <c r="G648" s="50">
        <v>0</v>
      </c>
      <c r="H648" s="50">
        <v>77711.990000000005</v>
      </c>
      <c r="I648" s="50">
        <v>0</v>
      </c>
      <c r="J648" s="127">
        <v>0</v>
      </c>
      <c r="K648" s="50">
        <v>0</v>
      </c>
      <c r="L648" s="50">
        <v>0</v>
      </c>
      <c r="M648" s="50">
        <v>0</v>
      </c>
      <c r="N648" s="50">
        <v>0</v>
      </c>
      <c r="O648" s="50">
        <v>0</v>
      </c>
      <c r="P648" s="50">
        <v>0</v>
      </c>
      <c r="Q648" s="50">
        <v>0</v>
      </c>
      <c r="R648" s="50">
        <v>0</v>
      </c>
      <c r="S648" s="50">
        <v>0</v>
      </c>
      <c r="T648" s="50">
        <v>0</v>
      </c>
      <c r="U648" s="50">
        <v>0</v>
      </c>
      <c r="V648" s="50">
        <v>2837.7</v>
      </c>
      <c r="W648" s="50">
        <v>0</v>
      </c>
      <c r="X648" s="50">
        <v>2529</v>
      </c>
      <c r="Y648" s="198"/>
      <c r="Z648" s="198"/>
      <c r="AA648" s="198"/>
    </row>
    <row r="649" spans="1:27">
      <c r="A649" s="154">
        <v>20</v>
      </c>
      <c r="B649" s="101" t="s">
        <v>498</v>
      </c>
      <c r="C649" s="50">
        <f t="shared" si="51"/>
        <v>918849.33</v>
      </c>
      <c r="D649" s="50">
        <v>0</v>
      </c>
      <c r="E649" s="50">
        <v>70266.14</v>
      </c>
      <c r="F649" s="50">
        <v>0</v>
      </c>
      <c r="G649" s="50">
        <v>116272.56</v>
      </c>
      <c r="H649" s="50">
        <v>0</v>
      </c>
      <c r="I649" s="50">
        <v>0</v>
      </c>
      <c r="J649" s="127">
        <v>0</v>
      </c>
      <c r="K649" s="50">
        <v>0</v>
      </c>
      <c r="L649" s="50">
        <v>0</v>
      </c>
      <c r="M649" s="50">
        <v>0</v>
      </c>
      <c r="N649" s="50">
        <v>0</v>
      </c>
      <c r="O649" s="50">
        <v>0</v>
      </c>
      <c r="P649" s="50">
        <v>485</v>
      </c>
      <c r="Q649" s="50">
        <v>708234.97</v>
      </c>
      <c r="R649" s="50">
        <v>0</v>
      </c>
      <c r="S649" s="50">
        <v>0</v>
      </c>
      <c r="T649" s="50">
        <v>0</v>
      </c>
      <c r="U649" s="50">
        <v>0</v>
      </c>
      <c r="V649" s="50">
        <v>4927.5</v>
      </c>
      <c r="W649" s="50">
        <v>0</v>
      </c>
      <c r="X649" s="50">
        <v>19148.16</v>
      </c>
      <c r="Y649" s="198"/>
      <c r="Z649" s="198"/>
      <c r="AA649" s="198"/>
    </row>
    <row r="650" spans="1:27">
      <c r="A650" s="154">
        <v>21</v>
      </c>
      <c r="B650" s="101" t="s">
        <v>66</v>
      </c>
      <c r="C650" s="50">
        <f t="shared" si="51"/>
        <v>834773.71</v>
      </c>
      <c r="D650" s="50">
        <v>0</v>
      </c>
      <c r="E650" s="50">
        <v>0</v>
      </c>
      <c r="F650" s="50">
        <v>0</v>
      </c>
      <c r="G650" s="50">
        <v>0</v>
      </c>
      <c r="H650" s="50">
        <v>0</v>
      </c>
      <c r="I650" s="50">
        <v>0</v>
      </c>
      <c r="J650" s="127">
        <v>0</v>
      </c>
      <c r="K650" s="50">
        <v>0</v>
      </c>
      <c r="L650" s="50">
        <v>0</v>
      </c>
      <c r="M650" s="50">
        <v>0</v>
      </c>
      <c r="N650" s="50">
        <v>0</v>
      </c>
      <c r="O650" s="50">
        <v>0</v>
      </c>
      <c r="P650" s="50">
        <v>447</v>
      </c>
      <c r="Q650" s="50">
        <v>817283.84</v>
      </c>
      <c r="R650" s="50">
        <v>0</v>
      </c>
      <c r="S650" s="50">
        <v>0</v>
      </c>
      <c r="T650" s="50">
        <v>0</v>
      </c>
      <c r="U650" s="50">
        <v>0</v>
      </c>
      <c r="V650" s="50">
        <v>0</v>
      </c>
      <c r="W650" s="50">
        <v>0</v>
      </c>
      <c r="X650" s="50">
        <v>17489.87</v>
      </c>
      <c r="Y650" s="198"/>
      <c r="Z650" s="198"/>
      <c r="AA650" s="198"/>
    </row>
    <row r="651" spans="1:27">
      <c r="A651" s="154">
        <v>22</v>
      </c>
      <c r="B651" s="101" t="s">
        <v>67</v>
      </c>
      <c r="C651" s="50">
        <f t="shared" si="51"/>
        <v>662216.83000000007</v>
      </c>
      <c r="D651" s="50">
        <v>0</v>
      </c>
      <c r="E651" s="50">
        <v>0</v>
      </c>
      <c r="F651" s="50">
        <v>0</v>
      </c>
      <c r="G651" s="50">
        <v>0</v>
      </c>
      <c r="H651" s="50">
        <v>0</v>
      </c>
      <c r="I651" s="50">
        <v>0</v>
      </c>
      <c r="J651" s="127">
        <v>0</v>
      </c>
      <c r="K651" s="50">
        <v>0</v>
      </c>
      <c r="L651" s="50">
        <v>0</v>
      </c>
      <c r="M651" s="50">
        <v>0</v>
      </c>
      <c r="N651" s="50">
        <v>0</v>
      </c>
      <c r="O651" s="50">
        <v>0</v>
      </c>
      <c r="P651" s="50">
        <v>419</v>
      </c>
      <c r="Q651" s="50">
        <v>648342.30000000005</v>
      </c>
      <c r="R651" s="50">
        <v>0</v>
      </c>
      <c r="S651" s="50">
        <v>0</v>
      </c>
      <c r="T651" s="50">
        <v>0</v>
      </c>
      <c r="U651" s="50">
        <v>0</v>
      </c>
      <c r="V651" s="50">
        <v>0</v>
      </c>
      <c r="W651" s="50">
        <v>0</v>
      </c>
      <c r="X651" s="50">
        <v>13874.53</v>
      </c>
      <c r="Y651" s="198"/>
      <c r="Z651" s="198"/>
      <c r="AA651" s="198"/>
    </row>
    <row r="652" spans="1:27">
      <c r="A652" s="154">
        <v>23</v>
      </c>
      <c r="B652" s="101" t="s">
        <v>499</v>
      </c>
      <c r="C652" s="50">
        <f t="shared" si="51"/>
        <v>319825.43</v>
      </c>
      <c r="D652" s="50">
        <v>0</v>
      </c>
      <c r="E652" s="50">
        <v>10010.52</v>
      </c>
      <c r="F652" s="50">
        <v>0</v>
      </c>
      <c r="G652" s="50">
        <v>16564.55</v>
      </c>
      <c r="H652" s="50">
        <v>19224.66</v>
      </c>
      <c r="I652" s="50">
        <v>35280.959999999999</v>
      </c>
      <c r="J652" s="127">
        <v>0</v>
      </c>
      <c r="K652" s="50">
        <v>0</v>
      </c>
      <c r="L652" s="50">
        <v>186</v>
      </c>
      <c r="M652" s="50">
        <v>130457.34</v>
      </c>
      <c r="N652" s="50">
        <v>0</v>
      </c>
      <c r="O652" s="50">
        <v>0</v>
      </c>
      <c r="P652" s="50">
        <v>152</v>
      </c>
      <c r="Q652" s="50">
        <v>100899.24</v>
      </c>
      <c r="R652" s="50">
        <v>0</v>
      </c>
      <c r="S652" s="50">
        <v>0</v>
      </c>
      <c r="T652" s="50">
        <v>0</v>
      </c>
      <c r="U652" s="50">
        <v>0</v>
      </c>
      <c r="V652" s="50">
        <v>702</v>
      </c>
      <c r="W652" s="50">
        <v>0</v>
      </c>
      <c r="X652" s="50">
        <v>6686.16</v>
      </c>
      <c r="Y652" s="198"/>
      <c r="Z652" s="198"/>
      <c r="AA652" s="198"/>
    </row>
    <row r="653" spans="1:27">
      <c r="A653" s="154">
        <v>24</v>
      </c>
      <c r="B653" s="101" t="s">
        <v>500</v>
      </c>
      <c r="C653" s="50">
        <f t="shared" si="51"/>
        <v>868355.29999999993</v>
      </c>
      <c r="D653" s="50">
        <v>0</v>
      </c>
      <c r="E653" s="50">
        <v>32572.69</v>
      </c>
      <c r="F653" s="50">
        <v>0</v>
      </c>
      <c r="G653" s="50">
        <v>0</v>
      </c>
      <c r="H653" s="50">
        <v>62554.09</v>
      </c>
      <c r="I653" s="50">
        <v>0</v>
      </c>
      <c r="J653" s="127">
        <v>0</v>
      </c>
      <c r="K653" s="50">
        <v>0</v>
      </c>
      <c r="L653" s="50">
        <v>161</v>
      </c>
      <c r="M653" s="50">
        <v>424488.11</v>
      </c>
      <c r="N653" s="50">
        <v>0</v>
      </c>
      <c r="O653" s="50">
        <v>0</v>
      </c>
      <c r="P653" s="50">
        <v>284</v>
      </c>
      <c r="Q653" s="50">
        <v>328310.59999999998</v>
      </c>
      <c r="R653" s="50">
        <v>0</v>
      </c>
      <c r="S653" s="50">
        <v>0</v>
      </c>
      <c r="T653" s="50">
        <v>0</v>
      </c>
      <c r="U653" s="50">
        <v>0</v>
      </c>
      <c r="V653" s="50">
        <v>2284.1999999999998</v>
      </c>
      <c r="W653" s="50">
        <v>0</v>
      </c>
      <c r="X653" s="50">
        <v>18145.61</v>
      </c>
      <c r="Y653" s="198"/>
      <c r="Z653" s="198"/>
      <c r="AA653" s="198"/>
    </row>
    <row r="654" spans="1:27">
      <c r="A654" s="154">
        <v>25</v>
      </c>
      <c r="B654" s="101" t="s">
        <v>75</v>
      </c>
      <c r="C654" s="50">
        <f t="shared" si="51"/>
        <v>406948.85</v>
      </c>
      <c r="D654" s="50">
        <v>0</v>
      </c>
      <c r="E654" s="50">
        <v>0</v>
      </c>
      <c r="F654" s="50">
        <v>0</v>
      </c>
      <c r="G654" s="50">
        <v>0</v>
      </c>
      <c r="H654" s="50">
        <v>0</v>
      </c>
      <c r="I654" s="50">
        <v>0</v>
      </c>
      <c r="J654" s="127">
        <v>0</v>
      </c>
      <c r="K654" s="50">
        <v>0</v>
      </c>
      <c r="L654" s="50">
        <v>0</v>
      </c>
      <c r="M654" s="50">
        <v>0</v>
      </c>
      <c r="N654" s="50">
        <v>0</v>
      </c>
      <c r="O654" s="50">
        <v>0</v>
      </c>
      <c r="P654" s="50">
        <v>312</v>
      </c>
      <c r="Q654" s="50">
        <v>398422.61</v>
      </c>
      <c r="R654" s="50">
        <v>0</v>
      </c>
      <c r="S654" s="50">
        <v>0</v>
      </c>
      <c r="T654" s="50">
        <v>0</v>
      </c>
      <c r="U654" s="50">
        <v>0</v>
      </c>
      <c r="V654" s="50">
        <v>0</v>
      </c>
      <c r="W654" s="50">
        <v>0</v>
      </c>
      <c r="X654" s="50">
        <v>8526.24</v>
      </c>
      <c r="Y654" s="198"/>
      <c r="Z654" s="198"/>
      <c r="AA654" s="198"/>
    </row>
    <row r="655" spans="1:27">
      <c r="A655" s="154">
        <v>26</v>
      </c>
      <c r="B655" s="101" t="s">
        <v>72</v>
      </c>
      <c r="C655" s="50">
        <f t="shared" si="51"/>
        <v>392839.28</v>
      </c>
      <c r="D655" s="50">
        <v>0</v>
      </c>
      <c r="E655" s="50">
        <v>0</v>
      </c>
      <c r="F655" s="50">
        <v>0</v>
      </c>
      <c r="G655" s="50">
        <v>0</v>
      </c>
      <c r="H655" s="50">
        <v>0</v>
      </c>
      <c r="I655" s="50">
        <v>0</v>
      </c>
      <c r="J655" s="127">
        <v>0</v>
      </c>
      <c r="K655" s="50">
        <v>0</v>
      </c>
      <c r="L655" s="50">
        <v>0</v>
      </c>
      <c r="M655" s="50">
        <v>0</v>
      </c>
      <c r="N655" s="50">
        <v>0</v>
      </c>
      <c r="O655" s="50">
        <v>0</v>
      </c>
      <c r="P655" s="50">
        <v>308</v>
      </c>
      <c r="Q655" s="50">
        <v>384608.65</v>
      </c>
      <c r="R655" s="50">
        <v>0</v>
      </c>
      <c r="S655" s="50">
        <v>0</v>
      </c>
      <c r="T655" s="50">
        <v>0</v>
      </c>
      <c r="U655" s="50">
        <v>0</v>
      </c>
      <c r="V655" s="50">
        <v>0</v>
      </c>
      <c r="W655" s="50">
        <v>0</v>
      </c>
      <c r="X655" s="50">
        <v>8230.6299999999992</v>
      </c>
      <c r="Y655" s="198"/>
      <c r="Z655" s="198"/>
      <c r="AA655" s="198"/>
    </row>
    <row r="656" spans="1:27">
      <c r="A656" s="154">
        <v>27</v>
      </c>
      <c r="B656" s="101" t="s">
        <v>73</v>
      </c>
      <c r="C656" s="50">
        <f t="shared" si="51"/>
        <v>350663.1</v>
      </c>
      <c r="D656" s="50">
        <v>0</v>
      </c>
      <c r="E656" s="50">
        <v>0</v>
      </c>
      <c r="F656" s="50">
        <v>0</v>
      </c>
      <c r="G656" s="50">
        <v>0</v>
      </c>
      <c r="H656" s="50">
        <v>0</v>
      </c>
      <c r="I656" s="50">
        <v>0</v>
      </c>
      <c r="J656" s="127">
        <v>0</v>
      </c>
      <c r="K656" s="50">
        <v>0</v>
      </c>
      <c r="L656" s="50">
        <v>0</v>
      </c>
      <c r="M656" s="50">
        <v>0</v>
      </c>
      <c r="N656" s="50">
        <v>0</v>
      </c>
      <c r="O656" s="50">
        <v>0</v>
      </c>
      <c r="P656" s="50">
        <v>308</v>
      </c>
      <c r="Q656" s="50">
        <v>343316.13</v>
      </c>
      <c r="R656" s="50">
        <v>0</v>
      </c>
      <c r="S656" s="50">
        <v>0</v>
      </c>
      <c r="T656" s="50">
        <v>0</v>
      </c>
      <c r="U656" s="50">
        <v>0</v>
      </c>
      <c r="V656" s="50">
        <v>0</v>
      </c>
      <c r="W656" s="50">
        <v>0</v>
      </c>
      <c r="X656" s="50">
        <v>7346.97</v>
      </c>
      <c r="Y656" s="198"/>
      <c r="Z656" s="198"/>
      <c r="AA656" s="198"/>
    </row>
    <row r="657" spans="1:27">
      <c r="A657" s="168" t="s">
        <v>319</v>
      </c>
      <c r="B657" s="161"/>
      <c r="C657" s="49">
        <f>SUM(C658:C661)</f>
        <v>4074819.4</v>
      </c>
      <c r="D657" s="49">
        <f>SUM(D658:D661)</f>
        <v>0</v>
      </c>
      <c r="E657" s="49">
        <f t="shared" ref="E657:W657" si="52">SUM(E658:E661)</f>
        <v>529831.80000000005</v>
      </c>
      <c r="F657" s="49">
        <f t="shared" si="52"/>
        <v>0</v>
      </c>
      <c r="G657" s="49">
        <f t="shared" si="52"/>
        <v>541805.4</v>
      </c>
      <c r="H657" s="49">
        <f t="shared" si="52"/>
        <v>241516</v>
      </c>
      <c r="I657" s="49">
        <f t="shared" si="52"/>
        <v>882757.20000000007</v>
      </c>
      <c r="J657" s="61">
        <f t="shared" si="52"/>
        <v>0</v>
      </c>
      <c r="K657" s="49">
        <f t="shared" si="52"/>
        <v>0</v>
      </c>
      <c r="L657" s="49">
        <f t="shared" si="52"/>
        <v>145.19999999999999</v>
      </c>
      <c r="M657" s="49">
        <f t="shared" si="52"/>
        <v>801561</v>
      </c>
      <c r="N657" s="49">
        <f t="shared" si="52"/>
        <v>0</v>
      </c>
      <c r="O657" s="49">
        <f t="shared" si="52"/>
        <v>0</v>
      </c>
      <c r="P657" s="49">
        <f t="shared" si="52"/>
        <v>0</v>
      </c>
      <c r="Q657" s="49">
        <f t="shared" si="52"/>
        <v>0</v>
      </c>
      <c r="R657" s="49">
        <f t="shared" si="52"/>
        <v>17.100000000000001</v>
      </c>
      <c r="S657" s="49">
        <f t="shared" si="52"/>
        <v>94348</v>
      </c>
      <c r="T657" s="49">
        <f t="shared" si="52"/>
        <v>380.9</v>
      </c>
      <c r="U657" s="49">
        <f t="shared" si="52"/>
        <v>979372</v>
      </c>
      <c r="V657" s="49">
        <f t="shared" si="52"/>
        <v>3628</v>
      </c>
      <c r="W657" s="49">
        <f t="shared" si="52"/>
        <v>0</v>
      </c>
      <c r="X657" s="49">
        <v>0</v>
      </c>
      <c r="Y657" s="198"/>
      <c r="Z657" s="198"/>
    </row>
    <row r="658" spans="1:27">
      <c r="A658" s="154">
        <v>28</v>
      </c>
      <c r="B658" s="47" t="s">
        <v>501</v>
      </c>
      <c r="C658" s="50">
        <f t="shared" ref="C658:C661" si="53">D658+E658+F658+G658+H658+I658+K658+M658+O658+Q658+S658+U658+V658+W658+X658</f>
        <v>578722.5</v>
      </c>
      <c r="D658" s="58">
        <v>0</v>
      </c>
      <c r="E658" s="58">
        <v>135405</v>
      </c>
      <c r="F658" s="58">
        <v>0</v>
      </c>
      <c r="G658" s="58">
        <v>138465</v>
      </c>
      <c r="H658" s="58">
        <v>0</v>
      </c>
      <c r="I658" s="58">
        <v>304852.5</v>
      </c>
      <c r="J658" s="127">
        <v>0</v>
      </c>
      <c r="K658" s="58">
        <v>0</v>
      </c>
      <c r="L658" s="58">
        <v>0</v>
      </c>
      <c r="M658" s="58">
        <v>0</v>
      </c>
      <c r="N658" s="58">
        <v>0</v>
      </c>
      <c r="O658" s="58">
        <v>0</v>
      </c>
      <c r="P658" s="58">
        <v>0</v>
      </c>
      <c r="Q658" s="58">
        <v>0</v>
      </c>
      <c r="R658" s="58">
        <v>0</v>
      </c>
      <c r="S658" s="58">
        <v>0</v>
      </c>
      <c r="T658" s="58">
        <v>0</v>
      </c>
      <c r="U658" s="58">
        <v>0</v>
      </c>
      <c r="V658" s="58">
        <v>0</v>
      </c>
      <c r="W658" s="50">
        <v>0</v>
      </c>
      <c r="X658" s="58">
        <v>0</v>
      </c>
      <c r="Y658" s="198"/>
      <c r="Z658" s="198"/>
    </row>
    <row r="659" spans="1:27">
      <c r="A659" s="154">
        <v>29</v>
      </c>
      <c r="B659" s="47" t="s">
        <v>502</v>
      </c>
      <c r="C659" s="50">
        <f t="shared" si="53"/>
        <v>487034.7</v>
      </c>
      <c r="D659" s="58">
        <v>0</v>
      </c>
      <c r="E659" s="58">
        <v>113952.6</v>
      </c>
      <c r="F659" s="58">
        <v>0</v>
      </c>
      <c r="G659" s="58">
        <v>116527.8</v>
      </c>
      <c r="H659" s="58">
        <v>0</v>
      </c>
      <c r="I659" s="58">
        <v>256554.3</v>
      </c>
      <c r="J659" s="127">
        <v>0</v>
      </c>
      <c r="K659" s="58">
        <v>0</v>
      </c>
      <c r="L659" s="58">
        <v>0</v>
      </c>
      <c r="M659" s="58">
        <v>0</v>
      </c>
      <c r="N659" s="58">
        <v>0</v>
      </c>
      <c r="O659" s="58">
        <v>0</v>
      </c>
      <c r="P659" s="58">
        <v>0</v>
      </c>
      <c r="Q659" s="58">
        <v>0</v>
      </c>
      <c r="R659" s="58">
        <v>0</v>
      </c>
      <c r="S659" s="58">
        <v>0</v>
      </c>
      <c r="T659" s="58">
        <v>0</v>
      </c>
      <c r="U659" s="58">
        <v>0</v>
      </c>
      <c r="V659" s="58">
        <v>0</v>
      </c>
      <c r="W659" s="50">
        <v>0</v>
      </c>
      <c r="X659" s="58">
        <v>0</v>
      </c>
      <c r="Y659" s="198"/>
      <c r="Z659" s="198"/>
    </row>
    <row r="660" spans="1:27">
      <c r="A660" s="154">
        <v>30</v>
      </c>
      <c r="B660" s="47" t="s">
        <v>734</v>
      </c>
      <c r="C660" s="50">
        <f t="shared" si="53"/>
        <v>278595.59999999998</v>
      </c>
      <c r="D660" s="58">
        <v>0</v>
      </c>
      <c r="E660" s="58">
        <v>137741.4</v>
      </c>
      <c r="F660" s="58">
        <v>0</v>
      </c>
      <c r="G660" s="58">
        <v>140854.20000000001</v>
      </c>
      <c r="H660" s="58">
        <v>0</v>
      </c>
      <c r="I660" s="58">
        <v>0</v>
      </c>
      <c r="J660" s="127">
        <v>0</v>
      </c>
      <c r="K660" s="58">
        <v>0</v>
      </c>
      <c r="L660" s="58">
        <v>0</v>
      </c>
      <c r="M660" s="58">
        <v>0</v>
      </c>
      <c r="N660" s="58">
        <v>0</v>
      </c>
      <c r="O660" s="58">
        <v>0</v>
      </c>
      <c r="P660" s="58">
        <v>0</v>
      </c>
      <c r="Q660" s="58">
        <v>0</v>
      </c>
      <c r="R660" s="58">
        <v>0</v>
      </c>
      <c r="S660" s="58">
        <v>0</v>
      </c>
      <c r="T660" s="58">
        <v>0</v>
      </c>
      <c r="U660" s="58">
        <v>0</v>
      </c>
      <c r="V660" s="58">
        <v>0</v>
      </c>
      <c r="W660" s="50">
        <v>0</v>
      </c>
      <c r="X660" s="58">
        <v>0</v>
      </c>
      <c r="Y660" s="198"/>
      <c r="Z660" s="198"/>
    </row>
    <row r="661" spans="1:27">
      <c r="A661" s="154">
        <v>31</v>
      </c>
      <c r="B661" s="47" t="s">
        <v>735</v>
      </c>
      <c r="C661" s="50">
        <f t="shared" si="53"/>
        <v>2730466.6</v>
      </c>
      <c r="D661" s="58">
        <v>0</v>
      </c>
      <c r="E661" s="58">
        <v>142732.79999999999</v>
      </c>
      <c r="F661" s="58">
        <v>0</v>
      </c>
      <c r="G661" s="58">
        <v>145958.39999999999</v>
      </c>
      <c r="H661" s="50">
        <v>241516</v>
      </c>
      <c r="I661" s="58">
        <v>321350.40000000002</v>
      </c>
      <c r="J661" s="127">
        <v>0</v>
      </c>
      <c r="K661" s="58">
        <v>0</v>
      </c>
      <c r="L661" s="50">
        <v>145.19999999999999</v>
      </c>
      <c r="M661" s="50">
        <v>801561</v>
      </c>
      <c r="N661" s="58">
        <v>0</v>
      </c>
      <c r="O661" s="58">
        <v>0</v>
      </c>
      <c r="P661" s="58">
        <v>0</v>
      </c>
      <c r="Q661" s="58">
        <v>0</v>
      </c>
      <c r="R661" s="50">
        <v>17.100000000000001</v>
      </c>
      <c r="S661" s="50">
        <v>94348</v>
      </c>
      <c r="T661" s="50">
        <v>380.9</v>
      </c>
      <c r="U661" s="50">
        <v>979372</v>
      </c>
      <c r="V661" s="50">
        <v>3628</v>
      </c>
      <c r="W661" s="50">
        <v>0</v>
      </c>
      <c r="X661" s="58">
        <v>0</v>
      </c>
      <c r="Y661" s="198"/>
      <c r="Z661" s="198"/>
    </row>
    <row r="662" spans="1:27">
      <c r="A662" s="168" t="s">
        <v>320</v>
      </c>
      <c r="B662" s="161"/>
      <c r="C662" s="49">
        <f>SUM(C663)</f>
        <v>1173418.3</v>
      </c>
      <c r="D662" s="49">
        <f t="shared" ref="D662:W662" si="54">SUM(D663)</f>
        <v>0</v>
      </c>
      <c r="E662" s="49">
        <f t="shared" si="54"/>
        <v>30000</v>
      </c>
      <c r="F662" s="49">
        <f t="shared" si="54"/>
        <v>0</v>
      </c>
      <c r="G662" s="49">
        <f t="shared" si="54"/>
        <v>50000</v>
      </c>
      <c r="H662" s="49">
        <f t="shared" si="54"/>
        <v>15000</v>
      </c>
      <c r="I662" s="49">
        <f t="shared" si="54"/>
        <v>150000</v>
      </c>
      <c r="J662" s="61">
        <f t="shared" si="54"/>
        <v>0</v>
      </c>
      <c r="K662" s="49">
        <f t="shared" si="54"/>
        <v>0</v>
      </c>
      <c r="L662" s="49">
        <f t="shared" si="54"/>
        <v>386</v>
      </c>
      <c r="M662" s="49">
        <f t="shared" si="54"/>
        <v>586900</v>
      </c>
      <c r="N662" s="49">
        <f t="shared" si="54"/>
        <v>0</v>
      </c>
      <c r="O662" s="49">
        <f t="shared" si="54"/>
        <v>0</v>
      </c>
      <c r="P662" s="49">
        <f t="shared" si="54"/>
        <v>402.4</v>
      </c>
      <c r="Q662" s="49">
        <f t="shared" si="54"/>
        <v>293200</v>
      </c>
      <c r="R662" s="49">
        <f t="shared" si="54"/>
        <v>9</v>
      </c>
      <c r="S662" s="49">
        <f t="shared" si="54"/>
        <v>45000</v>
      </c>
      <c r="T662" s="49">
        <f t="shared" si="54"/>
        <v>0</v>
      </c>
      <c r="U662" s="49">
        <f t="shared" si="54"/>
        <v>0</v>
      </c>
      <c r="V662" s="49">
        <f t="shared" si="54"/>
        <v>3318.3</v>
      </c>
      <c r="W662" s="49">
        <f t="shared" si="54"/>
        <v>0</v>
      </c>
      <c r="X662" s="49">
        <v>0</v>
      </c>
      <c r="Y662" s="198"/>
      <c r="Z662" s="198"/>
    </row>
    <row r="663" spans="1:27">
      <c r="A663" s="154">
        <v>32</v>
      </c>
      <c r="B663" s="20" t="s">
        <v>503</v>
      </c>
      <c r="C663" s="50">
        <f>D663+E663+F663+G663+H663+I663+K663+M663+O663+Q663+S663+U663+V663+W663+X663</f>
        <v>1173418.3</v>
      </c>
      <c r="D663" s="50">
        <v>0</v>
      </c>
      <c r="E663" s="50">
        <v>30000</v>
      </c>
      <c r="F663" s="50">
        <v>0</v>
      </c>
      <c r="G663" s="187">
        <v>50000</v>
      </c>
      <c r="H663" s="50">
        <v>15000</v>
      </c>
      <c r="I663" s="50">
        <v>150000</v>
      </c>
      <c r="J663" s="127">
        <v>0</v>
      </c>
      <c r="K663" s="50">
        <v>0</v>
      </c>
      <c r="L663" s="50">
        <v>386</v>
      </c>
      <c r="M663" s="50">
        <v>586900</v>
      </c>
      <c r="N663" s="50">
        <v>0</v>
      </c>
      <c r="O663" s="50">
        <v>0</v>
      </c>
      <c r="P663" s="187">
        <v>402.4</v>
      </c>
      <c r="Q663" s="187">
        <v>293200</v>
      </c>
      <c r="R663" s="50">
        <v>9</v>
      </c>
      <c r="S663" s="50">
        <v>45000</v>
      </c>
      <c r="T663" s="50">
        <v>0</v>
      </c>
      <c r="U663" s="50">
        <v>0</v>
      </c>
      <c r="V663" s="50">
        <v>3318.3</v>
      </c>
      <c r="W663" s="50">
        <v>0</v>
      </c>
      <c r="X663" s="50">
        <v>0</v>
      </c>
      <c r="Y663" s="198"/>
      <c r="Z663" s="198"/>
    </row>
    <row r="664" spans="1:27">
      <c r="A664" s="168" t="s">
        <v>335</v>
      </c>
      <c r="B664" s="161"/>
      <c r="C664" s="49">
        <f>SUM(C665:C667)</f>
        <v>1713084.7</v>
      </c>
      <c r="D664" s="49">
        <f>SUM(D665:D667)</f>
        <v>0</v>
      </c>
      <c r="E664" s="49">
        <f t="shared" ref="E664:W664" si="55">SUM(E665:E667)</f>
        <v>109231.47</v>
      </c>
      <c r="F664" s="49">
        <f t="shared" si="55"/>
        <v>0</v>
      </c>
      <c r="G664" s="49">
        <f t="shared" si="55"/>
        <v>0</v>
      </c>
      <c r="H664" s="49">
        <f t="shared" si="55"/>
        <v>112573.34</v>
      </c>
      <c r="I664" s="49">
        <f t="shared" si="55"/>
        <v>95502.84</v>
      </c>
      <c r="J664" s="61">
        <f t="shared" si="55"/>
        <v>0</v>
      </c>
      <c r="K664" s="49">
        <f t="shared" si="55"/>
        <v>0</v>
      </c>
      <c r="L664" s="49">
        <f t="shared" si="55"/>
        <v>639.99</v>
      </c>
      <c r="M664" s="49">
        <f t="shared" si="55"/>
        <v>1070401.19</v>
      </c>
      <c r="N664" s="49">
        <f t="shared" si="55"/>
        <v>0</v>
      </c>
      <c r="O664" s="49">
        <f t="shared" si="55"/>
        <v>0</v>
      </c>
      <c r="P664" s="49">
        <f t="shared" si="55"/>
        <v>245.61</v>
      </c>
      <c r="Q664" s="49">
        <f t="shared" si="55"/>
        <v>317715.69</v>
      </c>
      <c r="R664" s="49">
        <f t="shared" si="55"/>
        <v>0</v>
      </c>
      <c r="S664" s="49">
        <f t="shared" si="55"/>
        <v>0</v>
      </c>
      <c r="T664" s="49">
        <f t="shared" si="55"/>
        <v>0</v>
      </c>
      <c r="U664" s="49">
        <f t="shared" si="55"/>
        <v>0</v>
      </c>
      <c r="V664" s="49">
        <f t="shared" si="55"/>
        <v>7660.17</v>
      </c>
      <c r="W664" s="49">
        <f t="shared" si="55"/>
        <v>0</v>
      </c>
      <c r="X664" s="49">
        <v>0</v>
      </c>
      <c r="Y664" s="198"/>
      <c r="Z664" s="198"/>
    </row>
    <row r="665" spans="1:27" ht="25.5" customHeight="1">
      <c r="A665" s="154">
        <v>33</v>
      </c>
      <c r="B665" s="20" t="s">
        <v>504</v>
      </c>
      <c r="C665" s="50">
        <f t="shared" ref="C665:C667" si="56">D665+E665+F665+G665+H665+I665+K665+M665+O665+Q665+S665+U665+V665+W665+X665</f>
        <v>713774.56</v>
      </c>
      <c r="D665" s="58">
        <v>0</v>
      </c>
      <c r="E665" s="58">
        <v>50613.55</v>
      </c>
      <c r="F665" s="58">
        <v>0</v>
      </c>
      <c r="G665" s="58">
        <v>0</v>
      </c>
      <c r="H665" s="58">
        <v>0</v>
      </c>
      <c r="I665" s="58">
        <v>0</v>
      </c>
      <c r="J665" s="134">
        <v>0</v>
      </c>
      <c r="K665" s="58">
        <v>0</v>
      </c>
      <c r="L665" s="58">
        <v>394.38</v>
      </c>
      <c r="M665" s="58">
        <v>659611.59</v>
      </c>
      <c r="N665" s="58">
        <v>0</v>
      </c>
      <c r="O665" s="58">
        <v>0</v>
      </c>
      <c r="P665" s="58">
        <v>0</v>
      </c>
      <c r="Q665" s="58">
        <v>0</v>
      </c>
      <c r="R665" s="50">
        <v>0</v>
      </c>
      <c r="S665" s="50">
        <v>0</v>
      </c>
      <c r="T665" s="50">
        <v>0</v>
      </c>
      <c r="U665" s="50">
        <v>0</v>
      </c>
      <c r="V665" s="50">
        <v>3549.42</v>
      </c>
      <c r="W665" s="50">
        <v>0</v>
      </c>
      <c r="X665" s="50">
        <v>0</v>
      </c>
      <c r="Y665" s="198"/>
      <c r="Z665" s="198"/>
    </row>
    <row r="666" spans="1:27" ht="25.5">
      <c r="A666" s="154">
        <v>34</v>
      </c>
      <c r="B666" s="20" t="s">
        <v>505</v>
      </c>
      <c r="C666" s="50">
        <f t="shared" si="56"/>
        <v>822771.1399999999</v>
      </c>
      <c r="D666" s="58">
        <v>0</v>
      </c>
      <c r="E666" s="58">
        <v>31520.85</v>
      </c>
      <c r="F666" s="58">
        <v>0</v>
      </c>
      <c r="G666" s="58">
        <v>0</v>
      </c>
      <c r="H666" s="58">
        <v>60534.51</v>
      </c>
      <c r="I666" s="58">
        <v>0</v>
      </c>
      <c r="J666" s="134">
        <v>0</v>
      </c>
      <c r="K666" s="58">
        <v>0</v>
      </c>
      <c r="L666" s="58">
        <v>245.61</v>
      </c>
      <c r="M666" s="58">
        <v>410789.6</v>
      </c>
      <c r="N666" s="58">
        <v>0</v>
      </c>
      <c r="O666" s="58">
        <v>0</v>
      </c>
      <c r="P666" s="58">
        <v>245.61</v>
      </c>
      <c r="Q666" s="58">
        <v>317715.69</v>
      </c>
      <c r="R666" s="50">
        <v>0</v>
      </c>
      <c r="S666" s="50">
        <v>0</v>
      </c>
      <c r="T666" s="50">
        <v>0</v>
      </c>
      <c r="U666" s="50">
        <v>0</v>
      </c>
      <c r="V666" s="50">
        <v>2210.4899999999998</v>
      </c>
      <c r="W666" s="50">
        <v>0</v>
      </c>
      <c r="X666" s="50">
        <v>0</v>
      </c>
      <c r="Y666" s="198"/>
      <c r="Z666" s="198"/>
    </row>
    <row r="667" spans="1:27" ht="25.5">
      <c r="A667" s="154">
        <v>35</v>
      </c>
      <c r="B667" s="20" t="s">
        <v>506</v>
      </c>
      <c r="C667" s="50">
        <f t="shared" si="56"/>
        <v>176539</v>
      </c>
      <c r="D667" s="58">
        <v>0</v>
      </c>
      <c r="E667" s="58">
        <v>27097.07</v>
      </c>
      <c r="F667" s="58">
        <v>0</v>
      </c>
      <c r="G667" s="58">
        <v>0</v>
      </c>
      <c r="H667" s="58">
        <v>52038.83</v>
      </c>
      <c r="I667" s="58">
        <v>95502.84</v>
      </c>
      <c r="J667" s="134">
        <v>0</v>
      </c>
      <c r="K667" s="58">
        <v>0</v>
      </c>
      <c r="L667" s="58">
        <v>0</v>
      </c>
      <c r="M667" s="58">
        <v>0</v>
      </c>
      <c r="N667" s="58">
        <v>0</v>
      </c>
      <c r="O667" s="58">
        <v>0</v>
      </c>
      <c r="P667" s="58">
        <v>0</v>
      </c>
      <c r="Q667" s="58">
        <v>0</v>
      </c>
      <c r="R667" s="50">
        <v>0</v>
      </c>
      <c r="S667" s="50">
        <v>0</v>
      </c>
      <c r="T667" s="50">
        <v>0</v>
      </c>
      <c r="U667" s="50">
        <v>0</v>
      </c>
      <c r="V667" s="50">
        <v>1900.26</v>
      </c>
      <c r="W667" s="50">
        <v>0</v>
      </c>
      <c r="X667" s="50">
        <v>0</v>
      </c>
      <c r="Y667" s="198"/>
      <c r="Z667" s="198"/>
    </row>
    <row r="668" spans="1:27">
      <c r="A668" s="168" t="s">
        <v>328</v>
      </c>
      <c r="B668" s="161"/>
      <c r="C668" s="49">
        <f>SUM(C669:C715)</f>
        <v>77605854</v>
      </c>
      <c r="D668" s="49">
        <f>SUM(D669:D715)</f>
        <v>1530000</v>
      </c>
      <c r="E668" s="49">
        <f t="shared" ref="E668:W668" si="57">SUM(E669:E715)</f>
        <v>1158100</v>
      </c>
      <c r="F668" s="49">
        <f t="shared" si="57"/>
        <v>0</v>
      </c>
      <c r="G668" s="49">
        <f t="shared" si="57"/>
        <v>734400</v>
      </c>
      <c r="H668" s="49">
        <f t="shared" si="57"/>
        <v>3271141</v>
      </c>
      <c r="I668" s="49">
        <f t="shared" si="57"/>
        <v>748100</v>
      </c>
      <c r="J668" s="61">
        <f t="shared" si="57"/>
        <v>33</v>
      </c>
      <c r="K668" s="49">
        <f t="shared" si="57"/>
        <v>52800000</v>
      </c>
      <c r="L668" s="49">
        <f t="shared" si="57"/>
        <v>6436</v>
      </c>
      <c r="M668" s="49">
        <f t="shared" si="57"/>
        <v>8371981</v>
      </c>
      <c r="N668" s="49">
        <f t="shared" si="57"/>
        <v>340</v>
      </c>
      <c r="O668" s="49">
        <f t="shared" si="57"/>
        <v>313260</v>
      </c>
      <c r="P668" s="49">
        <f t="shared" si="57"/>
        <v>7211</v>
      </c>
      <c r="Q668" s="49">
        <f t="shared" si="57"/>
        <v>5363546</v>
      </c>
      <c r="R668" s="49">
        <f t="shared" si="57"/>
        <v>1463</v>
      </c>
      <c r="S668" s="49">
        <f t="shared" si="57"/>
        <v>462800</v>
      </c>
      <c r="T668" s="49">
        <f t="shared" si="57"/>
        <v>1290</v>
      </c>
      <c r="U668" s="49">
        <f t="shared" si="57"/>
        <v>370800</v>
      </c>
      <c r="V668" s="49">
        <f t="shared" si="57"/>
        <v>22747</v>
      </c>
      <c r="W668" s="49">
        <f t="shared" si="57"/>
        <v>807500</v>
      </c>
      <c r="X668" s="49">
        <v>1651479</v>
      </c>
      <c r="Y668" s="198"/>
      <c r="Z668" s="198"/>
    </row>
    <row r="669" spans="1:27">
      <c r="A669" s="154">
        <v>36</v>
      </c>
      <c r="B669" s="20" t="s">
        <v>736</v>
      </c>
      <c r="C669" s="50">
        <f t="shared" ref="C669:C715" si="58">D669+E669+F669+G669+H669+I669+K669+M669+O669+Q669+S669+U669+V669+W669+X669</f>
        <v>1677650</v>
      </c>
      <c r="D669" s="50">
        <v>0</v>
      </c>
      <c r="E669" s="50">
        <v>0</v>
      </c>
      <c r="F669" s="50">
        <v>0</v>
      </c>
      <c r="G669" s="50">
        <v>0</v>
      </c>
      <c r="H669" s="50">
        <v>0</v>
      </c>
      <c r="I669" s="50">
        <v>0</v>
      </c>
      <c r="J669" s="127">
        <v>1</v>
      </c>
      <c r="K669" s="50">
        <v>1600000</v>
      </c>
      <c r="L669" s="50">
        <v>0</v>
      </c>
      <c r="M669" s="50">
        <v>0</v>
      </c>
      <c r="N669" s="50">
        <v>0</v>
      </c>
      <c r="O669" s="50">
        <v>0</v>
      </c>
      <c r="P669" s="50">
        <v>0</v>
      </c>
      <c r="Q669" s="50">
        <v>0</v>
      </c>
      <c r="R669" s="50">
        <v>0</v>
      </c>
      <c r="S669" s="50">
        <v>0</v>
      </c>
      <c r="T669" s="50">
        <v>0</v>
      </c>
      <c r="U669" s="50">
        <v>0</v>
      </c>
      <c r="V669" s="50">
        <v>0</v>
      </c>
      <c r="W669" s="50">
        <v>42500</v>
      </c>
      <c r="X669" s="50">
        <v>35150</v>
      </c>
      <c r="Y669" s="198"/>
      <c r="Z669" s="198"/>
      <c r="AA669" s="198"/>
    </row>
    <row r="670" spans="1:27">
      <c r="A670" s="154">
        <v>37</v>
      </c>
      <c r="B670" s="101" t="s">
        <v>426</v>
      </c>
      <c r="C670" s="50">
        <f t="shared" si="58"/>
        <v>1635150</v>
      </c>
      <c r="D670" s="50">
        <v>0</v>
      </c>
      <c r="E670" s="50">
        <v>0</v>
      </c>
      <c r="F670" s="50">
        <v>0</v>
      </c>
      <c r="G670" s="50">
        <v>0</v>
      </c>
      <c r="H670" s="50">
        <v>0</v>
      </c>
      <c r="I670" s="50">
        <v>0</v>
      </c>
      <c r="J670" s="127">
        <v>1</v>
      </c>
      <c r="K670" s="50">
        <v>1600000</v>
      </c>
      <c r="L670" s="50">
        <v>0</v>
      </c>
      <c r="M670" s="50">
        <v>0</v>
      </c>
      <c r="N670" s="50">
        <v>0</v>
      </c>
      <c r="O670" s="50">
        <v>0</v>
      </c>
      <c r="P670" s="50">
        <v>0</v>
      </c>
      <c r="Q670" s="50">
        <v>0</v>
      </c>
      <c r="R670" s="50">
        <v>0</v>
      </c>
      <c r="S670" s="50">
        <v>0</v>
      </c>
      <c r="T670" s="50">
        <v>0</v>
      </c>
      <c r="U670" s="50">
        <v>0</v>
      </c>
      <c r="V670" s="50">
        <v>0</v>
      </c>
      <c r="W670" s="50">
        <v>0</v>
      </c>
      <c r="X670" s="50">
        <v>35150</v>
      </c>
      <c r="Y670" s="198"/>
      <c r="Z670" s="198"/>
      <c r="AA670" s="198"/>
    </row>
    <row r="671" spans="1:27">
      <c r="A671" s="154">
        <v>38</v>
      </c>
      <c r="B671" s="101" t="s">
        <v>427</v>
      </c>
      <c r="C671" s="50">
        <f t="shared" si="58"/>
        <v>6540598</v>
      </c>
      <c r="D671" s="50">
        <v>0</v>
      </c>
      <c r="E671" s="50">
        <v>0</v>
      </c>
      <c r="F671" s="50">
        <v>0</v>
      </c>
      <c r="G671" s="50">
        <v>0</v>
      </c>
      <c r="H671" s="50">
        <v>0</v>
      </c>
      <c r="I671" s="50">
        <v>0</v>
      </c>
      <c r="J671" s="127">
        <v>4</v>
      </c>
      <c r="K671" s="50">
        <v>6400000</v>
      </c>
      <c r="L671" s="50">
        <v>0</v>
      </c>
      <c r="M671" s="50">
        <v>0</v>
      </c>
      <c r="N671" s="50">
        <v>0</v>
      </c>
      <c r="O671" s="50">
        <v>0</v>
      </c>
      <c r="P671" s="50">
        <v>0</v>
      </c>
      <c r="Q671" s="50">
        <v>0</v>
      </c>
      <c r="R671" s="50">
        <v>0</v>
      </c>
      <c r="S671" s="50">
        <v>0</v>
      </c>
      <c r="T671" s="50">
        <v>0</v>
      </c>
      <c r="U671" s="50">
        <v>0</v>
      </c>
      <c r="V671" s="50">
        <v>0</v>
      </c>
      <c r="W671" s="50">
        <v>0</v>
      </c>
      <c r="X671" s="50">
        <v>140598</v>
      </c>
      <c r="Y671" s="198"/>
      <c r="Z671" s="198"/>
      <c r="AA671" s="198"/>
    </row>
    <row r="672" spans="1:27">
      <c r="A672" s="154">
        <v>39</v>
      </c>
      <c r="B672" s="101" t="s">
        <v>737</v>
      </c>
      <c r="C672" s="50">
        <f t="shared" si="58"/>
        <v>5032949</v>
      </c>
      <c r="D672" s="50">
        <v>0</v>
      </c>
      <c r="E672" s="50">
        <v>0</v>
      </c>
      <c r="F672" s="50">
        <v>0</v>
      </c>
      <c r="G672" s="50">
        <v>0</v>
      </c>
      <c r="H672" s="50">
        <v>0</v>
      </c>
      <c r="I672" s="50">
        <v>0</v>
      </c>
      <c r="J672" s="127">
        <v>3</v>
      </c>
      <c r="K672" s="50">
        <v>4800000</v>
      </c>
      <c r="L672" s="50">
        <v>0</v>
      </c>
      <c r="M672" s="50">
        <v>0</v>
      </c>
      <c r="N672" s="50">
        <v>0</v>
      </c>
      <c r="O672" s="50">
        <v>0</v>
      </c>
      <c r="P672" s="50">
        <v>0</v>
      </c>
      <c r="Q672" s="50">
        <v>0</v>
      </c>
      <c r="R672" s="50">
        <v>0</v>
      </c>
      <c r="S672" s="50">
        <v>0</v>
      </c>
      <c r="T672" s="50">
        <v>0</v>
      </c>
      <c r="U672" s="50">
        <v>0</v>
      </c>
      <c r="V672" s="50">
        <v>0</v>
      </c>
      <c r="W672" s="50">
        <v>127500</v>
      </c>
      <c r="X672" s="50">
        <v>105449</v>
      </c>
      <c r="Y672" s="198"/>
      <c r="Z672" s="198"/>
      <c r="AA672" s="198"/>
    </row>
    <row r="673" spans="1:27">
      <c r="A673" s="154">
        <v>40</v>
      </c>
      <c r="B673" s="101" t="s">
        <v>738</v>
      </c>
      <c r="C673" s="50">
        <f t="shared" si="58"/>
        <v>10065897</v>
      </c>
      <c r="D673" s="50">
        <v>0</v>
      </c>
      <c r="E673" s="50">
        <v>0</v>
      </c>
      <c r="F673" s="50">
        <v>0</v>
      </c>
      <c r="G673" s="50">
        <v>0</v>
      </c>
      <c r="H673" s="50">
        <v>0</v>
      </c>
      <c r="I673" s="50">
        <v>0</v>
      </c>
      <c r="J673" s="127">
        <v>6</v>
      </c>
      <c r="K673" s="50">
        <v>9600000</v>
      </c>
      <c r="L673" s="50">
        <v>0</v>
      </c>
      <c r="M673" s="50">
        <v>0</v>
      </c>
      <c r="N673" s="50">
        <v>0</v>
      </c>
      <c r="O673" s="50">
        <v>0</v>
      </c>
      <c r="P673" s="50">
        <v>0</v>
      </c>
      <c r="Q673" s="50">
        <v>0</v>
      </c>
      <c r="R673" s="50">
        <v>0</v>
      </c>
      <c r="S673" s="50">
        <v>0</v>
      </c>
      <c r="T673" s="50">
        <v>0</v>
      </c>
      <c r="U673" s="50">
        <v>0</v>
      </c>
      <c r="V673" s="50">
        <v>0</v>
      </c>
      <c r="W673" s="50">
        <v>255000</v>
      </c>
      <c r="X673" s="50">
        <v>210897</v>
      </c>
      <c r="Y673" s="198"/>
      <c r="Z673" s="198"/>
      <c r="AA673" s="198"/>
    </row>
    <row r="674" spans="1:27">
      <c r="A674" s="154">
        <v>41</v>
      </c>
      <c r="B674" s="20" t="s">
        <v>739</v>
      </c>
      <c r="C674" s="50">
        <f t="shared" si="58"/>
        <v>1677650</v>
      </c>
      <c r="D674" s="50">
        <v>0</v>
      </c>
      <c r="E674" s="50">
        <v>0</v>
      </c>
      <c r="F674" s="50">
        <v>0</v>
      </c>
      <c r="G674" s="50">
        <v>0</v>
      </c>
      <c r="H674" s="50">
        <v>0</v>
      </c>
      <c r="I674" s="50">
        <v>0</v>
      </c>
      <c r="J674" s="127">
        <v>1</v>
      </c>
      <c r="K674" s="50">
        <v>1600000</v>
      </c>
      <c r="L674" s="50">
        <v>0</v>
      </c>
      <c r="M674" s="50">
        <v>0</v>
      </c>
      <c r="N674" s="50">
        <v>0</v>
      </c>
      <c r="O674" s="50">
        <v>0</v>
      </c>
      <c r="P674" s="50">
        <v>0</v>
      </c>
      <c r="Q674" s="50">
        <v>0</v>
      </c>
      <c r="R674" s="50">
        <v>0</v>
      </c>
      <c r="S674" s="50">
        <v>0</v>
      </c>
      <c r="T674" s="50">
        <v>0</v>
      </c>
      <c r="U674" s="50">
        <v>0</v>
      </c>
      <c r="V674" s="50">
        <v>0</v>
      </c>
      <c r="W674" s="50">
        <v>42500</v>
      </c>
      <c r="X674" s="50">
        <v>35150</v>
      </c>
      <c r="Y674" s="198"/>
      <c r="Z674" s="198"/>
      <c r="AA674" s="198"/>
    </row>
    <row r="675" spans="1:27">
      <c r="A675" s="154">
        <v>42</v>
      </c>
      <c r="B675" s="101" t="s">
        <v>428</v>
      </c>
      <c r="C675" s="50">
        <f t="shared" si="58"/>
        <v>1635150</v>
      </c>
      <c r="D675" s="50">
        <v>0</v>
      </c>
      <c r="E675" s="50">
        <v>0</v>
      </c>
      <c r="F675" s="50">
        <v>0</v>
      </c>
      <c r="G675" s="50">
        <v>0</v>
      </c>
      <c r="H675" s="50">
        <v>0</v>
      </c>
      <c r="I675" s="50">
        <v>0</v>
      </c>
      <c r="J675" s="127">
        <v>1</v>
      </c>
      <c r="K675" s="50">
        <v>1600000</v>
      </c>
      <c r="L675" s="50">
        <v>0</v>
      </c>
      <c r="M675" s="50">
        <v>0</v>
      </c>
      <c r="N675" s="50">
        <v>0</v>
      </c>
      <c r="O675" s="50">
        <v>0</v>
      </c>
      <c r="P675" s="50">
        <v>0</v>
      </c>
      <c r="Q675" s="50">
        <v>0</v>
      </c>
      <c r="R675" s="50">
        <v>0</v>
      </c>
      <c r="S675" s="50">
        <v>0</v>
      </c>
      <c r="T675" s="50">
        <v>0</v>
      </c>
      <c r="U675" s="50">
        <v>0</v>
      </c>
      <c r="V675" s="50">
        <v>0</v>
      </c>
      <c r="W675" s="50">
        <v>0</v>
      </c>
      <c r="X675" s="50">
        <v>35150</v>
      </c>
      <c r="Y675" s="198"/>
      <c r="Z675" s="198"/>
      <c r="AA675" s="198"/>
    </row>
    <row r="676" spans="1:27">
      <c r="A676" s="154">
        <v>43</v>
      </c>
      <c r="B676" s="20" t="s">
        <v>740</v>
      </c>
      <c r="C676" s="50">
        <f t="shared" si="58"/>
        <v>3355299</v>
      </c>
      <c r="D676" s="50">
        <v>0</v>
      </c>
      <c r="E676" s="50">
        <v>0</v>
      </c>
      <c r="F676" s="50">
        <v>0</v>
      </c>
      <c r="G676" s="50">
        <v>0</v>
      </c>
      <c r="H676" s="50">
        <v>0</v>
      </c>
      <c r="I676" s="50">
        <v>0</v>
      </c>
      <c r="J676" s="127">
        <v>2</v>
      </c>
      <c r="K676" s="50">
        <v>3200000</v>
      </c>
      <c r="L676" s="50">
        <v>0</v>
      </c>
      <c r="M676" s="50">
        <v>0</v>
      </c>
      <c r="N676" s="50">
        <v>0</v>
      </c>
      <c r="O676" s="50">
        <v>0</v>
      </c>
      <c r="P676" s="50">
        <v>0</v>
      </c>
      <c r="Q676" s="50">
        <v>0</v>
      </c>
      <c r="R676" s="50">
        <v>0</v>
      </c>
      <c r="S676" s="50">
        <v>0</v>
      </c>
      <c r="T676" s="50">
        <v>0</v>
      </c>
      <c r="U676" s="50">
        <v>0</v>
      </c>
      <c r="V676" s="50">
        <v>0</v>
      </c>
      <c r="W676" s="50">
        <v>85000</v>
      </c>
      <c r="X676" s="50">
        <v>70299</v>
      </c>
      <c r="Y676" s="198"/>
      <c r="Z676" s="198"/>
      <c r="AA676" s="198"/>
    </row>
    <row r="677" spans="1:27">
      <c r="A677" s="154">
        <v>44</v>
      </c>
      <c r="B677" s="20" t="s">
        <v>741</v>
      </c>
      <c r="C677" s="50">
        <f t="shared" si="58"/>
        <v>3355299</v>
      </c>
      <c r="D677" s="50">
        <v>0</v>
      </c>
      <c r="E677" s="50">
        <v>0</v>
      </c>
      <c r="F677" s="50">
        <v>0</v>
      </c>
      <c r="G677" s="50">
        <v>0</v>
      </c>
      <c r="H677" s="50">
        <v>0</v>
      </c>
      <c r="I677" s="50">
        <v>0</v>
      </c>
      <c r="J677" s="127">
        <v>2</v>
      </c>
      <c r="K677" s="50">
        <v>3200000</v>
      </c>
      <c r="L677" s="50">
        <v>0</v>
      </c>
      <c r="M677" s="50">
        <v>0</v>
      </c>
      <c r="N677" s="50">
        <v>0</v>
      </c>
      <c r="O677" s="50">
        <v>0</v>
      </c>
      <c r="P677" s="50">
        <v>0</v>
      </c>
      <c r="Q677" s="50">
        <v>0</v>
      </c>
      <c r="R677" s="50">
        <v>0</v>
      </c>
      <c r="S677" s="50">
        <v>0</v>
      </c>
      <c r="T677" s="50">
        <v>0</v>
      </c>
      <c r="U677" s="50">
        <v>0</v>
      </c>
      <c r="V677" s="50">
        <v>0</v>
      </c>
      <c r="W677" s="50">
        <v>85000</v>
      </c>
      <c r="X677" s="50">
        <v>70299</v>
      </c>
      <c r="Y677" s="198"/>
      <c r="Z677" s="198"/>
      <c r="AA677" s="198"/>
    </row>
    <row r="678" spans="1:27">
      <c r="A678" s="154">
        <v>45</v>
      </c>
      <c r="B678" s="101" t="s">
        <v>429</v>
      </c>
      <c r="C678" s="50">
        <f t="shared" si="58"/>
        <v>4905449</v>
      </c>
      <c r="D678" s="50">
        <v>0</v>
      </c>
      <c r="E678" s="50">
        <v>0</v>
      </c>
      <c r="F678" s="50">
        <v>0</v>
      </c>
      <c r="G678" s="50">
        <v>0</v>
      </c>
      <c r="H678" s="50">
        <v>0</v>
      </c>
      <c r="I678" s="50">
        <v>0</v>
      </c>
      <c r="J678" s="127">
        <v>3</v>
      </c>
      <c r="K678" s="50">
        <v>4800000</v>
      </c>
      <c r="L678" s="50">
        <v>0</v>
      </c>
      <c r="M678" s="50">
        <v>0</v>
      </c>
      <c r="N678" s="50">
        <v>0</v>
      </c>
      <c r="O678" s="50">
        <v>0</v>
      </c>
      <c r="P678" s="50">
        <v>0</v>
      </c>
      <c r="Q678" s="50">
        <v>0</v>
      </c>
      <c r="R678" s="50">
        <v>0</v>
      </c>
      <c r="S678" s="50">
        <v>0</v>
      </c>
      <c r="T678" s="50">
        <v>0</v>
      </c>
      <c r="U678" s="50">
        <v>0</v>
      </c>
      <c r="V678" s="50">
        <v>0</v>
      </c>
      <c r="W678" s="50">
        <v>0</v>
      </c>
      <c r="X678" s="50">
        <v>105449</v>
      </c>
      <c r="Y678" s="198"/>
      <c r="Z678" s="198"/>
      <c r="AA678" s="198"/>
    </row>
    <row r="679" spans="1:27">
      <c r="A679" s="154">
        <v>46</v>
      </c>
      <c r="B679" s="101" t="s">
        <v>430</v>
      </c>
      <c r="C679" s="50">
        <f t="shared" si="58"/>
        <v>8175748</v>
      </c>
      <c r="D679" s="50">
        <v>0</v>
      </c>
      <c r="E679" s="50">
        <v>0</v>
      </c>
      <c r="F679" s="50">
        <v>0</v>
      </c>
      <c r="G679" s="50">
        <v>0</v>
      </c>
      <c r="H679" s="50">
        <v>0</v>
      </c>
      <c r="I679" s="50">
        <v>0</v>
      </c>
      <c r="J679" s="127">
        <v>5</v>
      </c>
      <c r="K679" s="50">
        <v>8000000</v>
      </c>
      <c r="L679" s="50">
        <v>0</v>
      </c>
      <c r="M679" s="50">
        <v>0</v>
      </c>
      <c r="N679" s="50">
        <v>0</v>
      </c>
      <c r="O679" s="50">
        <v>0</v>
      </c>
      <c r="P679" s="50">
        <v>0</v>
      </c>
      <c r="Q679" s="50">
        <v>0</v>
      </c>
      <c r="R679" s="50">
        <v>0</v>
      </c>
      <c r="S679" s="50">
        <v>0</v>
      </c>
      <c r="T679" s="50">
        <v>0</v>
      </c>
      <c r="U679" s="50">
        <v>0</v>
      </c>
      <c r="V679" s="50">
        <v>0</v>
      </c>
      <c r="W679" s="50">
        <v>0</v>
      </c>
      <c r="X679" s="50">
        <v>175748</v>
      </c>
      <c r="Y679" s="198"/>
      <c r="Z679" s="198"/>
      <c r="AA679" s="198"/>
    </row>
    <row r="680" spans="1:27">
      <c r="A680" s="154">
        <v>47</v>
      </c>
      <c r="B680" s="20" t="s">
        <v>742</v>
      </c>
      <c r="C680" s="50">
        <f t="shared" si="58"/>
        <v>6710598</v>
      </c>
      <c r="D680" s="50">
        <v>0</v>
      </c>
      <c r="E680" s="50">
        <v>0</v>
      </c>
      <c r="F680" s="50">
        <v>0</v>
      </c>
      <c r="G680" s="50">
        <v>0</v>
      </c>
      <c r="H680" s="50">
        <v>0</v>
      </c>
      <c r="I680" s="50">
        <v>0</v>
      </c>
      <c r="J680" s="127">
        <v>4</v>
      </c>
      <c r="K680" s="50">
        <v>6400000</v>
      </c>
      <c r="L680" s="50">
        <v>0</v>
      </c>
      <c r="M680" s="50">
        <v>0</v>
      </c>
      <c r="N680" s="50">
        <v>0</v>
      </c>
      <c r="O680" s="50">
        <v>0</v>
      </c>
      <c r="P680" s="50">
        <v>0</v>
      </c>
      <c r="Q680" s="50">
        <v>0</v>
      </c>
      <c r="R680" s="50">
        <v>0</v>
      </c>
      <c r="S680" s="50">
        <v>0</v>
      </c>
      <c r="T680" s="50">
        <v>0</v>
      </c>
      <c r="U680" s="50">
        <v>0</v>
      </c>
      <c r="V680" s="50">
        <v>0</v>
      </c>
      <c r="W680" s="50">
        <v>170000</v>
      </c>
      <c r="X680" s="50">
        <v>140598</v>
      </c>
      <c r="Y680" s="198"/>
      <c r="Z680" s="198"/>
      <c r="AA680" s="198"/>
    </row>
    <row r="681" spans="1:27">
      <c r="A681" s="154">
        <v>48</v>
      </c>
      <c r="B681" s="101" t="s">
        <v>507</v>
      </c>
      <c r="C681" s="50">
        <f t="shared" si="58"/>
        <v>657000</v>
      </c>
      <c r="D681" s="50">
        <v>0</v>
      </c>
      <c r="E681" s="50">
        <v>145600</v>
      </c>
      <c r="F681" s="50">
        <v>0</v>
      </c>
      <c r="G681" s="50">
        <v>90800</v>
      </c>
      <c r="H681" s="50">
        <v>176900</v>
      </c>
      <c r="I681" s="50">
        <v>160600</v>
      </c>
      <c r="J681" s="127">
        <v>0</v>
      </c>
      <c r="K681" s="50">
        <v>0</v>
      </c>
      <c r="L681" s="50">
        <v>0</v>
      </c>
      <c r="M681" s="50">
        <v>0</v>
      </c>
      <c r="N681" s="50">
        <v>0</v>
      </c>
      <c r="O681" s="50">
        <v>0</v>
      </c>
      <c r="P681" s="50">
        <v>0</v>
      </c>
      <c r="Q681" s="50">
        <v>0</v>
      </c>
      <c r="R681" s="50">
        <v>270</v>
      </c>
      <c r="S681" s="50">
        <v>60900</v>
      </c>
      <c r="T681" s="50">
        <v>0</v>
      </c>
      <c r="U681" s="50">
        <v>0</v>
      </c>
      <c r="V681" s="50">
        <v>0</v>
      </c>
      <c r="W681" s="50">
        <v>0</v>
      </c>
      <c r="X681" s="50">
        <v>22200</v>
      </c>
      <c r="Y681" s="198"/>
      <c r="Z681" s="198"/>
      <c r="AA681" s="198"/>
    </row>
    <row r="682" spans="1:27">
      <c r="A682" s="154">
        <v>49</v>
      </c>
      <c r="B682" s="101" t="s">
        <v>508</v>
      </c>
      <c r="C682" s="50">
        <f t="shared" si="58"/>
        <v>648100</v>
      </c>
      <c r="D682" s="50">
        <v>0</v>
      </c>
      <c r="E682" s="50">
        <v>142300</v>
      </c>
      <c r="F682" s="50">
        <v>0</v>
      </c>
      <c r="G682" s="50">
        <v>90500</v>
      </c>
      <c r="H682" s="50">
        <v>176200</v>
      </c>
      <c r="I682" s="50">
        <v>158300</v>
      </c>
      <c r="J682" s="127">
        <v>0</v>
      </c>
      <c r="K682" s="50">
        <v>0</v>
      </c>
      <c r="L682" s="50">
        <v>0</v>
      </c>
      <c r="M682" s="50">
        <v>0</v>
      </c>
      <c r="N682" s="50">
        <v>0</v>
      </c>
      <c r="O682" s="50">
        <v>0</v>
      </c>
      <c r="P682" s="50">
        <v>0</v>
      </c>
      <c r="Q682" s="50">
        <v>0</v>
      </c>
      <c r="R682" s="50">
        <v>263</v>
      </c>
      <c r="S682" s="50">
        <v>58900</v>
      </c>
      <c r="T682" s="50">
        <v>0</v>
      </c>
      <c r="U682" s="50">
        <v>0</v>
      </c>
      <c r="V682" s="50">
        <v>0</v>
      </c>
      <c r="W682" s="50">
        <v>0</v>
      </c>
      <c r="X682" s="50">
        <v>21900</v>
      </c>
      <c r="Y682" s="198"/>
      <c r="Z682" s="198"/>
      <c r="AA682" s="198"/>
    </row>
    <row r="683" spans="1:27">
      <c r="A683" s="154">
        <v>50</v>
      </c>
      <c r="B683" s="101" t="s">
        <v>509</v>
      </c>
      <c r="C683" s="50">
        <f t="shared" si="58"/>
        <v>298300</v>
      </c>
      <c r="D683" s="50">
        <v>0</v>
      </c>
      <c r="E683" s="50">
        <v>0</v>
      </c>
      <c r="F683" s="50">
        <v>0</v>
      </c>
      <c r="G683" s="50">
        <v>105400</v>
      </c>
      <c r="H683" s="50">
        <v>186700</v>
      </c>
      <c r="I683" s="50">
        <v>0</v>
      </c>
      <c r="J683" s="127">
        <v>0</v>
      </c>
      <c r="K683" s="50">
        <v>0</v>
      </c>
      <c r="L683" s="50">
        <v>0</v>
      </c>
      <c r="M683" s="50">
        <v>0</v>
      </c>
      <c r="N683" s="50">
        <v>0</v>
      </c>
      <c r="O683" s="50">
        <v>0</v>
      </c>
      <c r="P683" s="50">
        <v>0</v>
      </c>
      <c r="Q683" s="50">
        <v>0</v>
      </c>
      <c r="R683" s="50">
        <v>0</v>
      </c>
      <c r="S683" s="50">
        <v>0</v>
      </c>
      <c r="T683" s="50">
        <v>0</v>
      </c>
      <c r="U683" s="50">
        <v>0</v>
      </c>
      <c r="V683" s="50">
        <v>0</v>
      </c>
      <c r="W683" s="50">
        <v>0</v>
      </c>
      <c r="X683" s="50">
        <v>6200</v>
      </c>
      <c r="Y683" s="198"/>
      <c r="Z683" s="198"/>
      <c r="AA683" s="198"/>
    </row>
    <row r="684" spans="1:27">
      <c r="A684" s="154">
        <v>51</v>
      </c>
      <c r="B684" s="101" t="s">
        <v>510</v>
      </c>
      <c r="C684" s="50">
        <f t="shared" si="58"/>
        <v>1272190</v>
      </c>
      <c r="D684" s="50">
        <v>0</v>
      </c>
      <c r="E684" s="50">
        <v>0</v>
      </c>
      <c r="F684" s="50">
        <v>0</v>
      </c>
      <c r="G684" s="50">
        <v>0</v>
      </c>
      <c r="H684" s="50">
        <v>0</v>
      </c>
      <c r="I684" s="50">
        <v>0</v>
      </c>
      <c r="J684" s="127">
        <v>0</v>
      </c>
      <c r="K684" s="50">
        <v>0</v>
      </c>
      <c r="L684" s="50">
        <v>701</v>
      </c>
      <c r="M684" s="50">
        <v>1109600</v>
      </c>
      <c r="N684" s="50">
        <v>0</v>
      </c>
      <c r="O684" s="50">
        <v>0</v>
      </c>
      <c r="P684" s="50">
        <v>0</v>
      </c>
      <c r="Q684" s="50">
        <v>0</v>
      </c>
      <c r="R684" s="50">
        <v>210</v>
      </c>
      <c r="S684" s="50">
        <v>44020</v>
      </c>
      <c r="T684" s="50">
        <v>60</v>
      </c>
      <c r="U684" s="50">
        <v>85400</v>
      </c>
      <c r="V684" s="50">
        <v>6570</v>
      </c>
      <c r="W684" s="50">
        <v>0</v>
      </c>
      <c r="X684" s="50">
        <v>26600</v>
      </c>
      <c r="Y684" s="198"/>
      <c r="Z684" s="198"/>
      <c r="AA684" s="198"/>
    </row>
    <row r="685" spans="1:27">
      <c r="A685" s="154">
        <v>52</v>
      </c>
      <c r="B685" s="101" t="s">
        <v>511</v>
      </c>
      <c r="C685" s="50">
        <f t="shared" si="58"/>
        <v>82200</v>
      </c>
      <c r="D685" s="50">
        <v>0</v>
      </c>
      <c r="E685" s="50">
        <v>0</v>
      </c>
      <c r="F685" s="50">
        <v>0</v>
      </c>
      <c r="G685" s="50">
        <v>0</v>
      </c>
      <c r="H685" s="50">
        <v>80500</v>
      </c>
      <c r="I685" s="50">
        <v>0</v>
      </c>
      <c r="J685" s="127">
        <v>0</v>
      </c>
      <c r="K685" s="50">
        <v>0</v>
      </c>
      <c r="L685" s="50">
        <v>0</v>
      </c>
      <c r="M685" s="50">
        <v>0</v>
      </c>
      <c r="N685" s="50">
        <v>0</v>
      </c>
      <c r="O685" s="50">
        <v>0</v>
      </c>
      <c r="P685" s="50">
        <v>0</v>
      </c>
      <c r="Q685" s="50">
        <v>0</v>
      </c>
      <c r="R685" s="50">
        <v>0</v>
      </c>
      <c r="S685" s="50">
        <v>0</v>
      </c>
      <c r="T685" s="50">
        <v>0</v>
      </c>
      <c r="U685" s="50">
        <v>0</v>
      </c>
      <c r="V685" s="50">
        <v>0</v>
      </c>
      <c r="W685" s="50">
        <v>0</v>
      </c>
      <c r="X685" s="50">
        <v>1700</v>
      </c>
      <c r="Y685" s="198"/>
      <c r="Z685" s="198"/>
      <c r="AA685" s="198"/>
    </row>
    <row r="686" spans="1:27">
      <c r="A686" s="154">
        <v>53</v>
      </c>
      <c r="B686" s="101" t="s">
        <v>512</v>
      </c>
      <c r="C686" s="50">
        <f t="shared" si="58"/>
        <v>610000</v>
      </c>
      <c r="D686" s="50">
        <v>0</v>
      </c>
      <c r="E686" s="50">
        <v>0</v>
      </c>
      <c r="F686" s="50">
        <v>0</v>
      </c>
      <c r="G686" s="50">
        <v>0</v>
      </c>
      <c r="H686" s="50">
        <v>0</v>
      </c>
      <c r="I686" s="50">
        <v>0</v>
      </c>
      <c r="J686" s="127">
        <v>0</v>
      </c>
      <c r="K686" s="50">
        <v>0</v>
      </c>
      <c r="L686" s="50">
        <v>334</v>
      </c>
      <c r="M686" s="50">
        <v>597300</v>
      </c>
      <c r="N686" s="50">
        <v>0</v>
      </c>
      <c r="O686" s="50">
        <v>0</v>
      </c>
      <c r="P686" s="50">
        <v>0</v>
      </c>
      <c r="Q686" s="50">
        <v>0</v>
      </c>
      <c r="R686" s="50">
        <v>0</v>
      </c>
      <c r="S686" s="50">
        <v>0</v>
      </c>
      <c r="T686" s="50">
        <v>0</v>
      </c>
      <c r="U686" s="50">
        <v>0</v>
      </c>
      <c r="V686" s="50">
        <v>0</v>
      </c>
      <c r="W686" s="50">
        <v>0</v>
      </c>
      <c r="X686" s="50">
        <v>12700</v>
      </c>
      <c r="Y686" s="198"/>
      <c r="Z686" s="198"/>
      <c r="AA686" s="198"/>
    </row>
    <row r="687" spans="1:27">
      <c r="A687" s="154">
        <v>54</v>
      </c>
      <c r="B687" s="101" t="s">
        <v>513</v>
      </c>
      <c r="C687" s="50">
        <f t="shared" si="58"/>
        <v>85300</v>
      </c>
      <c r="D687" s="50">
        <v>0</v>
      </c>
      <c r="E687" s="50">
        <v>0</v>
      </c>
      <c r="F687" s="50">
        <v>0</v>
      </c>
      <c r="G687" s="50">
        <v>0</v>
      </c>
      <c r="H687" s="50">
        <v>83600</v>
      </c>
      <c r="I687" s="50">
        <v>0</v>
      </c>
      <c r="J687" s="127">
        <v>0</v>
      </c>
      <c r="K687" s="50">
        <v>0</v>
      </c>
      <c r="L687" s="50">
        <v>0</v>
      </c>
      <c r="M687" s="50">
        <v>0</v>
      </c>
      <c r="N687" s="50">
        <v>0</v>
      </c>
      <c r="O687" s="50">
        <v>0</v>
      </c>
      <c r="P687" s="50">
        <v>0</v>
      </c>
      <c r="Q687" s="50">
        <v>0</v>
      </c>
      <c r="R687" s="50">
        <v>0</v>
      </c>
      <c r="S687" s="50">
        <v>0</v>
      </c>
      <c r="T687" s="50">
        <v>0</v>
      </c>
      <c r="U687" s="50">
        <v>0</v>
      </c>
      <c r="V687" s="50">
        <v>0</v>
      </c>
      <c r="W687" s="50">
        <v>0</v>
      </c>
      <c r="X687" s="50">
        <v>1700</v>
      </c>
      <c r="Y687" s="198"/>
      <c r="Z687" s="198"/>
      <c r="AA687" s="198"/>
    </row>
    <row r="688" spans="1:27">
      <c r="A688" s="154">
        <v>55</v>
      </c>
      <c r="B688" s="101" t="s">
        <v>514</v>
      </c>
      <c r="C688" s="50">
        <f t="shared" si="58"/>
        <v>437288</v>
      </c>
      <c r="D688" s="50">
        <v>0</v>
      </c>
      <c r="E688" s="50">
        <v>0</v>
      </c>
      <c r="F688" s="50">
        <v>0</v>
      </c>
      <c r="G688" s="50">
        <v>0</v>
      </c>
      <c r="H688" s="50">
        <v>75000</v>
      </c>
      <c r="I688" s="50">
        <v>0</v>
      </c>
      <c r="J688" s="127">
        <v>0</v>
      </c>
      <c r="K688" s="50">
        <v>0</v>
      </c>
      <c r="L688" s="50">
        <v>271</v>
      </c>
      <c r="M688" s="50">
        <v>199122</v>
      </c>
      <c r="N688" s="50">
        <v>0</v>
      </c>
      <c r="O688" s="50">
        <v>0</v>
      </c>
      <c r="P688" s="50">
        <v>232</v>
      </c>
      <c r="Q688" s="50">
        <v>154006</v>
      </c>
      <c r="R688" s="50">
        <v>0</v>
      </c>
      <c r="S688" s="50">
        <v>0</v>
      </c>
      <c r="T688" s="50">
        <v>0</v>
      </c>
      <c r="U688" s="50">
        <v>0</v>
      </c>
      <c r="V688" s="50">
        <v>0</v>
      </c>
      <c r="W688" s="50">
        <v>0</v>
      </c>
      <c r="X688" s="50">
        <v>9160</v>
      </c>
      <c r="Y688" s="198"/>
      <c r="Z688" s="198"/>
      <c r="AA688" s="198"/>
    </row>
    <row r="689" spans="1:27">
      <c r="A689" s="154">
        <v>56</v>
      </c>
      <c r="B689" s="101" t="s">
        <v>515</v>
      </c>
      <c r="C689" s="50">
        <f t="shared" si="58"/>
        <v>1845400</v>
      </c>
      <c r="D689" s="50">
        <v>480000</v>
      </c>
      <c r="E689" s="50">
        <v>150000</v>
      </c>
      <c r="F689" s="50">
        <v>0</v>
      </c>
      <c r="G689" s="50">
        <v>92500</v>
      </c>
      <c r="H689" s="50">
        <v>185600</v>
      </c>
      <c r="I689" s="50">
        <v>214600</v>
      </c>
      <c r="J689" s="127">
        <v>0</v>
      </c>
      <c r="K689" s="50">
        <v>0</v>
      </c>
      <c r="L689" s="50">
        <v>0</v>
      </c>
      <c r="M689" s="50">
        <v>0</v>
      </c>
      <c r="N689" s="50">
        <v>0</v>
      </c>
      <c r="O689" s="50">
        <v>0</v>
      </c>
      <c r="P689" s="50">
        <v>846</v>
      </c>
      <c r="Q689" s="50">
        <v>650000</v>
      </c>
      <c r="R689" s="50">
        <v>64</v>
      </c>
      <c r="S689" s="50">
        <v>34100</v>
      </c>
      <c r="T689" s="50">
        <v>0</v>
      </c>
      <c r="U689" s="50">
        <v>0</v>
      </c>
      <c r="V689" s="50">
        <v>0</v>
      </c>
      <c r="W689" s="50">
        <v>0</v>
      </c>
      <c r="X689" s="50">
        <v>38600</v>
      </c>
      <c r="Y689" s="198"/>
      <c r="Z689" s="198"/>
      <c r="AA689" s="198"/>
    </row>
    <row r="690" spans="1:27">
      <c r="A690" s="154">
        <v>57</v>
      </c>
      <c r="B690" s="101" t="s">
        <v>516</v>
      </c>
      <c r="C690" s="50">
        <f t="shared" si="58"/>
        <v>1845400</v>
      </c>
      <c r="D690" s="50">
        <v>480000</v>
      </c>
      <c r="E690" s="50">
        <v>150000</v>
      </c>
      <c r="F690" s="50">
        <v>0</v>
      </c>
      <c r="G690" s="50">
        <v>92500</v>
      </c>
      <c r="H690" s="50">
        <v>185600</v>
      </c>
      <c r="I690" s="50">
        <v>214600</v>
      </c>
      <c r="J690" s="127">
        <v>0</v>
      </c>
      <c r="K690" s="50">
        <v>0</v>
      </c>
      <c r="L690" s="50">
        <v>0</v>
      </c>
      <c r="M690" s="50">
        <v>0</v>
      </c>
      <c r="N690" s="50">
        <v>0</v>
      </c>
      <c r="O690" s="50">
        <v>0</v>
      </c>
      <c r="P690" s="50">
        <v>810</v>
      </c>
      <c r="Q690" s="50">
        <v>650000</v>
      </c>
      <c r="R690" s="50">
        <v>61</v>
      </c>
      <c r="S690" s="50">
        <v>34100</v>
      </c>
      <c r="T690" s="50">
        <v>0</v>
      </c>
      <c r="U690" s="50">
        <v>0</v>
      </c>
      <c r="V690" s="50">
        <v>0</v>
      </c>
      <c r="W690" s="50">
        <v>0</v>
      </c>
      <c r="X690" s="50">
        <v>38600</v>
      </c>
      <c r="Y690" s="198"/>
      <c r="Z690" s="198"/>
      <c r="AA690" s="198"/>
    </row>
    <row r="691" spans="1:27">
      <c r="A691" s="154">
        <v>58</v>
      </c>
      <c r="B691" s="101" t="s">
        <v>517</v>
      </c>
      <c r="C691" s="50">
        <f t="shared" si="58"/>
        <v>1612700</v>
      </c>
      <c r="D691" s="50">
        <v>0</v>
      </c>
      <c r="E691" s="50">
        <v>0</v>
      </c>
      <c r="F691" s="50">
        <v>0</v>
      </c>
      <c r="G691" s="50">
        <v>0</v>
      </c>
      <c r="H691" s="50">
        <v>190000</v>
      </c>
      <c r="I691" s="50">
        <v>0</v>
      </c>
      <c r="J691" s="127">
        <v>0</v>
      </c>
      <c r="K691" s="50">
        <v>0</v>
      </c>
      <c r="L691" s="50">
        <v>430</v>
      </c>
      <c r="M691" s="50">
        <v>780000</v>
      </c>
      <c r="N691" s="50">
        <v>0</v>
      </c>
      <c r="O691" s="50">
        <v>0</v>
      </c>
      <c r="P691" s="50">
        <v>834</v>
      </c>
      <c r="Q691" s="50">
        <v>609000</v>
      </c>
      <c r="R691" s="50">
        <v>0</v>
      </c>
      <c r="S691" s="50">
        <v>0</v>
      </c>
      <c r="T691" s="50">
        <v>0</v>
      </c>
      <c r="U691" s="50">
        <v>0</v>
      </c>
      <c r="V691" s="50">
        <v>0</v>
      </c>
      <c r="W691" s="50">
        <v>0</v>
      </c>
      <c r="X691" s="50">
        <v>33700</v>
      </c>
      <c r="Y691" s="198"/>
      <c r="Z691" s="198"/>
      <c r="AA691" s="198"/>
    </row>
    <row r="692" spans="1:27">
      <c r="A692" s="154">
        <v>59</v>
      </c>
      <c r="B692" s="101" t="s">
        <v>518</v>
      </c>
      <c r="C692" s="50">
        <f t="shared" si="58"/>
        <v>1886200</v>
      </c>
      <c r="D692" s="50">
        <v>570000</v>
      </c>
      <c r="E692" s="50">
        <v>190000</v>
      </c>
      <c r="F692" s="50">
        <v>0</v>
      </c>
      <c r="G692" s="50">
        <v>0</v>
      </c>
      <c r="H692" s="50">
        <v>158175</v>
      </c>
      <c r="I692" s="50">
        <v>0</v>
      </c>
      <c r="J692" s="127">
        <v>0</v>
      </c>
      <c r="K692" s="50">
        <v>0</v>
      </c>
      <c r="L692" s="50">
        <v>0</v>
      </c>
      <c r="M692" s="50">
        <v>0</v>
      </c>
      <c r="N692" s="50">
        <v>0</v>
      </c>
      <c r="O692" s="50">
        <v>0</v>
      </c>
      <c r="P692" s="50">
        <v>1140</v>
      </c>
      <c r="Q692" s="50">
        <v>720000</v>
      </c>
      <c r="R692" s="50">
        <v>70</v>
      </c>
      <c r="S692" s="50">
        <v>42180</v>
      </c>
      <c r="T692" s="50">
        <v>1140</v>
      </c>
      <c r="U692" s="50">
        <v>160000</v>
      </c>
      <c r="V692" s="50">
        <v>6327</v>
      </c>
      <c r="W692" s="50">
        <v>0</v>
      </c>
      <c r="X692" s="50">
        <v>39518</v>
      </c>
      <c r="Y692" s="198"/>
      <c r="Z692" s="198"/>
      <c r="AA692" s="198"/>
    </row>
    <row r="693" spans="1:27">
      <c r="A693" s="154">
        <v>60</v>
      </c>
      <c r="B693" s="101" t="s">
        <v>519</v>
      </c>
      <c r="C693" s="50">
        <f t="shared" si="58"/>
        <v>197600</v>
      </c>
      <c r="D693" s="50">
        <v>0</v>
      </c>
      <c r="E693" s="50">
        <v>0</v>
      </c>
      <c r="F693" s="50">
        <v>0</v>
      </c>
      <c r="G693" s="50">
        <v>0</v>
      </c>
      <c r="H693" s="50">
        <v>193500</v>
      </c>
      <c r="I693" s="50">
        <v>0</v>
      </c>
      <c r="J693" s="127">
        <v>0</v>
      </c>
      <c r="K693" s="50">
        <v>0</v>
      </c>
      <c r="L693" s="50">
        <v>0</v>
      </c>
      <c r="M693" s="50">
        <v>0</v>
      </c>
      <c r="N693" s="50">
        <v>0</v>
      </c>
      <c r="O693" s="50">
        <v>0</v>
      </c>
      <c r="P693" s="50">
        <v>0</v>
      </c>
      <c r="Q693" s="50">
        <v>0</v>
      </c>
      <c r="R693" s="50">
        <v>0</v>
      </c>
      <c r="S693" s="50">
        <v>0</v>
      </c>
      <c r="T693" s="50">
        <v>0</v>
      </c>
      <c r="U693" s="50">
        <v>0</v>
      </c>
      <c r="V693" s="50">
        <v>0</v>
      </c>
      <c r="W693" s="50">
        <v>0</v>
      </c>
      <c r="X693" s="50">
        <v>4100</v>
      </c>
      <c r="Y693" s="198"/>
      <c r="Z693" s="198"/>
      <c r="AA693" s="198"/>
    </row>
    <row r="694" spans="1:27">
      <c r="A694" s="154">
        <v>61</v>
      </c>
      <c r="B694" s="101" t="s">
        <v>520</v>
      </c>
      <c r="C694" s="50">
        <f t="shared" si="58"/>
        <v>181000</v>
      </c>
      <c r="D694" s="50">
        <v>0</v>
      </c>
      <c r="E694" s="50">
        <v>0</v>
      </c>
      <c r="F694" s="50">
        <v>0</v>
      </c>
      <c r="G694" s="50">
        <v>0</v>
      </c>
      <c r="H694" s="50">
        <v>0</v>
      </c>
      <c r="I694" s="50">
        <v>0</v>
      </c>
      <c r="J694" s="127">
        <v>0</v>
      </c>
      <c r="K694" s="50">
        <v>0</v>
      </c>
      <c r="L694" s="50">
        <v>0</v>
      </c>
      <c r="M694" s="50">
        <v>0</v>
      </c>
      <c r="N694" s="50">
        <v>0</v>
      </c>
      <c r="O694" s="50">
        <v>0</v>
      </c>
      <c r="P694" s="50">
        <v>193</v>
      </c>
      <c r="Q694" s="50">
        <v>151500</v>
      </c>
      <c r="R694" s="50">
        <v>110</v>
      </c>
      <c r="S694" s="50">
        <v>25800</v>
      </c>
      <c r="T694" s="50">
        <v>0</v>
      </c>
      <c r="U694" s="50">
        <v>0</v>
      </c>
      <c r="V694" s="50">
        <v>0</v>
      </c>
      <c r="W694" s="50">
        <v>0</v>
      </c>
      <c r="X694" s="50">
        <v>3700</v>
      </c>
      <c r="Y694" s="198"/>
      <c r="Z694" s="198"/>
      <c r="AA694" s="198"/>
    </row>
    <row r="695" spans="1:27">
      <c r="A695" s="154">
        <v>62</v>
      </c>
      <c r="B695" s="101" t="s">
        <v>521</v>
      </c>
      <c r="C695" s="50">
        <f t="shared" si="58"/>
        <v>254695</v>
      </c>
      <c r="D695" s="50">
        <v>0</v>
      </c>
      <c r="E695" s="50">
        <v>0</v>
      </c>
      <c r="F695" s="50">
        <v>0</v>
      </c>
      <c r="G695" s="50">
        <v>0</v>
      </c>
      <c r="H695" s="50">
        <v>0</v>
      </c>
      <c r="I695" s="50">
        <v>0</v>
      </c>
      <c r="J695" s="127">
        <v>0</v>
      </c>
      <c r="K695" s="50">
        <v>0</v>
      </c>
      <c r="L695" s="50">
        <v>281</v>
      </c>
      <c r="M695" s="50">
        <v>249359</v>
      </c>
      <c r="N695" s="50">
        <v>0</v>
      </c>
      <c r="O695" s="50">
        <v>0</v>
      </c>
      <c r="P695" s="50">
        <v>0</v>
      </c>
      <c r="Q695" s="50">
        <v>0</v>
      </c>
      <c r="R695" s="50">
        <v>0</v>
      </c>
      <c r="S695" s="50">
        <v>0</v>
      </c>
      <c r="T695" s="50">
        <v>0</v>
      </c>
      <c r="U695" s="50">
        <v>0</v>
      </c>
      <c r="V695" s="50">
        <v>0</v>
      </c>
      <c r="W695" s="50">
        <v>0</v>
      </c>
      <c r="X695" s="50">
        <v>5336</v>
      </c>
      <c r="Y695" s="198"/>
      <c r="Z695" s="198"/>
      <c r="AA695" s="198"/>
    </row>
    <row r="696" spans="1:27">
      <c r="A696" s="154">
        <v>63</v>
      </c>
      <c r="B696" s="101" t="s">
        <v>522</v>
      </c>
      <c r="C696" s="50">
        <f t="shared" si="58"/>
        <v>275778</v>
      </c>
      <c r="D696" s="50">
        <v>0</v>
      </c>
      <c r="E696" s="50">
        <v>0</v>
      </c>
      <c r="F696" s="50">
        <v>0</v>
      </c>
      <c r="G696" s="50">
        <v>0</v>
      </c>
      <c r="H696" s="50">
        <v>0</v>
      </c>
      <c r="I696" s="50">
        <v>0</v>
      </c>
      <c r="J696" s="127">
        <v>0</v>
      </c>
      <c r="K696" s="50">
        <v>0</v>
      </c>
      <c r="L696" s="50">
        <v>236</v>
      </c>
      <c r="M696" s="50">
        <v>270000</v>
      </c>
      <c r="N696" s="50">
        <v>0</v>
      </c>
      <c r="O696" s="50">
        <v>0</v>
      </c>
      <c r="P696" s="50">
        <v>0</v>
      </c>
      <c r="Q696" s="50">
        <v>0</v>
      </c>
      <c r="R696" s="50">
        <v>0</v>
      </c>
      <c r="S696" s="50">
        <v>0</v>
      </c>
      <c r="T696" s="50">
        <v>0</v>
      </c>
      <c r="U696" s="50">
        <v>0</v>
      </c>
      <c r="V696" s="50">
        <v>0</v>
      </c>
      <c r="W696" s="50">
        <v>0</v>
      </c>
      <c r="X696" s="50">
        <v>5778</v>
      </c>
      <c r="Y696" s="198"/>
      <c r="Z696" s="198"/>
      <c r="AA696" s="198"/>
    </row>
    <row r="697" spans="1:27">
      <c r="A697" s="154">
        <v>64</v>
      </c>
      <c r="B697" s="101" t="s">
        <v>523</v>
      </c>
      <c r="C697" s="50">
        <f t="shared" si="58"/>
        <v>1104550</v>
      </c>
      <c r="D697" s="50">
        <v>0</v>
      </c>
      <c r="E697" s="50">
        <v>150200</v>
      </c>
      <c r="F697" s="50">
        <v>0</v>
      </c>
      <c r="G697" s="50">
        <v>0</v>
      </c>
      <c r="H697" s="50">
        <v>100450</v>
      </c>
      <c r="I697" s="50">
        <v>0</v>
      </c>
      <c r="J697" s="127">
        <v>0</v>
      </c>
      <c r="K697" s="50">
        <v>0</v>
      </c>
      <c r="L697" s="50">
        <v>305</v>
      </c>
      <c r="M697" s="50">
        <v>436200</v>
      </c>
      <c r="N697" s="50">
        <v>0</v>
      </c>
      <c r="O697" s="50">
        <v>0</v>
      </c>
      <c r="P697" s="50">
        <v>430</v>
      </c>
      <c r="Q697" s="50">
        <v>337200</v>
      </c>
      <c r="R697" s="50">
        <v>147</v>
      </c>
      <c r="S697" s="50">
        <v>57400</v>
      </c>
      <c r="T697" s="50">
        <v>0</v>
      </c>
      <c r="U697" s="50">
        <v>0</v>
      </c>
      <c r="V697" s="50">
        <v>0</v>
      </c>
      <c r="W697" s="50">
        <v>0</v>
      </c>
      <c r="X697" s="50">
        <v>23100</v>
      </c>
      <c r="Y697" s="198"/>
      <c r="Z697" s="198"/>
      <c r="AA697" s="198"/>
    </row>
    <row r="698" spans="1:27">
      <c r="A698" s="154">
        <v>65</v>
      </c>
      <c r="B698" s="101" t="s">
        <v>524</v>
      </c>
      <c r="C698" s="50">
        <f t="shared" si="58"/>
        <v>488521</v>
      </c>
      <c r="D698" s="50">
        <v>0</v>
      </c>
      <c r="E698" s="50">
        <v>0</v>
      </c>
      <c r="F698" s="50">
        <v>0</v>
      </c>
      <c r="G698" s="50">
        <v>0</v>
      </c>
      <c r="H698" s="50">
        <v>115316</v>
      </c>
      <c r="I698" s="50">
        <v>0</v>
      </c>
      <c r="J698" s="127">
        <v>0</v>
      </c>
      <c r="K698" s="50">
        <v>0</v>
      </c>
      <c r="L698" s="50">
        <v>170</v>
      </c>
      <c r="M698" s="50">
        <v>193100</v>
      </c>
      <c r="N698" s="50">
        <v>0</v>
      </c>
      <c r="O698" s="50">
        <v>0</v>
      </c>
      <c r="P698" s="50">
        <v>207</v>
      </c>
      <c r="Q698" s="50">
        <v>150000</v>
      </c>
      <c r="R698" s="50">
        <v>80</v>
      </c>
      <c r="S698" s="50">
        <v>19870</v>
      </c>
      <c r="T698" s="50">
        <v>0</v>
      </c>
      <c r="U698" s="50">
        <v>0</v>
      </c>
      <c r="V698" s="50">
        <v>0</v>
      </c>
      <c r="W698" s="50">
        <v>0</v>
      </c>
      <c r="X698" s="50">
        <v>10235</v>
      </c>
      <c r="Y698" s="198"/>
      <c r="Z698" s="198"/>
      <c r="AA698" s="198"/>
    </row>
    <row r="699" spans="1:27">
      <c r="A699" s="154">
        <v>66</v>
      </c>
      <c r="B699" s="101" t="s">
        <v>525</v>
      </c>
      <c r="C699" s="50">
        <f t="shared" si="58"/>
        <v>634646</v>
      </c>
      <c r="D699" s="50">
        <v>0</v>
      </c>
      <c r="E699" s="50">
        <v>0</v>
      </c>
      <c r="F699" s="50">
        <v>0</v>
      </c>
      <c r="G699" s="50">
        <v>0</v>
      </c>
      <c r="H699" s="50">
        <v>0</v>
      </c>
      <c r="I699" s="50">
        <v>0</v>
      </c>
      <c r="J699" s="127">
        <v>0</v>
      </c>
      <c r="K699" s="50">
        <v>0</v>
      </c>
      <c r="L699" s="50">
        <v>426</v>
      </c>
      <c r="M699" s="50">
        <v>319300</v>
      </c>
      <c r="N699" s="50">
        <v>70</v>
      </c>
      <c r="O699" s="50">
        <v>40160</v>
      </c>
      <c r="P699" s="50">
        <v>345</v>
      </c>
      <c r="Q699" s="50">
        <v>210000</v>
      </c>
      <c r="R699" s="50">
        <v>0</v>
      </c>
      <c r="S699" s="50">
        <v>0</v>
      </c>
      <c r="T699" s="50">
        <v>30</v>
      </c>
      <c r="U699" s="50">
        <v>50000</v>
      </c>
      <c r="V699" s="50">
        <v>1890</v>
      </c>
      <c r="W699" s="50">
        <v>0</v>
      </c>
      <c r="X699" s="50">
        <v>13296</v>
      </c>
      <c r="Y699" s="198"/>
      <c r="Z699" s="198"/>
      <c r="AA699" s="198"/>
    </row>
    <row r="700" spans="1:27">
      <c r="A700" s="154">
        <v>67</v>
      </c>
      <c r="B700" s="101" t="s">
        <v>526</v>
      </c>
      <c r="C700" s="50">
        <f t="shared" si="58"/>
        <v>71498</v>
      </c>
      <c r="D700" s="50">
        <v>0</v>
      </c>
      <c r="E700" s="50">
        <v>0</v>
      </c>
      <c r="F700" s="50">
        <v>0</v>
      </c>
      <c r="G700" s="50">
        <v>70000</v>
      </c>
      <c r="H700" s="50">
        <v>0</v>
      </c>
      <c r="I700" s="50">
        <v>0</v>
      </c>
      <c r="J700" s="127">
        <v>0</v>
      </c>
      <c r="K700" s="50">
        <v>0</v>
      </c>
      <c r="L700" s="50">
        <v>0</v>
      </c>
      <c r="M700" s="50">
        <v>0</v>
      </c>
      <c r="N700" s="50">
        <v>0</v>
      </c>
      <c r="O700" s="50">
        <v>0</v>
      </c>
      <c r="P700" s="50">
        <v>0</v>
      </c>
      <c r="Q700" s="50">
        <v>0</v>
      </c>
      <c r="R700" s="50">
        <v>0</v>
      </c>
      <c r="S700" s="50">
        <v>0</v>
      </c>
      <c r="T700" s="50">
        <v>0</v>
      </c>
      <c r="U700" s="50">
        <v>0</v>
      </c>
      <c r="V700" s="50">
        <v>0</v>
      </c>
      <c r="W700" s="50">
        <v>0</v>
      </c>
      <c r="X700" s="50">
        <v>1498</v>
      </c>
      <c r="Y700" s="198"/>
      <c r="Z700" s="198"/>
      <c r="AA700" s="198"/>
    </row>
    <row r="701" spans="1:27">
      <c r="A701" s="154">
        <v>68</v>
      </c>
      <c r="B701" s="101" t="s">
        <v>527</v>
      </c>
      <c r="C701" s="50">
        <f t="shared" si="58"/>
        <v>853277</v>
      </c>
      <c r="D701" s="50">
        <v>0</v>
      </c>
      <c r="E701" s="50">
        <v>0</v>
      </c>
      <c r="F701" s="50">
        <v>0</v>
      </c>
      <c r="G701" s="50">
        <v>0</v>
      </c>
      <c r="H701" s="50">
        <v>0</v>
      </c>
      <c r="I701" s="50">
        <v>0</v>
      </c>
      <c r="J701" s="127">
        <v>0</v>
      </c>
      <c r="K701" s="50">
        <v>0</v>
      </c>
      <c r="L701" s="50">
        <v>514</v>
      </c>
      <c r="M701" s="50">
        <v>471200</v>
      </c>
      <c r="N701" s="50">
        <v>0</v>
      </c>
      <c r="O701" s="50">
        <v>0</v>
      </c>
      <c r="P701" s="50">
        <v>465</v>
      </c>
      <c r="Q701" s="50">
        <v>364200</v>
      </c>
      <c r="R701" s="50">
        <v>0</v>
      </c>
      <c r="S701" s="50">
        <v>0</v>
      </c>
      <c r="T701" s="50">
        <v>0</v>
      </c>
      <c r="U701" s="50">
        <v>0</v>
      </c>
      <c r="V701" s="50">
        <v>0</v>
      </c>
      <c r="W701" s="50">
        <v>0</v>
      </c>
      <c r="X701" s="50">
        <v>17877</v>
      </c>
      <c r="Y701" s="198"/>
      <c r="Z701" s="198"/>
      <c r="AA701" s="198"/>
    </row>
    <row r="702" spans="1:27">
      <c r="A702" s="154">
        <v>69</v>
      </c>
      <c r="B702" s="101" t="s">
        <v>528</v>
      </c>
      <c r="C702" s="50">
        <f t="shared" si="58"/>
        <v>59343</v>
      </c>
      <c r="D702" s="50">
        <v>0</v>
      </c>
      <c r="E702" s="50">
        <v>0</v>
      </c>
      <c r="F702" s="50">
        <v>0</v>
      </c>
      <c r="G702" s="50">
        <v>0</v>
      </c>
      <c r="H702" s="50">
        <v>58100</v>
      </c>
      <c r="I702" s="50">
        <v>0</v>
      </c>
      <c r="J702" s="127">
        <v>0</v>
      </c>
      <c r="K702" s="50">
        <v>0</v>
      </c>
      <c r="L702" s="50">
        <v>0</v>
      </c>
      <c r="M702" s="50">
        <v>0</v>
      </c>
      <c r="N702" s="50">
        <v>0</v>
      </c>
      <c r="O702" s="50">
        <v>0</v>
      </c>
      <c r="P702" s="50">
        <v>0</v>
      </c>
      <c r="Q702" s="50">
        <v>0</v>
      </c>
      <c r="R702" s="50">
        <v>0</v>
      </c>
      <c r="S702" s="50">
        <v>0</v>
      </c>
      <c r="T702" s="50">
        <v>0</v>
      </c>
      <c r="U702" s="50">
        <v>0</v>
      </c>
      <c r="V702" s="50">
        <v>0</v>
      </c>
      <c r="W702" s="50">
        <v>0</v>
      </c>
      <c r="X702" s="50">
        <v>1243</v>
      </c>
      <c r="Y702" s="198"/>
      <c r="Z702" s="198"/>
      <c r="AA702" s="198"/>
    </row>
    <row r="703" spans="1:27">
      <c r="A703" s="154">
        <v>70</v>
      </c>
      <c r="B703" s="101" t="s">
        <v>529</v>
      </c>
      <c r="C703" s="50">
        <f t="shared" si="58"/>
        <v>2131460</v>
      </c>
      <c r="D703" s="50">
        <v>0</v>
      </c>
      <c r="E703" s="50">
        <v>230000</v>
      </c>
      <c r="F703" s="50">
        <v>0</v>
      </c>
      <c r="G703" s="50">
        <v>192700</v>
      </c>
      <c r="H703" s="50">
        <v>185400</v>
      </c>
      <c r="I703" s="50">
        <v>0</v>
      </c>
      <c r="J703" s="127">
        <v>0</v>
      </c>
      <c r="K703" s="50">
        <v>0</v>
      </c>
      <c r="L703" s="50">
        <v>380</v>
      </c>
      <c r="M703" s="50">
        <v>1180200</v>
      </c>
      <c r="N703" s="50">
        <v>140</v>
      </c>
      <c r="O703" s="50">
        <v>162000</v>
      </c>
      <c r="P703" s="50">
        <v>0</v>
      </c>
      <c r="Q703" s="50">
        <v>0</v>
      </c>
      <c r="R703" s="50">
        <v>76</v>
      </c>
      <c r="S703" s="50">
        <v>53300</v>
      </c>
      <c r="T703" s="50">
        <v>60</v>
      </c>
      <c r="U703" s="50">
        <v>75400</v>
      </c>
      <c r="V703" s="50">
        <v>7960</v>
      </c>
      <c r="W703" s="50">
        <v>0</v>
      </c>
      <c r="X703" s="50">
        <v>44500</v>
      </c>
      <c r="Y703" s="198"/>
      <c r="Z703" s="198"/>
      <c r="AA703" s="198"/>
    </row>
    <row r="704" spans="1:27">
      <c r="A704" s="154">
        <v>71</v>
      </c>
      <c r="B704" s="101" t="s">
        <v>530</v>
      </c>
      <c r="C704" s="50">
        <f t="shared" si="58"/>
        <v>363700</v>
      </c>
      <c r="D704" s="50">
        <v>0</v>
      </c>
      <c r="E704" s="50">
        <v>0</v>
      </c>
      <c r="F704" s="50">
        <v>0</v>
      </c>
      <c r="G704" s="50">
        <v>0</v>
      </c>
      <c r="H704" s="50">
        <v>0</v>
      </c>
      <c r="I704" s="50">
        <v>0</v>
      </c>
      <c r="J704" s="127">
        <v>0</v>
      </c>
      <c r="K704" s="50">
        <v>0</v>
      </c>
      <c r="L704" s="50">
        <v>210</v>
      </c>
      <c r="M704" s="50">
        <v>196300</v>
      </c>
      <c r="N704" s="50">
        <v>0</v>
      </c>
      <c r="O704" s="50">
        <v>0</v>
      </c>
      <c r="P704" s="50">
        <v>139</v>
      </c>
      <c r="Q704" s="50">
        <v>160140</v>
      </c>
      <c r="R704" s="50">
        <v>0</v>
      </c>
      <c r="S704" s="50">
        <v>0</v>
      </c>
      <c r="T704" s="50">
        <v>0</v>
      </c>
      <c r="U704" s="50">
        <v>0</v>
      </c>
      <c r="V704" s="50">
        <v>0</v>
      </c>
      <c r="W704" s="50">
        <v>0</v>
      </c>
      <c r="X704" s="50">
        <v>7260</v>
      </c>
      <c r="Y704" s="198"/>
      <c r="Z704" s="198"/>
      <c r="AA704" s="198"/>
    </row>
    <row r="705" spans="1:27">
      <c r="A705" s="154">
        <v>72</v>
      </c>
      <c r="B705" s="101" t="s">
        <v>531</v>
      </c>
      <c r="C705" s="50">
        <f t="shared" si="58"/>
        <v>487718</v>
      </c>
      <c r="D705" s="50">
        <v>0</v>
      </c>
      <c r="E705" s="50">
        <v>0</v>
      </c>
      <c r="F705" s="50">
        <v>0</v>
      </c>
      <c r="G705" s="50">
        <v>0</v>
      </c>
      <c r="H705" s="50">
        <v>57500</v>
      </c>
      <c r="I705" s="50">
        <v>0</v>
      </c>
      <c r="J705" s="127">
        <v>0</v>
      </c>
      <c r="K705" s="50">
        <v>0</v>
      </c>
      <c r="L705" s="50">
        <v>228</v>
      </c>
      <c r="M705" s="50">
        <v>260000</v>
      </c>
      <c r="N705" s="50">
        <v>0</v>
      </c>
      <c r="O705" s="50">
        <v>0</v>
      </c>
      <c r="P705" s="50">
        <v>204</v>
      </c>
      <c r="Q705" s="50">
        <v>160000</v>
      </c>
      <c r="R705" s="50">
        <v>0</v>
      </c>
      <c r="S705" s="50">
        <v>0</v>
      </c>
      <c r="T705" s="50">
        <v>0</v>
      </c>
      <c r="U705" s="50">
        <v>0</v>
      </c>
      <c r="V705" s="50">
        <v>0</v>
      </c>
      <c r="W705" s="50">
        <v>0</v>
      </c>
      <c r="X705" s="50">
        <v>10218</v>
      </c>
      <c r="Y705" s="198"/>
      <c r="Z705" s="198"/>
      <c r="AA705" s="198"/>
    </row>
    <row r="706" spans="1:27">
      <c r="A706" s="154">
        <v>73</v>
      </c>
      <c r="B706" s="101" t="s">
        <v>532</v>
      </c>
      <c r="C706" s="50">
        <f t="shared" si="58"/>
        <v>497130</v>
      </c>
      <c r="D706" s="50">
        <v>0</v>
      </c>
      <c r="E706" s="50">
        <v>0</v>
      </c>
      <c r="F706" s="50">
        <v>0</v>
      </c>
      <c r="G706" s="50">
        <v>0</v>
      </c>
      <c r="H706" s="50">
        <v>100300</v>
      </c>
      <c r="I706" s="50">
        <v>0</v>
      </c>
      <c r="J706" s="127">
        <v>0</v>
      </c>
      <c r="K706" s="50">
        <v>0</v>
      </c>
      <c r="L706" s="50">
        <v>161</v>
      </c>
      <c r="M706" s="50">
        <v>250000</v>
      </c>
      <c r="N706" s="50">
        <v>0</v>
      </c>
      <c r="O706" s="50">
        <v>0</v>
      </c>
      <c r="P706" s="50">
        <v>165</v>
      </c>
      <c r="Q706" s="50">
        <v>129800</v>
      </c>
      <c r="R706" s="50">
        <v>70</v>
      </c>
      <c r="S706" s="50">
        <v>6630</v>
      </c>
      <c r="T706" s="50">
        <v>0</v>
      </c>
      <c r="U706" s="50">
        <v>0</v>
      </c>
      <c r="V706" s="50">
        <v>0</v>
      </c>
      <c r="W706" s="50">
        <v>0</v>
      </c>
      <c r="X706" s="50">
        <v>10400</v>
      </c>
      <c r="Y706" s="198"/>
      <c r="Z706" s="198"/>
      <c r="AA706" s="198"/>
    </row>
    <row r="707" spans="1:27">
      <c r="A707" s="154">
        <v>74</v>
      </c>
      <c r="B707" s="101" t="s">
        <v>533</v>
      </c>
      <c r="C707" s="50">
        <f t="shared" si="58"/>
        <v>143813</v>
      </c>
      <c r="D707" s="50">
        <v>0</v>
      </c>
      <c r="E707" s="50">
        <v>0</v>
      </c>
      <c r="F707" s="50">
        <v>0</v>
      </c>
      <c r="G707" s="50">
        <v>0</v>
      </c>
      <c r="H707" s="50">
        <v>140800</v>
      </c>
      <c r="I707" s="50">
        <v>0</v>
      </c>
      <c r="J707" s="127">
        <v>0</v>
      </c>
      <c r="K707" s="50">
        <v>0</v>
      </c>
      <c r="L707" s="50">
        <v>0</v>
      </c>
      <c r="M707" s="50">
        <v>0</v>
      </c>
      <c r="N707" s="50">
        <v>0</v>
      </c>
      <c r="O707" s="50">
        <v>0</v>
      </c>
      <c r="P707" s="50">
        <v>0</v>
      </c>
      <c r="Q707" s="50">
        <v>0</v>
      </c>
      <c r="R707" s="50">
        <v>0</v>
      </c>
      <c r="S707" s="50">
        <v>0</v>
      </c>
      <c r="T707" s="50">
        <v>0</v>
      </c>
      <c r="U707" s="50">
        <v>0</v>
      </c>
      <c r="V707" s="50">
        <v>0</v>
      </c>
      <c r="W707" s="50">
        <v>0</v>
      </c>
      <c r="X707" s="50">
        <v>3013</v>
      </c>
      <c r="Y707" s="198"/>
      <c r="Z707" s="198"/>
      <c r="AA707" s="198"/>
    </row>
    <row r="708" spans="1:27">
      <c r="A708" s="154">
        <v>75</v>
      </c>
      <c r="B708" s="101" t="s">
        <v>534</v>
      </c>
      <c r="C708" s="50">
        <f t="shared" si="58"/>
        <v>132780</v>
      </c>
      <c r="D708" s="50">
        <v>0</v>
      </c>
      <c r="E708" s="50">
        <v>0</v>
      </c>
      <c r="F708" s="50">
        <v>0</v>
      </c>
      <c r="G708" s="50">
        <v>0</v>
      </c>
      <c r="H708" s="50">
        <v>130000</v>
      </c>
      <c r="I708" s="50">
        <v>0</v>
      </c>
      <c r="J708" s="127">
        <v>0</v>
      </c>
      <c r="K708" s="50">
        <v>0</v>
      </c>
      <c r="L708" s="50">
        <v>0</v>
      </c>
      <c r="M708" s="50">
        <v>0</v>
      </c>
      <c r="N708" s="50">
        <v>0</v>
      </c>
      <c r="O708" s="50">
        <v>0</v>
      </c>
      <c r="P708" s="50">
        <v>0</v>
      </c>
      <c r="Q708" s="50">
        <v>0</v>
      </c>
      <c r="R708" s="50">
        <v>0</v>
      </c>
      <c r="S708" s="50">
        <v>0</v>
      </c>
      <c r="T708" s="50">
        <v>0</v>
      </c>
      <c r="U708" s="50">
        <v>0</v>
      </c>
      <c r="V708" s="50">
        <v>0</v>
      </c>
      <c r="W708" s="50">
        <v>0</v>
      </c>
      <c r="X708" s="50">
        <v>2780</v>
      </c>
      <c r="Y708" s="198"/>
      <c r="Z708" s="198"/>
      <c r="AA708" s="198"/>
    </row>
    <row r="709" spans="1:27">
      <c r="A709" s="154">
        <v>76</v>
      </c>
      <c r="B709" s="101" t="s">
        <v>535</v>
      </c>
      <c r="C709" s="50">
        <f t="shared" si="58"/>
        <v>327330</v>
      </c>
      <c r="D709" s="50">
        <v>0</v>
      </c>
      <c r="E709" s="50">
        <v>0</v>
      </c>
      <c r="F709" s="50">
        <v>0</v>
      </c>
      <c r="G709" s="50">
        <v>0</v>
      </c>
      <c r="H709" s="50">
        <v>211700</v>
      </c>
      <c r="I709" s="50">
        <v>0</v>
      </c>
      <c r="J709" s="127">
        <v>0</v>
      </c>
      <c r="K709" s="50">
        <v>0</v>
      </c>
      <c r="L709" s="50">
        <v>0</v>
      </c>
      <c r="M709" s="50">
        <v>0</v>
      </c>
      <c r="N709" s="50">
        <v>130</v>
      </c>
      <c r="O709" s="50">
        <v>111100</v>
      </c>
      <c r="P709" s="50">
        <v>0</v>
      </c>
      <c r="Q709" s="50">
        <v>0</v>
      </c>
      <c r="R709" s="50">
        <v>0</v>
      </c>
      <c r="S709" s="50">
        <v>0</v>
      </c>
      <c r="T709" s="50">
        <v>0</v>
      </c>
      <c r="U709" s="50">
        <v>0</v>
      </c>
      <c r="V709" s="50">
        <v>0</v>
      </c>
      <c r="W709" s="50">
        <v>0</v>
      </c>
      <c r="X709" s="50">
        <v>4530</v>
      </c>
      <c r="Y709" s="198"/>
      <c r="Z709" s="198"/>
      <c r="AA709" s="198"/>
    </row>
    <row r="710" spans="1:27">
      <c r="A710" s="154">
        <v>77</v>
      </c>
      <c r="B710" s="101" t="s">
        <v>536</v>
      </c>
      <c r="C710" s="50">
        <f t="shared" si="58"/>
        <v>973800</v>
      </c>
      <c r="D710" s="50">
        <v>0</v>
      </c>
      <c r="E710" s="50">
        <v>0</v>
      </c>
      <c r="F710" s="50">
        <v>0</v>
      </c>
      <c r="G710" s="50">
        <v>0</v>
      </c>
      <c r="H710" s="50">
        <v>110000</v>
      </c>
      <c r="I710" s="50">
        <v>0</v>
      </c>
      <c r="J710" s="127">
        <v>0</v>
      </c>
      <c r="K710" s="50">
        <v>0</v>
      </c>
      <c r="L710" s="50">
        <v>500</v>
      </c>
      <c r="M710" s="50">
        <v>475700</v>
      </c>
      <c r="N710" s="50">
        <v>0</v>
      </c>
      <c r="O710" s="50">
        <v>0</v>
      </c>
      <c r="P710" s="50">
        <v>469</v>
      </c>
      <c r="Q710" s="50">
        <v>367700</v>
      </c>
      <c r="R710" s="50">
        <v>0</v>
      </c>
      <c r="S710" s="50">
        <v>0</v>
      </c>
      <c r="T710" s="50">
        <v>0</v>
      </c>
      <c r="U710" s="50">
        <v>0</v>
      </c>
      <c r="V710" s="50">
        <v>0</v>
      </c>
      <c r="W710" s="50">
        <v>0</v>
      </c>
      <c r="X710" s="50">
        <v>20400</v>
      </c>
      <c r="Y710" s="198"/>
      <c r="Z710" s="198"/>
      <c r="AA710" s="198"/>
    </row>
    <row r="711" spans="1:27">
      <c r="A711" s="154">
        <v>78</v>
      </c>
      <c r="B711" s="101" t="s">
        <v>537</v>
      </c>
      <c r="C711" s="50">
        <f t="shared" si="58"/>
        <v>153200</v>
      </c>
      <c r="D711" s="50">
        <v>0</v>
      </c>
      <c r="E711" s="50">
        <v>0</v>
      </c>
      <c r="F711" s="50">
        <v>0</v>
      </c>
      <c r="G711" s="50">
        <v>0</v>
      </c>
      <c r="H711" s="50">
        <v>150000</v>
      </c>
      <c r="I711" s="50">
        <v>0</v>
      </c>
      <c r="J711" s="127">
        <v>0</v>
      </c>
      <c r="K711" s="50">
        <v>0</v>
      </c>
      <c r="L711" s="50">
        <v>0</v>
      </c>
      <c r="M711" s="50">
        <v>0</v>
      </c>
      <c r="N711" s="50">
        <v>0</v>
      </c>
      <c r="O711" s="50">
        <v>0</v>
      </c>
      <c r="P711" s="50">
        <v>0</v>
      </c>
      <c r="Q711" s="50">
        <v>0</v>
      </c>
      <c r="R711" s="50">
        <v>0</v>
      </c>
      <c r="S711" s="50">
        <v>0</v>
      </c>
      <c r="T711" s="50">
        <v>0</v>
      </c>
      <c r="U711" s="50">
        <v>0</v>
      </c>
      <c r="V711" s="50">
        <v>0</v>
      </c>
      <c r="W711" s="50">
        <v>0</v>
      </c>
      <c r="X711" s="50">
        <v>3200</v>
      </c>
      <c r="Y711" s="198"/>
      <c r="Z711" s="198"/>
      <c r="AA711" s="198"/>
    </row>
    <row r="712" spans="1:27">
      <c r="A712" s="154">
        <v>79</v>
      </c>
      <c r="B712" s="101" t="s">
        <v>538</v>
      </c>
      <c r="C712" s="50">
        <f t="shared" si="58"/>
        <v>650600</v>
      </c>
      <c r="D712" s="50">
        <v>0</v>
      </c>
      <c r="E712" s="50">
        <v>0</v>
      </c>
      <c r="F712" s="50">
        <v>0</v>
      </c>
      <c r="G712" s="50">
        <v>0</v>
      </c>
      <c r="H712" s="50">
        <v>110000</v>
      </c>
      <c r="I712" s="50">
        <v>0</v>
      </c>
      <c r="J712" s="127">
        <v>0</v>
      </c>
      <c r="K712" s="50">
        <v>0</v>
      </c>
      <c r="L712" s="50">
        <v>403</v>
      </c>
      <c r="M712" s="50">
        <v>307000</v>
      </c>
      <c r="N712" s="50">
        <v>0</v>
      </c>
      <c r="O712" s="50">
        <v>0</v>
      </c>
      <c r="P712" s="50">
        <v>303</v>
      </c>
      <c r="Q712" s="50">
        <v>220000</v>
      </c>
      <c r="R712" s="50">
        <v>0</v>
      </c>
      <c r="S712" s="50">
        <v>0</v>
      </c>
      <c r="T712" s="50">
        <v>0</v>
      </c>
      <c r="U712" s="50">
        <v>0</v>
      </c>
      <c r="V712" s="50">
        <v>0</v>
      </c>
      <c r="W712" s="50">
        <v>0</v>
      </c>
      <c r="X712" s="50">
        <v>13600</v>
      </c>
      <c r="Y712" s="198"/>
      <c r="Z712" s="198"/>
      <c r="AA712" s="198"/>
    </row>
    <row r="713" spans="1:27">
      <c r="A713" s="154">
        <v>80</v>
      </c>
      <c r="B713" s="101" t="s">
        <v>539</v>
      </c>
      <c r="C713" s="50">
        <f t="shared" si="58"/>
        <v>277800</v>
      </c>
      <c r="D713" s="50">
        <v>0</v>
      </c>
      <c r="E713" s="50">
        <v>0</v>
      </c>
      <c r="F713" s="50">
        <v>0</v>
      </c>
      <c r="G713" s="50">
        <v>0</v>
      </c>
      <c r="H713" s="50">
        <v>0</v>
      </c>
      <c r="I713" s="50">
        <v>0</v>
      </c>
      <c r="J713" s="127">
        <v>0</v>
      </c>
      <c r="K713" s="50">
        <v>0</v>
      </c>
      <c r="L713" s="50">
        <v>212</v>
      </c>
      <c r="M713" s="50">
        <v>272000</v>
      </c>
      <c r="N713" s="50">
        <v>0</v>
      </c>
      <c r="O713" s="50">
        <v>0</v>
      </c>
      <c r="P713" s="50">
        <v>0</v>
      </c>
      <c r="Q713" s="50">
        <v>0</v>
      </c>
      <c r="R713" s="50">
        <v>0</v>
      </c>
      <c r="S713" s="50">
        <v>0</v>
      </c>
      <c r="T713" s="50">
        <v>0</v>
      </c>
      <c r="U713" s="50">
        <v>0</v>
      </c>
      <c r="V713" s="50">
        <v>0</v>
      </c>
      <c r="W713" s="50">
        <v>0</v>
      </c>
      <c r="X713" s="50">
        <v>5800</v>
      </c>
      <c r="Y713" s="198"/>
      <c r="Z713" s="198"/>
      <c r="AA713" s="198"/>
    </row>
    <row r="714" spans="1:27">
      <c r="A714" s="154">
        <v>81</v>
      </c>
      <c r="B714" s="101" t="s">
        <v>540</v>
      </c>
      <c r="C714" s="50">
        <f t="shared" si="58"/>
        <v>893200</v>
      </c>
      <c r="D714" s="50">
        <v>0</v>
      </c>
      <c r="E714" s="50">
        <v>0</v>
      </c>
      <c r="F714" s="50">
        <v>0</v>
      </c>
      <c r="G714" s="50">
        <v>0</v>
      </c>
      <c r="H714" s="50">
        <v>109800</v>
      </c>
      <c r="I714" s="50">
        <v>0</v>
      </c>
      <c r="J714" s="127">
        <v>0</v>
      </c>
      <c r="K714" s="50">
        <v>0</v>
      </c>
      <c r="L714" s="50">
        <v>445</v>
      </c>
      <c r="M714" s="50">
        <v>434700</v>
      </c>
      <c r="N714" s="50">
        <v>0</v>
      </c>
      <c r="O714" s="50">
        <v>0</v>
      </c>
      <c r="P714" s="50">
        <v>429</v>
      </c>
      <c r="Q714" s="50">
        <v>330000</v>
      </c>
      <c r="R714" s="50">
        <v>0</v>
      </c>
      <c r="S714" s="50">
        <v>0</v>
      </c>
      <c r="T714" s="50">
        <v>0</v>
      </c>
      <c r="U714" s="50">
        <v>0</v>
      </c>
      <c r="V714" s="50">
        <v>0</v>
      </c>
      <c r="W714" s="50">
        <v>0</v>
      </c>
      <c r="X714" s="50">
        <v>18700</v>
      </c>
      <c r="Y714" s="198"/>
      <c r="Z714" s="198"/>
      <c r="AA714" s="198"/>
    </row>
    <row r="715" spans="1:27">
      <c r="A715" s="154">
        <v>82</v>
      </c>
      <c r="B715" s="101" t="s">
        <v>541</v>
      </c>
      <c r="C715" s="50">
        <f t="shared" si="58"/>
        <v>404900</v>
      </c>
      <c r="D715" s="50">
        <v>0</v>
      </c>
      <c r="E715" s="50">
        <v>0</v>
      </c>
      <c r="F715" s="50">
        <v>0</v>
      </c>
      <c r="G715" s="50">
        <v>0</v>
      </c>
      <c r="H715" s="50">
        <v>0</v>
      </c>
      <c r="I715" s="50">
        <v>0</v>
      </c>
      <c r="J715" s="127">
        <v>0</v>
      </c>
      <c r="K715" s="50">
        <v>0</v>
      </c>
      <c r="L715" s="50">
        <v>229</v>
      </c>
      <c r="M715" s="50">
        <v>370900</v>
      </c>
      <c r="N715" s="50">
        <v>0</v>
      </c>
      <c r="O715" s="50">
        <v>0</v>
      </c>
      <c r="P715" s="50">
        <v>0</v>
      </c>
      <c r="Q715" s="50">
        <v>0</v>
      </c>
      <c r="R715" s="50">
        <v>42</v>
      </c>
      <c r="S715" s="50">
        <v>25600</v>
      </c>
      <c r="T715" s="50">
        <v>0</v>
      </c>
      <c r="U715" s="50">
        <v>0</v>
      </c>
      <c r="V715" s="50">
        <v>0</v>
      </c>
      <c r="W715" s="50">
        <v>0</v>
      </c>
      <c r="X715" s="50">
        <v>8400</v>
      </c>
      <c r="Y715" s="198"/>
      <c r="Z715" s="198"/>
      <c r="AA715" s="198"/>
    </row>
    <row r="716" spans="1:27">
      <c r="A716" s="168" t="s">
        <v>321</v>
      </c>
      <c r="B716" s="103"/>
      <c r="C716" s="49">
        <f>SUM(C717:C720)</f>
        <v>1182550</v>
      </c>
      <c r="D716" s="49">
        <f t="shared" ref="D716:W716" si="59">SUM(D717:D720)</f>
        <v>0</v>
      </c>
      <c r="E716" s="49">
        <f t="shared" si="59"/>
        <v>0</v>
      </c>
      <c r="F716" s="49">
        <f t="shared" si="59"/>
        <v>0</v>
      </c>
      <c r="G716" s="49">
        <f t="shared" si="59"/>
        <v>0</v>
      </c>
      <c r="H716" s="49">
        <f t="shared" si="59"/>
        <v>0</v>
      </c>
      <c r="I716" s="49">
        <f t="shared" si="59"/>
        <v>1145118</v>
      </c>
      <c r="J716" s="61">
        <f t="shared" si="59"/>
        <v>0</v>
      </c>
      <c r="K716" s="49">
        <f t="shared" si="59"/>
        <v>0</v>
      </c>
      <c r="L716" s="49">
        <f t="shared" si="59"/>
        <v>0</v>
      </c>
      <c r="M716" s="49">
        <f t="shared" si="59"/>
        <v>0</v>
      </c>
      <c r="N716" s="49">
        <f t="shared" si="59"/>
        <v>0</v>
      </c>
      <c r="O716" s="49">
        <f t="shared" si="59"/>
        <v>0</v>
      </c>
      <c r="P716" s="49">
        <f t="shared" si="59"/>
        <v>0</v>
      </c>
      <c r="Q716" s="49">
        <f t="shared" si="59"/>
        <v>0</v>
      </c>
      <c r="R716" s="49">
        <f t="shared" si="59"/>
        <v>0</v>
      </c>
      <c r="S716" s="49">
        <f t="shared" si="59"/>
        <v>0</v>
      </c>
      <c r="T716" s="49">
        <f t="shared" si="59"/>
        <v>0</v>
      </c>
      <c r="U716" s="49">
        <f t="shared" si="59"/>
        <v>0</v>
      </c>
      <c r="V716" s="49">
        <f t="shared" si="59"/>
        <v>12929</v>
      </c>
      <c r="W716" s="49">
        <f t="shared" si="59"/>
        <v>0</v>
      </c>
      <c r="X716" s="49">
        <v>24503</v>
      </c>
      <c r="Y716" s="198"/>
      <c r="Z716" s="198"/>
    </row>
    <row r="717" spans="1:27">
      <c r="A717" s="154">
        <v>83</v>
      </c>
      <c r="B717" s="20" t="s">
        <v>743</v>
      </c>
      <c r="C717" s="50">
        <f t="shared" ref="C717:C720" si="60">D717+E717+F717+G717+H717+I717+K717+M717+O717+Q717+S717+U717+V717+W717+X717</f>
        <v>270076</v>
      </c>
      <c r="D717" s="50">
        <v>0</v>
      </c>
      <c r="E717" s="50">
        <v>0</v>
      </c>
      <c r="F717" s="50">
        <v>0</v>
      </c>
      <c r="G717" s="50">
        <v>0</v>
      </c>
      <c r="H717" s="50">
        <v>0</v>
      </c>
      <c r="I717" s="50">
        <v>261527</v>
      </c>
      <c r="J717" s="127">
        <v>0</v>
      </c>
      <c r="K717" s="50">
        <v>0</v>
      </c>
      <c r="L717" s="50">
        <v>0</v>
      </c>
      <c r="M717" s="50">
        <v>0</v>
      </c>
      <c r="N717" s="50">
        <v>0</v>
      </c>
      <c r="O717" s="50">
        <v>0</v>
      </c>
      <c r="P717" s="50">
        <v>0</v>
      </c>
      <c r="Q717" s="50">
        <v>0</v>
      </c>
      <c r="R717" s="50">
        <v>0</v>
      </c>
      <c r="S717" s="50">
        <v>0</v>
      </c>
      <c r="T717" s="50">
        <v>0</v>
      </c>
      <c r="U717" s="50">
        <v>0</v>
      </c>
      <c r="V717" s="50">
        <v>2953</v>
      </c>
      <c r="W717" s="50">
        <v>0</v>
      </c>
      <c r="X717" s="50">
        <v>5596</v>
      </c>
      <c r="Y717" s="198"/>
      <c r="Z717" s="198"/>
      <c r="AA717" s="198"/>
    </row>
    <row r="718" spans="1:27">
      <c r="A718" s="154">
        <v>84</v>
      </c>
      <c r="B718" s="20" t="s">
        <v>542</v>
      </c>
      <c r="C718" s="50">
        <f t="shared" si="60"/>
        <v>471731</v>
      </c>
      <c r="D718" s="50">
        <v>0</v>
      </c>
      <c r="E718" s="50">
        <v>0</v>
      </c>
      <c r="F718" s="50">
        <v>0</v>
      </c>
      <c r="G718" s="50">
        <v>0</v>
      </c>
      <c r="H718" s="50">
        <v>0</v>
      </c>
      <c r="I718" s="50">
        <v>456798</v>
      </c>
      <c r="J718" s="127">
        <v>0</v>
      </c>
      <c r="K718" s="50">
        <v>0</v>
      </c>
      <c r="L718" s="50">
        <v>0</v>
      </c>
      <c r="M718" s="50">
        <v>0</v>
      </c>
      <c r="N718" s="50">
        <v>0</v>
      </c>
      <c r="O718" s="50">
        <v>0</v>
      </c>
      <c r="P718" s="50">
        <v>0</v>
      </c>
      <c r="Q718" s="50">
        <v>0</v>
      </c>
      <c r="R718" s="50">
        <v>0</v>
      </c>
      <c r="S718" s="50">
        <v>0</v>
      </c>
      <c r="T718" s="50">
        <v>0</v>
      </c>
      <c r="U718" s="50">
        <v>0</v>
      </c>
      <c r="V718" s="50">
        <v>5158</v>
      </c>
      <c r="W718" s="50">
        <v>0</v>
      </c>
      <c r="X718" s="50">
        <v>9775</v>
      </c>
      <c r="Y718" s="198"/>
      <c r="Z718" s="198"/>
      <c r="AA718" s="198"/>
    </row>
    <row r="719" spans="1:27">
      <c r="A719" s="154">
        <v>85</v>
      </c>
      <c r="B719" s="20" t="s">
        <v>543</v>
      </c>
      <c r="C719" s="50">
        <f t="shared" si="60"/>
        <v>180667</v>
      </c>
      <c r="D719" s="50">
        <v>0</v>
      </c>
      <c r="E719" s="50">
        <v>0</v>
      </c>
      <c r="F719" s="50">
        <v>0</v>
      </c>
      <c r="G719" s="50">
        <v>0</v>
      </c>
      <c r="H719" s="50">
        <v>0</v>
      </c>
      <c r="I719" s="50">
        <v>174949</v>
      </c>
      <c r="J719" s="127">
        <v>0</v>
      </c>
      <c r="K719" s="50">
        <v>0</v>
      </c>
      <c r="L719" s="50">
        <v>0</v>
      </c>
      <c r="M719" s="50">
        <v>0</v>
      </c>
      <c r="N719" s="50">
        <v>0</v>
      </c>
      <c r="O719" s="50">
        <v>0</v>
      </c>
      <c r="P719" s="50">
        <v>0</v>
      </c>
      <c r="Q719" s="50">
        <v>0</v>
      </c>
      <c r="R719" s="50">
        <v>0</v>
      </c>
      <c r="S719" s="50">
        <v>0</v>
      </c>
      <c r="T719" s="50">
        <v>0</v>
      </c>
      <c r="U719" s="50">
        <v>0</v>
      </c>
      <c r="V719" s="50">
        <v>1975</v>
      </c>
      <c r="W719" s="50">
        <v>0</v>
      </c>
      <c r="X719" s="50">
        <v>3743</v>
      </c>
      <c r="Y719" s="198"/>
      <c r="Z719" s="198"/>
      <c r="AA719" s="198"/>
    </row>
    <row r="720" spans="1:27">
      <c r="A720" s="154">
        <v>86</v>
      </c>
      <c r="B720" s="20" t="s">
        <v>544</v>
      </c>
      <c r="C720" s="50">
        <f t="shared" si="60"/>
        <v>260076</v>
      </c>
      <c r="D720" s="50">
        <v>0</v>
      </c>
      <c r="E720" s="50">
        <v>0</v>
      </c>
      <c r="F720" s="50">
        <v>0</v>
      </c>
      <c r="G720" s="50">
        <v>0</v>
      </c>
      <c r="H720" s="50">
        <v>0</v>
      </c>
      <c r="I720" s="50">
        <v>251844</v>
      </c>
      <c r="J720" s="127">
        <v>0</v>
      </c>
      <c r="K720" s="50">
        <v>0</v>
      </c>
      <c r="L720" s="50">
        <v>0</v>
      </c>
      <c r="M720" s="50">
        <v>0</v>
      </c>
      <c r="N720" s="50">
        <v>0</v>
      </c>
      <c r="O720" s="50">
        <v>0</v>
      </c>
      <c r="P720" s="50">
        <v>0</v>
      </c>
      <c r="Q720" s="50">
        <v>0</v>
      </c>
      <c r="R720" s="50">
        <v>0</v>
      </c>
      <c r="S720" s="50">
        <v>0</v>
      </c>
      <c r="T720" s="50">
        <v>0</v>
      </c>
      <c r="U720" s="50">
        <v>0</v>
      </c>
      <c r="V720" s="50">
        <v>2843</v>
      </c>
      <c r="W720" s="50">
        <v>0</v>
      </c>
      <c r="X720" s="50">
        <v>5389</v>
      </c>
      <c r="Y720" s="198"/>
      <c r="Z720" s="198"/>
      <c r="AA720" s="198"/>
    </row>
    <row r="721" spans="1:27">
      <c r="A721" s="168" t="s">
        <v>322</v>
      </c>
      <c r="B721" s="161"/>
      <c r="C721" s="49">
        <f>SUM(C722:C727)</f>
        <v>6327182.870000001</v>
      </c>
      <c r="D721" s="49">
        <f t="shared" ref="D721:W721" si="61">SUM(D722:D727)</f>
        <v>0</v>
      </c>
      <c r="E721" s="49">
        <f t="shared" si="61"/>
        <v>42620.72</v>
      </c>
      <c r="F721" s="49">
        <f t="shared" si="61"/>
        <v>0</v>
      </c>
      <c r="G721" s="49">
        <f t="shared" si="61"/>
        <v>0</v>
      </c>
      <c r="H721" s="49">
        <f t="shared" si="61"/>
        <v>504540.55000000005</v>
      </c>
      <c r="I721" s="49">
        <f t="shared" si="61"/>
        <v>78206.13</v>
      </c>
      <c r="J721" s="61">
        <f t="shared" si="61"/>
        <v>0</v>
      </c>
      <c r="K721" s="49">
        <f t="shared" si="61"/>
        <v>0</v>
      </c>
      <c r="L721" s="49">
        <f t="shared" si="61"/>
        <v>1163</v>
      </c>
      <c r="M721" s="49">
        <f t="shared" si="61"/>
        <v>3134651.9800000004</v>
      </c>
      <c r="N721" s="49">
        <f t="shared" si="61"/>
        <v>0</v>
      </c>
      <c r="O721" s="49">
        <f t="shared" si="61"/>
        <v>0</v>
      </c>
      <c r="P721" s="49">
        <f t="shared" si="61"/>
        <v>1514</v>
      </c>
      <c r="Q721" s="49">
        <f t="shared" si="61"/>
        <v>2424423.9</v>
      </c>
      <c r="R721" s="49">
        <f t="shared" si="61"/>
        <v>227</v>
      </c>
      <c r="S721" s="49">
        <f t="shared" si="61"/>
        <v>124315.69</v>
      </c>
      <c r="T721" s="49">
        <f t="shared" si="61"/>
        <v>0</v>
      </c>
      <c r="U721" s="49">
        <f t="shared" si="61"/>
        <v>0</v>
      </c>
      <c r="V721" s="49">
        <f t="shared" si="61"/>
        <v>18423.900000000001</v>
      </c>
      <c r="W721" s="49">
        <f t="shared" si="61"/>
        <v>0</v>
      </c>
      <c r="X721" s="49">
        <v>0</v>
      </c>
      <c r="Y721" s="198"/>
      <c r="Z721" s="198"/>
    </row>
    <row r="722" spans="1:27">
      <c r="A722" s="154">
        <v>87</v>
      </c>
      <c r="B722" s="45" t="s">
        <v>545</v>
      </c>
      <c r="C722" s="50">
        <f t="shared" ref="C722:C727" si="62">D722+E722+F722+G722+H722+I722+K722+M722+O722+Q722+S722+U722+V722+W722+X722</f>
        <v>144565.67000000001</v>
      </c>
      <c r="D722" s="50">
        <v>0</v>
      </c>
      <c r="E722" s="50">
        <v>22189.47</v>
      </c>
      <c r="F722" s="50">
        <v>0</v>
      </c>
      <c r="G722" s="50">
        <v>0</v>
      </c>
      <c r="H722" s="50">
        <v>42613.97</v>
      </c>
      <c r="I722" s="50">
        <v>78206.13</v>
      </c>
      <c r="J722" s="127">
        <v>0</v>
      </c>
      <c r="K722" s="50">
        <v>0</v>
      </c>
      <c r="L722" s="50">
        <v>0</v>
      </c>
      <c r="M722" s="50">
        <v>0</v>
      </c>
      <c r="N722" s="50">
        <v>0</v>
      </c>
      <c r="O722" s="50">
        <v>0</v>
      </c>
      <c r="P722" s="50">
        <v>0</v>
      </c>
      <c r="Q722" s="50">
        <v>0</v>
      </c>
      <c r="R722" s="50">
        <v>0</v>
      </c>
      <c r="S722" s="50">
        <v>0</v>
      </c>
      <c r="T722" s="50">
        <v>0</v>
      </c>
      <c r="U722" s="50">
        <v>0</v>
      </c>
      <c r="V722" s="50">
        <v>1556.1</v>
      </c>
      <c r="W722" s="50">
        <v>0</v>
      </c>
      <c r="X722" s="50">
        <v>0</v>
      </c>
      <c r="Y722" s="198"/>
      <c r="Z722" s="198"/>
    </row>
    <row r="723" spans="1:27">
      <c r="A723" s="154">
        <v>88</v>
      </c>
      <c r="B723" s="45" t="s">
        <v>108</v>
      </c>
      <c r="C723" s="50">
        <f t="shared" si="62"/>
        <v>20431.25</v>
      </c>
      <c r="D723" s="50">
        <v>0</v>
      </c>
      <c r="E723" s="50">
        <v>20431.25</v>
      </c>
      <c r="F723" s="50">
        <v>0</v>
      </c>
      <c r="G723" s="50">
        <v>0</v>
      </c>
      <c r="H723" s="50">
        <v>0</v>
      </c>
      <c r="I723" s="50">
        <v>0</v>
      </c>
      <c r="J723" s="127">
        <v>0</v>
      </c>
      <c r="K723" s="50">
        <v>0</v>
      </c>
      <c r="L723" s="50">
        <v>0</v>
      </c>
      <c r="M723" s="50">
        <v>0</v>
      </c>
      <c r="N723" s="50">
        <v>0</v>
      </c>
      <c r="O723" s="50">
        <v>0</v>
      </c>
      <c r="P723" s="50">
        <v>0</v>
      </c>
      <c r="Q723" s="50">
        <v>0</v>
      </c>
      <c r="R723" s="50">
        <v>0</v>
      </c>
      <c r="S723" s="50">
        <v>0</v>
      </c>
      <c r="T723" s="50">
        <v>0</v>
      </c>
      <c r="U723" s="50">
        <v>0</v>
      </c>
      <c r="V723" s="50">
        <v>0</v>
      </c>
      <c r="W723" s="50">
        <v>0</v>
      </c>
      <c r="X723" s="50">
        <v>0</v>
      </c>
      <c r="Y723" s="198"/>
      <c r="Z723" s="198"/>
    </row>
    <row r="724" spans="1:27" ht="25.5">
      <c r="A724" s="154">
        <v>89</v>
      </c>
      <c r="B724" s="20" t="s">
        <v>546</v>
      </c>
      <c r="C724" s="50">
        <f t="shared" si="62"/>
        <v>1078103.07</v>
      </c>
      <c r="D724" s="50">
        <v>0</v>
      </c>
      <c r="E724" s="50">
        <v>0</v>
      </c>
      <c r="F724" s="50">
        <v>0</v>
      </c>
      <c r="G724" s="50">
        <v>0</v>
      </c>
      <c r="H724" s="50">
        <v>80816.2</v>
      </c>
      <c r="I724" s="50">
        <v>0</v>
      </c>
      <c r="J724" s="127">
        <v>0</v>
      </c>
      <c r="K724" s="50">
        <v>0</v>
      </c>
      <c r="L724" s="50">
        <v>219</v>
      </c>
      <c r="M724" s="50">
        <v>548421.93000000005</v>
      </c>
      <c r="N724" s="50">
        <v>0</v>
      </c>
      <c r="O724" s="50">
        <v>0</v>
      </c>
      <c r="P724" s="50">
        <v>331</v>
      </c>
      <c r="Q724" s="50">
        <v>424164.23</v>
      </c>
      <c r="R724" s="50">
        <v>50</v>
      </c>
      <c r="S724" s="50">
        <v>21749.61</v>
      </c>
      <c r="T724" s="50">
        <v>0</v>
      </c>
      <c r="U724" s="50">
        <v>0</v>
      </c>
      <c r="V724" s="50">
        <v>2951.1</v>
      </c>
      <c r="W724" s="50">
        <v>0</v>
      </c>
      <c r="X724" s="50">
        <v>0</v>
      </c>
      <c r="Y724" s="198"/>
      <c r="Z724" s="198"/>
    </row>
    <row r="725" spans="1:27">
      <c r="A725" s="154">
        <v>90</v>
      </c>
      <c r="B725" s="20" t="s">
        <v>547</v>
      </c>
      <c r="C725" s="50">
        <f t="shared" si="62"/>
        <v>2282790.3600000003</v>
      </c>
      <c r="D725" s="50">
        <v>0</v>
      </c>
      <c r="E725" s="50">
        <v>0</v>
      </c>
      <c r="F725" s="50">
        <v>0</v>
      </c>
      <c r="G725" s="50">
        <v>0</v>
      </c>
      <c r="H725" s="50">
        <v>171121.34</v>
      </c>
      <c r="I725" s="50">
        <v>0</v>
      </c>
      <c r="J725" s="127">
        <v>0</v>
      </c>
      <c r="K725" s="50">
        <v>0</v>
      </c>
      <c r="L725" s="50">
        <v>420</v>
      </c>
      <c r="M725" s="50">
        <v>1161236.19</v>
      </c>
      <c r="N725" s="50">
        <v>0</v>
      </c>
      <c r="O725" s="50">
        <v>0</v>
      </c>
      <c r="P725" s="50">
        <v>459</v>
      </c>
      <c r="Q725" s="50">
        <v>898131.21</v>
      </c>
      <c r="R725" s="50">
        <v>69</v>
      </c>
      <c r="S725" s="50">
        <v>46052.92</v>
      </c>
      <c r="T725" s="50">
        <v>0</v>
      </c>
      <c r="U725" s="50">
        <v>0</v>
      </c>
      <c r="V725" s="50">
        <v>6248.7</v>
      </c>
      <c r="W725" s="50">
        <v>0</v>
      </c>
      <c r="X725" s="50">
        <v>0</v>
      </c>
      <c r="Y725" s="198"/>
      <c r="Z725" s="198"/>
    </row>
    <row r="726" spans="1:27">
      <c r="A726" s="154">
        <v>91</v>
      </c>
      <c r="B726" s="15" t="s">
        <v>548</v>
      </c>
      <c r="C726" s="50">
        <f t="shared" si="62"/>
        <v>1400646.2600000002</v>
      </c>
      <c r="D726" s="50">
        <v>0</v>
      </c>
      <c r="E726" s="50">
        <v>0</v>
      </c>
      <c r="F726" s="50">
        <v>0</v>
      </c>
      <c r="G726" s="50">
        <v>0</v>
      </c>
      <c r="H726" s="50">
        <v>104994.52</v>
      </c>
      <c r="I726" s="50">
        <v>0</v>
      </c>
      <c r="J726" s="127">
        <v>0</v>
      </c>
      <c r="K726" s="50">
        <v>0</v>
      </c>
      <c r="L726" s="50">
        <v>262</v>
      </c>
      <c r="M726" s="50">
        <v>712496.93</v>
      </c>
      <c r="N726" s="50">
        <v>0</v>
      </c>
      <c r="O726" s="50">
        <v>0</v>
      </c>
      <c r="P726" s="50">
        <v>362</v>
      </c>
      <c r="Q726" s="50">
        <v>551064.23</v>
      </c>
      <c r="R726" s="50">
        <v>54</v>
      </c>
      <c r="S726" s="50">
        <v>28256.58</v>
      </c>
      <c r="T726" s="50">
        <v>0</v>
      </c>
      <c r="U726" s="50">
        <v>0</v>
      </c>
      <c r="V726" s="50">
        <v>3834</v>
      </c>
      <c r="W726" s="50">
        <v>0</v>
      </c>
      <c r="X726" s="50">
        <v>0</v>
      </c>
      <c r="Y726" s="198"/>
      <c r="Z726" s="198"/>
    </row>
    <row r="727" spans="1:27">
      <c r="A727" s="154">
        <v>92</v>
      </c>
      <c r="B727" s="15" t="s">
        <v>549</v>
      </c>
      <c r="C727" s="50">
        <f t="shared" si="62"/>
        <v>1400646.2600000002</v>
      </c>
      <c r="D727" s="50">
        <v>0</v>
      </c>
      <c r="E727" s="50">
        <v>0</v>
      </c>
      <c r="F727" s="50">
        <v>0</v>
      </c>
      <c r="G727" s="50">
        <v>0</v>
      </c>
      <c r="H727" s="50">
        <v>104994.52</v>
      </c>
      <c r="I727" s="50">
        <v>0</v>
      </c>
      <c r="J727" s="127">
        <v>0</v>
      </c>
      <c r="K727" s="50">
        <v>0</v>
      </c>
      <c r="L727" s="50">
        <v>262</v>
      </c>
      <c r="M727" s="50">
        <v>712496.93</v>
      </c>
      <c r="N727" s="50">
        <v>0</v>
      </c>
      <c r="O727" s="50">
        <v>0</v>
      </c>
      <c r="P727" s="50">
        <v>362</v>
      </c>
      <c r="Q727" s="50">
        <v>551064.23</v>
      </c>
      <c r="R727" s="50">
        <v>54</v>
      </c>
      <c r="S727" s="50">
        <v>28256.58</v>
      </c>
      <c r="T727" s="50">
        <v>0</v>
      </c>
      <c r="U727" s="50">
        <v>0</v>
      </c>
      <c r="V727" s="50">
        <v>3834</v>
      </c>
      <c r="W727" s="50">
        <v>0</v>
      </c>
      <c r="X727" s="50">
        <v>0</v>
      </c>
      <c r="Y727" s="198"/>
      <c r="Z727" s="198"/>
    </row>
    <row r="728" spans="1:27">
      <c r="A728" s="168" t="s">
        <v>323</v>
      </c>
      <c r="B728" s="161"/>
      <c r="C728" s="49">
        <f>SUM(C729:C730)</f>
        <v>1498440.2</v>
      </c>
      <c r="D728" s="49">
        <f t="shared" ref="D728:W728" si="63">SUM(D729:D730)</f>
        <v>0</v>
      </c>
      <c r="E728" s="49">
        <f t="shared" si="63"/>
        <v>0</v>
      </c>
      <c r="F728" s="49">
        <f t="shared" si="63"/>
        <v>0</v>
      </c>
      <c r="G728" s="49">
        <f t="shared" si="63"/>
        <v>0</v>
      </c>
      <c r="H728" s="49">
        <f t="shared" si="63"/>
        <v>0</v>
      </c>
      <c r="I728" s="49">
        <f t="shared" si="63"/>
        <v>0</v>
      </c>
      <c r="J728" s="61">
        <f t="shared" si="63"/>
        <v>0</v>
      </c>
      <c r="K728" s="49">
        <f t="shared" si="63"/>
        <v>0</v>
      </c>
      <c r="L728" s="49">
        <f t="shared" si="63"/>
        <v>759.6</v>
      </c>
      <c r="M728" s="49">
        <f t="shared" si="63"/>
        <v>1270452.27</v>
      </c>
      <c r="N728" s="49">
        <f t="shared" si="63"/>
        <v>0</v>
      </c>
      <c r="O728" s="49">
        <f t="shared" si="63"/>
        <v>0</v>
      </c>
      <c r="P728" s="49">
        <f t="shared" si="63"/>
        <v>759.6</v>
      </c>
      <c r="Q728" s="49">
        <f t="shared" si="63"/>
        <v>189900</v>
      </c>
      <c r="R728" s="49">
        <f t="shared" si="63"/>
        <v>0</v>
      </c>
      <c r="S728" s="49">
        <f t="shared" si="63"/>
        <v>0</v>
      </c>
      <c r="T728" s="49">
        <f t="shared" si="63"/>
        <v>0</v>
      </c>
      <c r="U728" s="49">
        <f t="shared" si="63"/>
        <v>0</v>
      </c>
      <c r="V728" s="49">
        <f t="shared" si="63"/>
        <v>6836.4</v>
      </c>
      <c r="W728" s="49">
        <f t="shared" si="63"/>
        <v>0</v>
      </c>
      <c r="X728" s="49">
        <v>31251.53</v>
      </c>
      <c r="Y728" s="198"/>
      <c r="Z728" s="198"/>
    </row>
    <row r="729" spans="1:27">
      <c r="A729" s="154">
        <v>93</v>
      </c>
      <c r="B729" s="103" t="s">
        <v>550</v>
      </c>
      <c r="C729" s="50">
        <f t="shared" ref="C729:C730" si="64">D729+E729+F729+G729+H729+I729+K729+M729+O729+Q729+S729+U729+V729+W729+X729</f>
        <v>772892.1399999999</v>
      </c>
      <c r="D729" s="50">
        <v>0</v>
      </c>
      <c r="E729" s="50">
        <v>0</v>
      </c>
      <c r="F729" s="50">
        <v>0</v>
      </c>
      <c r="G729" s="50">
        <v>0</v>
      </c>
      <c r="H729" s="50">
        <v>0</v>
      </c>
      <c r="I729" s="50">
        <v>0</v>
      </c>
      <c r="J729" s="127">
        <v>0</v>
      </c>
      <c r="K729" s="50">
        <v>0</v>
      </c>
      <c r="L729" s="50">
        <v>391.8</v>
      </c>
      <c r="M729" s="50">
        <v>655296.47</v>
      </c>
      <c r="N729" s="50">
        <v>0</v>
      </c>
      <c r="O729" s="50">
        <v>0</v>
      </c>
      <c r="P729" s="50">
        <v>391.8</v>
      </c>
      <c r="Q729" s="50">
        <v>97950</v>
      </c>
      <c r="R729" s="50">
        <v>0</v>
      </c>
      <c r="S729" s="50">
        <v>0</v>
      </c>
      <c r="T729" s="50">
        <v>0</v>
      </c>
      <c r="U729" s="50">
        <v>0</v>
      </c>
      <c r="V729" s="50">
        <v>3526.2</v>
      </c>
      <c r="W729" s="50">
        <v>0</v>
      </c>
      <c r="X729" s="50">
        <v>16119.47</v>
      </c>
      <c r="Y729" s="198"/>
      <c r="Z729" s="198"/>
      <c r="AA729" s="198"/>
    </row>
    <row r="730" spans="1:27">
      <c r="A730" s="154">
        <v>94</v>
      </c>
      <c r="B730" s="103" t="s">
        <v>551</v>
      </c>
      <c r="C730" s="50">
        <f t="shared" si="64"/>
        <v>725548.06</v>
      </c>
      <c r="D730" s="50">
        <v>0</v>
      </c>
      <c r="E730" s="50">
        <v>0</v>
      </c>
      <c r="F730" s="50">
        <v>0</v>
      </c>
      <c r="G730" s="50">
        <v>0</v>
      </c>
      <c r="H730" s="50">
        <v>0</v>
      </c>
      <c r="I730" s="50">
        <v>0</v>
      </c>
      <c r="J730" s="127">
        <v>0</v>
      </c>
      <c r="K730" s="50">
        <v>0</v>
      </c>
      <c r="L730" s="50">
        <v>367.8</v>
      </c>
      <c r="M730" s="50">
        <v>615155.80000000005</v>
      </c>
      <c r="N730" s="50">
        <v>0</v>
      </c>
      <c r="O730" s="50">
        <v>0</v>
      </c>
      <c r="P730" s="50">
        <v>367.8</v>
      </c>
      <c r="Q730" s="50">
        <v>91950</v>
      </c>
      <c r="R730" s="50">
        <v>0</v>
      </c>
      <c r="S730" s="50">
        <v>0</v>
      </c>
      <c r="T730" s="50">
        <v>0</v>
      </c>
      <c r="U730" s="50">
        <v>0</v>
      </c>
      <c r="V730" s="50">
        <v>3310.2</v>
      </c>
      <c r="W730" s="50">
        <v>0</v>
      </c>
      <c r="X730" s="50">
        <v>15132.06</v>
      </c>
      <c r="Y730" s="198"/>
      <c r="Z730" s="198"/>
      <c r="AA730" s="198"/>
    </row>
    <row r="731" spans="1:27">
      <c r="A731" s="168" t="s">
        <v>324</v>
      </c>
      <c r="B731" s="103"/>
      <c r="C731" s="49">
        <f>SUM(C732:C735)</f>
        <v>2881453.35</v>
      </c>
      <c r="D731" s="49">
        <f t="shared" ref="D731:W731" si="65">SUM(D732:D735)</f>
        <v>0</v>
      </c>
      <c r="E731" s="49">
        <f t="shared" si="65"/>
        <v>180616.83000000002</v>
      </c>
      <c r="F731" s="49">
        <f t="shared" si="65"/>
        <v>0</v>
      </c>
      <c r="G731" s="49">
        <f t="shared" si="65"/>
        <v>0</v>
      </c>
      <c r="H731" s="49">
        <f t="shared" si="65"/>
        <v>0</v>
      </c>
      <c r="I731" s="49">
        <f t="shared" si="65"/>
        <v>636578.72</v>
      </c>
      <c r="J731" s="61">
        <f t="shared" si="65"/>
        <v>0</v>
      </c>
      <c r="K731" s="49">
        <f t="shared" si="65"/>
        <v>0</v>
      </c>
      <c r="L731" s="49">
        <f t="shared" si="65"/>
        <v>0</v>
      </c>
      <c r="M731" s="49">
        <f t="shared" si="65"/>
        <v>0</v>
      </c>
      <c r="N731" s="49">
        <f t="shared" si="65"/>
        <v>0</v>
      </c>
      <c r="O731" s="49">
        <f t="shared" si="65"/>
        <v>0</v>
      </c>
      <c r="P731" s="49">
        <f t="shared" si="65"/>
        <v>2120</v>
      </c>
      <c r="Q731" s="49">
        <f t="shared" si="65"/>
        <v>2045337.5499999998</v>
      </c>
      <c r="R731" s="49">
        <f t="shared" si="65"/>
        <v>0</v>
      </c>
      <c r="S731" s="49">
        <f t="shared" si="65"/>
        <v>0</v>
      </c>
      <c r="T731" s="49">
        <f t="shared" si="65"/>
        <v>0</v>
      </c>
      <c r="U731" s="49">
        <f t="shared" si="65"/>
        <v>0</v>
      </c>
      <c r="V731" s="49">
        <f t="shared" si="65"/>
        <v>18920.25</v>
      </c>
      <c r="W731" s="49">
        <f t="shared" si="65"/>
        <v>0</v>
      </c>
      <c r="X731" s="49">
        <v>0</v>
      </c>
      <c r="Y731" s="198"/>
      <c r="Z731" s="198"/>
    </row>
    <row r="732" spans="1:27" ht="25.5">
      <c r="A732" s="154">
        <v>95</v>
      </c>
      <c r="B732" s="20" t="s">
        <v>744</v>
      </c>
      <c r="C732" s="50">
        <f t="shared" ref="C732:C735" si="66">D732+E732+F732+G732+H732+I732+K732+M732+O732+Q732+S732+U732+V732+W732+X732</f>
        <v>396371.18</v>
      </c>
      <c r="D732" s="50">
        <v>0</v>
      </c>
      <c r="E732" s="50">
        <v>0</v>
      </c>
      <c r="F732" s="50">
        <v>0</v>
      </c>
      <c r="G732" s="50">
        <v>0</v>
      </c>
      <c r="H732" s="50">
        <v>0</v>
      </c>
      <c r="I732" s="50">
        <v>0</v>
      </c>
      <c r="J732" s="127">
        <v>0</v>
      </c>
      <c r="K732" s="50">
        <v>0</v>
      </c>
      <c r="L732" s="50">
        <v>0</v>
      </c>
      <c r="M732" s="50">
        <v>0</v>
      </c>
      <c r="N732" s="50">
        <v>0</v>
      </c>
      <c r="O732" s="50">
        <v>0</v>
      </c>
      <c r="P732" s="50">
        <v>530</v>
      </c>
      <c r="Q732" s="50">
        <v>396371.18</v>
      </c>
      <c r="R732" s="50">
        <v>0</v>
      </c>
      <c r="S732" s="50">
        <v>0</v>
      </c>
      <c r="T732" s="50">
        <v>0</v>
      </c>
      <c r="U732" s="50">
        <v>0</v>
      </c>
      <c r="V732" s="50">
        <v>0</v>
      </c>
      <c r="W732" s="50">
        <v>0</v>
      </c>
      <c r="X732" s="50">
        <v>0</v>
      </c>
      <c r="Y732" s="198"/>
      <c r="Z732" s="198"/>
    </row>
    <row r="733" spans="1:27" ht="25.5">
      <c r="A733" s="154">
        <v>96</v>
      </c>
      <c r="B733" s="20" t="s">
        <v>552</v>
      </c>
      <c r="C733" s="50">
        <f t="shared" si="66"/>
        <v>1042964.17</v>
      </c>
      <c r="D733" s="50">
        <v>0</v>
      </c>
      <c r="E733" s="50">
        <v>91387.61</v>
      </c>
      <c r="F733" s="50">
        <v>0</v>
      </c>
      <c r="G733" s="50">
        <v>0</v>
      </c>
      <c r="H733" s="50">
        <v>0</v>
      </c>
      <c r="I733" s="50">
        <v>322092.96000000002</v>
      </c>
      <c r="J733" s="127">
        <v>0</v>
      </c>
      <c r="K733" s="50">
        <v>0</v>
      </c>
      <c r="L733" s="50">
        <v>0</v>
      </c>
      <c r="M733" s="50">
        <v>0</v>
      </c>
      <c r="N733" s="50">
        <v>0</v>
      </c>
      <c r="O733" s="50">
        <v>0</v>
      </c>
      <c r="P733" s="50">
        <v>530</v>
      </c>
      <c r="Q733" s="50">
        <v>623000</v>
      </c>
      <c r="R733" s="50">
        <v>0</v>
      </c>
      <c r="S733" s="50">
        <v>0</v>
      </c>
      <c r="T733" s="50">
        <v>0</v>
      </c>
      <c r="U733" s="50">
        <v>0</v>
      </c>
      <c r="V733" s="50">
        <v>6483.6</v>
      </c>
      <c r="W733" s="50">
        <v>0</v>
      </c>
      <c r="X733" s="50">
        <v>0</v>
      </c>
      <c r="Y733" s="198"/>
      <c r="Z733" s="198"/>
    </row>
    <row r="734" spans="1:27" ht="25.5">
      <c r="A734" s="154">
        <v>97</v>
      </c>
      <c r="B734" s="20" t="s">
        <v>745</v>
      </c>
      <c r="C734" s="50">
        <f t="shared" si="66"/>
        <v>408519.82</v>
      </c>
      <c r="D734" s="50">
        <v>0</v>
      </c>
      <c r="E734" s="50">
        <v>0</v>
      </c>
      <c r="F734" s="50">
        <v>0</v>
      </c>
      <c r="G734" s="50">
        <v>0</v>
      </c>
      <c r="H734" s="50">
        <v>0</v>
      </c>
      <c r="I734" s="50">
        <v>0</v>
      </c>
      <c r="J734" s="127">
        <v>0</v>
      </c>
      <c r="K734" s="50">
        <v>0</v>
      </c>
      <c r="L734" s="50">
        <v>0</v>
      </c>
      <c r="M734" s="50">
        <v>0</v>
      </c>
      <c r="N734" s="50">
        <v>0</v>
      </c>
      <c r="O734" s="50">
        <v>0</v>
      </c>
      <c r="P734" s="50">
        <v>530</v>
      </c>
      <c r="Q734" s="50">
        <v>402966.37</v>
      </c>
      <c r="R734" s="50">
        <v>0</v>
      </c>
      <c r="S734" s="50">
        <v>0</v>
      </c>
      <c r="T734" s="50">
        <v>0</v>
      </c>
      <c r="U734" s="50">
        <v>0</v>
      </c>
      <c r="V734" s="50">
        <v>5553.45</v>
      </c>
      <c r="W734" s="50">
        <v>0</v>
      </c>
      <c r="X734" s="50">
        <v>0</v>
      </c>
      <c r="Y734" s="198"/>
      <c r="Z734" s="198"/>
    </row>
    <row r="735" spans="1:27" ht="25.5">
      <c r="A735" s="154">
        <v>98</v>
      </c>
      <c r="B735" s="20" t="s">
        <v>553</v>
      </c>
      <c r="C735" s="50">
        <f t="shared" si="66"/>
        <v>1033598.1799999999</v>
      </c>
      <c r="D735" s="50">
        <v>0</v>
      </c>
      <c r="E735" s="50">
        <v>89229.22</v>
      </c>
      <c r="F735" s="50">
        <v>0</v>
      </c>
      <c r="G735" s="50">
        <v>0</v>
      </c>
      <c r="H735" s="50">
        <v>0</v>
      </c>
      <c r="I735" s="50">
        <v>314485.76000000001</v>
      </c>
      <c r="J735" s="127">
        <v>0</v>
      </c>
      <c r="K735" s="50">
        <v>0</v>
      </c>
      <c r="L735" s="50">
        <v>0</v>
      </c>
      <c r="M735" s="50">
        <v>0</v>
      </c>
      <c r="N735" s="50">
        <v>0</v>
      </c>
      <c r="O735" s="50">
        <v>0</v>
      </c>
      <c r="P735" s="50">
        <v>530</v>
      </c>
      <c r="Q735" s="50">
        <v>623000</v>
      </c>
      <c r="R735" s="50">
        <v>0</v>
      </c>
      <c r="S735" s="50">
        <v>0</v>
      </c>
      <c r="T735" s="50">
        <v>0</v>
      </c>
      <c r="U735" s="50">
        <v>0</v>
      </c>
      <c r="V735" s="50">
        <v>6883.2</v>
      </c>
      <c r="W735" s="50">
        <v>0</v>
      </c>
      <c r="X735" s="50">
        <v>0</v>
      </c>
      <c r="Y735" s="198"/>
      <c r="Z735" s="198"/>
    </row>
    <row r="736" spans="1:27">
      <c r="A736" s="160" t="s">
        <v>325</v>
      </c>
      <c r="B736" s="103"/>
      <c r="C736" s="49">
        <f>SUM(C737:C756)</f>
        <v>21187532.620000001</v>
      </c>
      <c r="D736" s="49">
        <f t="shared" ref="D736:W736" si="67">SUM(D737:D756)</f>
        <v>0</v>
      </c>
      <c r="E736" s="49">
        <f t="shared" si="67"/>
        <v>400000</v>
      </c>
      <c r="F736" s="49">
        <f t="shared" si="67"/>
        <v>400000</v>
      </c>
      <c r="G736" s="49">
        <f t="shared" si="67"/>
        <v>310000</v>
      </c>
      <c r="H736" s="49">
        <f t="shared" si="67"/>
        <v>2589209</v>
      </c>
      <c r="I736" s="49">
        <f t="shared" si="67"/>
        <v>1288878.94</v>
      </c>
      <c r="J736" s="61">
        <f t="shared" si="67"/>
        <v>0</v>
      </c>
      <c r="K736" s="49">
        <f t="shared" si="67"/>
        <v>0</v>
      </c>
      <c r="L736" s="49">
        <f t="shared" si="67"/>
        <v>4866</v>
      </c>
      <c r="M736" s="49">
        <f t="shared" si="67"/>
        <v>12932514.969999999</v>
      </c>
      <c r="N736" s="49">
        <f t="shared" si="67"/>
        <v>0</v>
      </c>
      <c r="O736" s="49">
        <f t="shared" si="67"/>
        <v>0</v>
      </c>
      <c r="P736" s="49">
        <f t="shared" si="67"/>
        <v>3022</v>
      </c>
      <c r="Q736" s="49">
        <f t="shared" si="67"/>
        <v>2633568.62</v>
      </c>
      <c r="R736" s="49">
        <f t="shared" si="67"/>
        <v>0</v>
      </c>
      <c r="S736" s="49">
        <f t="shared" si="67"/>
        <v>0</v>
      </c>
      <c r="T736" s="49">
        <f t="shared" si="67"/>
        <v>0</v>
      </c>
      <c r="U736" s="49">
        <f t="shared" si="67"/>
        <v>0</v>
      </c>
      <c r="V736" s="49">
        <f t="shared" si="67"/>
        <v>88248.06</v>
      </c>
      <c r="W736" s="49">
        <f t="shared" si="67"/>
        <v>0</v>
      </c>
      <c r="X736" s="49">
        <v>545113.03</v>
      </c>
      <c r="Y736" s="198"/>
      <c r="Z736" s="198"/>
    </row>
    <row r="737" spans="1:27">
      <c r="A737" s="154">
        <v>99</v>
      </c>
      <c r="B737" s="20" t="s">
        <v>746</v>
      </c>
      <c r="C737" s="50">
        <f t="shared" ref="C737:C756" si="68">D737+E737+F737+G737+H737+I737+K737+M737+O737+Q737+S737+U737+V737+W737+X737</f>
        <v>402258.14</v>
      </c>
      <c r="D737" s="50">
        <v>0</v>
      </c>
      <c r="E737" s="50">
        <v>0</v>
      </c>
      <c r="F737" s="50">
        <v>0</v>
      </c>
      <c r="G737" s="50">
        <v>0</v>
      </c>
      <c r="H737" s="50">
        <v>60000</v>
      </c>
      <c r="I737" s="50">
        <v>0</v>
      </c>
      <c r="J737" s="127">
        <v>0</v>
      </c>
      <c r="K737" s="50">
        <v>0</v>
      </c>
      <c r="L737" s="50">
        <v>0</v>
      </c>
      <c r="M737" s="50">
        <v>0</v>
      </c>
      <c r="N737" s="50">
        <v>0</v>
      </c>
      <c r="O737" s="50">
        <v>0</v>
      </c>
      <c r="P737" s="50">
        <v>255</v>
      </c>
      <c r="Q737" s="50">
        <v>330700</v>
      </c>
      <c r="R737" s="50">
        <v>0</v>
      </c>
      <c r="S737" s="50">
        <v>0</v>
      </c>
      <c r="T737" s="50">
        <v>0</v>
      </c>
      <c r="U737" s="50">
        <v>0</v>
      </c>
      <c r="V737" s="50">
        <v>0</v>
      </c>
      <c r="W737" s="50">
        <v>0</v>
      </c>
      <c r="X737" s="50">
        <v>11558.14</v>
      </c>
      <c r="Y737" s="198"/>
      <c r="Z737" s="198"/>
      <c r="AA737" s="198"/>
    </row>
    <row r="738" spans="1:27">
      <c r="A738" s="154">
        <v>100</v>
      </c>
      <c r="B738" s="20" t="s">
        <v>554</v>
      </c>
      <c r="C738" s="50">
        <f t="shared" si="68"/>
        <v>392276.79</v>
      </c>
      <c r="D738" s="50">
        <v>0</v>
      </c>
      <c r="E738" s="50">
        <v>0</v>
      </c>
      <c r="F738" s="50">
        <v>0</v>
      </c>
      <c r="G738" s="50">
        <v>0</v>
      </c>
      <c r="H738" s="50">
        <v>160000</v>
      </c>
      <c r="I738" s="50">
        <v>170000</v>
      </c>
      <c r="J738" s="127">
        <v>0</v>
      </c>
      <c r="K738" s="50">
        <v>0</v>
      </c>
      <c r="L738" s="50">
        <v>0</v>
      </c>
      <c r="M738" s="50">
        <v>0</v>
      </c>
      <c r="N738" s="50">
        <v>0</v>
      </c>
      <c r="O738" s="50">
        <v>0</v>
      </c>
      <c r="P738" s="50">
        <v>0</v>
      </c>
      <c r="Q738" s="50">
        <v>0</v>
      </c>
      <c r="R738" s="50">
        <v>0</v>
      </c>
      <c r="S738" s="50">
        <v>0</v>
      </c>
      <c r="T738" s="50">
        <v>0</v>
      </c>
      <c r="U738" s="50">
        <v>0</v>
      </c>
      <c r="V738" s="50">
        <v>5588.19</v>
      </c>
      <c r="W738" s="50">
        <v>0</v>
      </c>
      <c r="X738" s="50">
        <v>56688.6</v>
      </c>
      <c r="Y738" s="198"/>
      <c r="Z738" s="198"/>
      <c r="AA738" s="198"/>
    </row>
    <row r="739" spans="1:27">
      <c r="A739" s="154">
        <v>101</v>
      </c>
      <c r="B739" s="20" t="s">
        <v>555</v>
      </c>
      <c r="C739" s="50">
        <f t="shared" si="68"/>
        <v>408560</v>
      </c>
      <c r="D739" s="50">
        <v>0</v>
      </c>
      <c r="E739" s="50">
        <v>0</v>
      </c>
      <c r="F739" s="50">
        <v>0</v>
      </c>
      <c r="G739" s="50">
        <v>0</v>
      </c>
      <c r="H739" s="50">
        <v>0</v>
      </c>
      <c r="I739" s="50">
        <v>400000</v>
      </c>
      <c r="J739" s="127">
        <v>0</v>
      </c>
      <c r="K739" s="50">
        <v>0</v>
      </c>
      <c r="L739" s="50">
        <v>0</v>
      </c>
      <c r="M739" s="50">
        <v>0</v>
      </c>
      <c r="N739" s="50">
        <v>0</v>
      </c>
      <c r="O739" s="50">
        <v>0</v>
      </c>
      <c r="P739" s="50">
        <v>0</v>
      </c>
      <c r="Q739" s="50">
        <v>0</v>
      </c>
      <c r="R739" s="50">
        <v>0</v>
      </c>
      <c r="S739" s="50">
        <v>0</v>
      </c>
      <c r="T739" s="50">
        <v>0</v>
      </c>
      <c r="U739" s="50">
        <v>0</v>
      </c>
      <c r="V739" s="50">
        <v>0</v>
      </c>
      <c r="W739" s="50">
        <v>0</v>
      </c>
      <c r="X739" s="50">
        <v>8560</v>
      </c>
      <c r="Y739" s="198"/>
      <c r="Z739" s="198"/>
      <c r="AA739" s="198"/>
    </row>
    <row r="740" spans="1:27">
      <c r="A740" s="154">
        <v>102</v>
      </c>
      <c r="B740" s="20" t="s">
        <v>556</v>
      </c>
      <c r="C740" s="50">
        <f t="shared" si="68"/>
        <v>1133754</v>
      </c>
      <c r="D740" s="95">
        <v>0</v>
      </c>
      <c r="E740" s="95">
        <v>400000</v>
      </c>
      <c r="F740" s="95">
        <v>400000</v>
      </c>
      <c r="G740" s="95">
        <v>310000</v>
      </c>
      <c r="H740" s="95">
        <v>0</v>
      </c>
      <c r="I740" s="95">
        <v>0</v>
      </c>
      <c r="J740" s="188">
        <v>0</v>
      </c>
      <c r="K740" s="95">
        <v>0</v>
      </c>
      <c r="L740" s="95">
        <v>0</v>
      </c>
      <c r="M740" s="95">
        <v>0</v>
      </c>
      <c r="N740" s="95">
        <v>0</v>
      </c>
      <c r="O740" s="95">
        <v>0</v>
      </c>
      <c r="P740" s="95">
        <v>0</v>
      </c>
      <c r="Q740" s="95">
        <v>0</v>
      </c>
      <c r="R740" s="95">
        <v>0</v>
      </c>
      <c r="S740" s="95">
        <v>0</v>
      </c>
      <c r="T740" s="95">
        <v>0</v>
      </c>
      <c r="U740" s="95">
        <v>0</v>
      </c>
      <c r="V740" s="95">
        <v>0</v>
      </c>
      <c r="W740" s="50">
        <v>0</v>
      </c>
      <c r="X740" s="95">
        <v>23754</v>
      </c>
      <c r="Y740" s="198"/>
      <c r="Z740" s="198"/>
      <c r="AA740" s="198"/>
    </row>
    <row r="741" spans="1:27">
      <c r="A741" s="154">
        <v>103</v>
      </c>
      <c r="B741" s="20" t="s">
        <v>557</v>
      </c>
      <c r="C741" s="50">
        <f t="shared" si="68"/>
        <v>2350800.5099999998</v>
      </c>
      <c r="D741" s="50">
        <v>0</v>
      </c>
      <c r="E741" s="50">
        <v>0</v>
      </c>
      <c r="F741" s="50">
        <v>0</v>
      </c>
      <c r="G741" s="50">
        <v>0</v>
      </c>
      <c r="H741" s="50">
        <v>340000</v>
      </c>
      <c r="I741" s="50">
        <v>0</v>
      </c>
      <c r="J741" s="127">
        <v>0</v>
      </c>
      <c r="K741" s="50">
        <v>0</v>
      </c>
      <c r="L741" s="50">
        <v>800</v>
      </c>
      <c r="M741" s="50">
        <v>1300000</v>
      </c>
      <c r="N741" s="50">
        <v>0</v>
      </c>
      <c r="O741" s="50">
        <v>0</v>
      </c>
      <c r="P741" s="50">
        <v>1406</v>
      </c>
      <c r="Q741" s="50">
        <v>600000</v>
      </c>
      <c r="R741" s="50">
        <v>0</v>
      </c>
      <c r="S741" s="50">
        <v>0</v>
      </c>
      <c r="T741" s="50">
        <v>0</v>
      </c>
      <c r="U741" s="50">
        <v>0</v>
      </c>
      <c r="V741" s="50">
        <v>20064.509999999998</v>
      </c>
      <c r="W741" s="50">
        <v>0</v>
      </c>
      <c r="X741" s="50">
        <v>90736</v>
      </c>
      <c r="Y741" s="198"/>
      <c r="Z741" s="198"/>
      <c r="AA741" s="198"/>
    </row>
    <row r="742" spans="1:27">
      <c r="A742" s="154">
        <v>104</v>
      </c>
      <c r="B742" s="20" t="s">
        <v>117</v>
      </c>
      <c r="C742" s="50">
        <f t="shared" si="68"/>
        <v>158132</v>
      </c>
      <c r="D742" s="51">
        <v>0</v>
      </c>
      <c r="E742" s="51">
        <v>0</v>
      </c>
      <c r="F742" s="51">
        <v>0</v>
      </c>
      <c r="G742" s="51">
        <v>0</v>
      </c>
      <c r="H742" s="51">
        <v>150000</v>
      </c>
      <c r="I742" s="51">
        <v>0</v>
      </c>
      <c r="J742" s="155">
        <v>0</v>
      </c>
      <c r="K742" s="51">
        <v>0</v>
      </c>
      <c r="L742" s="51">
        <v>0</v>
      </c>
      <c r="M742" s="51">
        <v>0</v>
      </c>
      <c r="N742" s="51">
        <v>0</v>
      </c>
      <c r="O742" s="51">
        <v>0</v>
      </c>
      <c r="P742" s="51">
        <v>0</v>
      </c>
      <c r="Q742" s="51">
        <v>0</v>
      </c>
      <c r="R742" s="51">
        <v>0</v>
      </c>
      <c r="S742" s="51">
        <v>0</v>
      </c>
      <c r="T742" s="51">
        <v>0</v>
      </c>
      <c r="U742" s="51">
        <v>0</v>
      </c>
      <c r="V742" s="51">
        <v>0</v>
      </c>
      <c r="W742" s="50">
        <v>0</v>
      </c>
      <c r="X742" s="51">
        <v>8132</v>
      </c>
      <c r="Y742" s="198"/>
      <c r="Z742" s="198"/>
      <c r="AA742" s="198"/>
    </row>
    <row r="743" spans="1:27">
      <c r="A743" s="154">
        <v>105</v>
      </c>
      <c r="B743" s="20" t="s">
        <v>116</v>
      </c>
      <c r="C743" s="50">
        <f t="shared" si="68"/>
        <v>173239</v>
      </c>
      <c r="D743" s="50">
        <v>0</v>
      </c>
      <c r="E743" s="50">
        <v>0</v>
      </c>
      <c r="F743" s="50">
        <v>0</v>
      </c>
      <c r="G743" s="50">
        <v>0</v>
      </c>
      <c r="H743" s="50">
        <v>165000</v>
      </c>
      <c r="I743" s="50">
        <v>0</v>
      </c>
      <c r="J743" s="127">
        <v>0</v>
      </c>
      <c r="K743" s="50">
        <v>0</v>
      </c>
      <c r="L743" s="50">
        <v>0</v>
      </c>
      <c r="M743" s="50">
        <v>0</v>
      </c>
      <c r="N743" s="50">
        <v>0</v>
      </c>
      <c r="O743" s="50">
        <v>0</v>
      </c>
      <c r="P743" s="50">
        <v>0</v>
      </c>
      <c r="Q743" s="50">
        <v>0</v>
      </c>
      <c r="R743" s="50">
        <v>0</v>
      </c>
      <c r="S743" s="50">
        <v>0</v>
      </c>
      <c r="T743" s="50">
        <v>0</v>
      </c>
      <c r="U743" s="50">
        <v>0</v>
      </c>
      <c r="V743" s="50">
        <v>0</v>
      </c>
      <c r="W743" s="50">
        <v>0</v>
      </c>
      <c r="X743" s="50">
        <v>8239</v>
      </c>
      <c r="Y743" s="198"/>
      <c r="Z743" s="198"/>
      <c r="AA743" s="198"/>
    </row>
    <row r="744" spans="1:27" ht="25.5">
      <c r="A744" s="154">
        <v>106</v>
      </c>
      <c r="B744" s="101" t="s">
        <v>558</v>
      </c>
      <c r="C744" s="50">
        <f t="shared" si="68"/>
        <v>1397449.8199999998</v>
      </c>
      <c r="D744" s="50">
        <v>0</v>
      </c>
      <c r="E744" s="50">
        <v>0</v>
      </c>
      <c r="F744" s="50">
        <v>0</v>
      </c>
      <c r="G744" s="50">
        <v>0</v>
      </c>
      <c r="H744" s="50">
        <v>141678.35</v>
      </c>
      <c r="I744" s="50">
        <v>260007.11</v>
      </c>
      <c r="J744" s="127">
        <v>0</v>
      </c>
      <c r="K744" s="50">
        <v>0</v>
      </c>
      <c r="L744" s="50">
        <v>367</v>
      </c>
      <c r="M744" s="50">
        <v>961420.42</v>
      </c>
      <c r="N744" s="50">
        <v>0</v>
      </c>
      <c r="O744" s="50">
        <v>0</v>
      </c>
      <c r="P744" s="50">
        <v>0</v>
      </c>
      <c r="Q744" s="50">
        <v>0</v>
      </c>
      <c r="R744" s="50">
        <v>0</v>
      </c>
      <c r="S744" s="50">
        <v>0</v>
      </c>
      <c r="T744" s="50">
        <v>0</v>
      </c>
      <c r="U744" s="50">
        <v>0</v>
      </c>
      <c r="V744" s="50">
        <v>5173.47</v>
      </c>
      <c r="W744" s="50">
        <v>0</v>
      </c>
      <c r="X744" s="50">
        <v>29170.47</v>
      </c>
      <c r="Y744" s="198"/>
      <c r="Z744" s="198"/>
      <c r="AA744" s="198"/>
    </row>
    <row r="745" spans="1:27" ht="25.5" customHeight="1">
      <c r="A745" s="154">
        <v>107</v>
      </c>
      <c r="B745" s="101" t="s">
        <v>559</v>
      </c>
      <c r="C745" s="50">
        <f t="shared" si="68"/>
        <v>765348.27</v>
      </c>
      <c r="D745" s="50">
        <v>0</v>
      </c>
      <c r="E745" s="50">
        <v>0</v>
      </c>
      <c r="F745" s="50">
        <v>0</v>
      </c>
      <c r="G745" s="50">
        <v>0</v>
      </c>
      <c r="H745" s="50">
        <v>77593.69</v>
      </c>
      <c r="I745" s="50">
        <v>142399.38</v>
      </c>
      <c r="J745" s="127">
        <v>0</v>
      </c>
      <c r="K745" s="50">
        <v>0</v>
      </c>
      <c r="L745" s="50">
        <v>201</v>
      </c>
      <c r="M745" s="50">
        <v>526545.89</v>
      </c>
      <c r="N745" s="50">
        <v>0</v>
      </c>
      <c r="O745" s="50">
        <v>0</v>
      </c>
      <c r="P745" s="50">
        <v>0</v>
      </c>
      <c r="Q745" s="50">
        <v>0</v>
      </c>
      <c r="R745" s="50">
        <v>0</v>
      </c>
      <c r="S745" s="50">
        <v>0</v>
      </c>
      <c r="T745" s="50">
        <v>0</v>
      </c>
      <c r="U745" s="50">
        <v>0</v>
      </c>
      <c r="V745" s="50">
        <v>2833.38</v>
      </c>
      <c r="W745" s="50">
        <v>0</v>
      </c>
      <c r="X745" s="50">
        <v>15975.93</v>
      </c>
      <c r="Y745" s="198"/>
      <c r="Z745" s="198"/>
      <c r="AA745" s="198"/>
    </row>
    <row r="746" spans="1:27" ht="25.5" customHeight="1">
      <c r="A746" s="154">
        <v>108</v>
      </c>
      <c r="B746" s="101" t="s">
        <v>560</v>
      </c>
      <c r="C746" s="50">
        <f t="shared" si="68"/>
        <v>769067.80999999994</v>
      </c>
      <c r="D746" s="50">
        <v>0</v>
      </c>
      <c r="E746" s="50">
        <v>0</v>
      </c>
      <c r="F746" s="50">
        <v>0</v>
      </c>
      <c r="G746" s="50">
        <v>0</v>
      </c>
      <c r="H746" s="50">
        <v>77970.78</v>
      </c>
      <c r="I746" s="50">
        <v>143091.43</v>
      </c>
      <c r="J746" s="127">
        <v>0</v>
      </c>
      <c r="K746" s="50">
        <v>0</v>
      </c>
      <c r="L746" s="50">
        <v>202</v>
      </c>
      <c r="M746" s="50">
        <v>529104.87</v>
      </c>
      <c r="N746" s="50">
        <v>0</v>
      </c>
      <c r="O746" s="50">
        <v>0</v>
      </c>
      <c r="P746" s="50">
        <v>0</v>
      </c>
      <c r="Q746" s="50">
        <v>0</v>
      </c>
      <c r="R746" s="50">
        <v>0</v>
      </c>
      <c r="S746" s="50">
        <v>0</v>
      </c>
      <c r="T746" s="50">
        <v>0</v>
      </c>
      <c r="U746" s="50">
        <v>0</v>
      </c>
      <c r="V746" s="50">
        <v>2847.15</v>
      </c>
      <c r="W746" s="50">
        <v>0</v>
      </c>
      <c r="X746" s="50">
        <v>16053.58</v>
      </c>
      <c r="Y746" s="198"/>
      <c r="Z746" s="198"/>
      <c r="AA746" s="198"/>
    </row>
    <row r="747" spans="1:27">
      <c r="A747" s="154">
        <v>109</v>
      </c>
      <c r="B747" s="101" t="s">
        <v>561</v>
      </c>
      <c r="C747" s="50">
        <f t="shared" si="68"/>
        <v>1233873.45</v>
      </c>
      <c r="D747" s="50">
        <v>0</v>
      </c>
      <c r="E747" s="50">
        <v>0</v>
      </c>
      <c r="F747" s="50">
        <v>0</v>
      </c>
      <c r="G747" s="50">
        <v>0</v>
      </c>
      <c r="H747" s="50">
        <v>92426.25</v>
      </c>
      <c r="I747" s="50">
        <v>0</v>
      </c>
      <c r="J747" s="127">
        <v>0</v>
      </c>
      <c r="K747" s="50">
        <v>0</v>
      </c>
      <c r="L747" s="50">
        <v>237</v>
      </c>
      <c r="M747" s="50">
        <v>627198.75</v>
      </c>
      <c r="N747" s="50">
        <v>0</v>
      </c>
      <c r="O747" s="50">
        <v>0</v>
      </c>
      <c r="P747" s="50">
        <v>345</v>
      </c>
      <c r="Q747" s="50">
        <v>485092.5</v>
      </c>
      <c r="R747" s="50">
        <v>0</v>
      </c>
      <c r="S747" s="50">
        <v>0</v>
      </c>
      <c r="T747" s="50">
        <v>0</v>
      </c>
      <c r="U747" s="50">
        <v>0</v>
      </c>
      <c r="V747" s="50">
        <v>3375</v>
      </c>
      <c r="W747" s="50">
        <v>0</v>
      </c>
      <c r="X747" s="50">
        <v>25780.95</v>
      </c>
      <c r="Y747" s="198"/>
      <c r="Z747" s="198"/>
      <c r="AA747" s="198"/>
    </row>
    <row r="748" spans="1:27" ht="25.5">
      <c r="A748" s="154">
        <v>110</v>
      </c>
      <c r="B748" s="101" t="s">
        <v>562</v>
      </c>
      <c r="C748" s="50">
        <f t="shared" si="68"/>
        <v>1417146.9100000001</v>
      </c>
      <c r="D748" s="50">
        <v>0</v>
      </c>
      <c r="E748" s="50">
        <v>0</v>
      </c>
      <c r="F748" s="50">
        <v>0</v>
      </c>
      <c r="G748" s="50">
        <v>0</v>
      </c>
      <c r="H748" s="50">
        <v>177385.67</v>
      </c>
      <c r="I748" s="50">
        <v>0</v>
      </c>
      <c r="J748" s="127">
        <v>0</v>
      </c>
      <c r="K748" s="50">
        <v>0</v>
      </c>
      <c r="L748" s="50">
        <v>455</v>
      </c>
      <c r="M748" s="50">
        <v>1203728.07</v>
      </c>
      <c r="N748" s="50">
        <v>0</v>
      </c>
      <c r="O748" s="50">
        <v>0</v>
      </c>
      <c r="P748" s="50">
        <v>0</v>
      </c>
      <c r="Q748" s="50">
        <v>0</v>
      </c>
      <c r="R748" s="50">
        <v>0</v>
      </c>
      <c r="S748" s="50">
        <v>0</v>
      </c>
      <c r="T748" s="50">
        <v>0</v>
      </c>
      <c r="U748" s="50">
        <v>0</v>
      </c>
      <c r="V748" s="50">
        <v>6477.34</v>
      </c>
      <c r="W748" s="50">
        <v>0</v>
      </c>
      <c r="X748" s="50">
        <v>29555.83</v>
      </c>
      <c r="Y748" s="198"/>
      <c r="Z748" s="198"/>
      <c r="AA748" s="198"/>
    </row>
    <row r="749" spans="1:27" ht="25.5">
      <c r="A749" s="154">
        <v>111</v>
      </c>
      <c r="B749" s="101" t="s">
        <v>563</v>
      </c>
      <c r="C749" s="50">
        <f t="shared" si="68"/>
        <v>2529298.6599999997</v>
      </c>
      <c r="D749" s="50">
        <v>0</v>
      </c>
      <c r="E749" s="50">
        <v>0</v>
      </c>
      <c r="F749" s="50">
        <v>0</v>
      </c>
      <c r="G749" s="50">
        <v>0</v>
      </c>
      <c r="H749" s="50">
        <v>316594.8</v>
      </c>
      <c r="I749" s="50">
        <v>0</v>
      </c>
      <c r="J749" s="127">
        <v>0</v>
      </c>
      <c r="K749" s="50">
        <v>0</v>
      </c>
      <c r="L749" s="50">
        <v>542</v>
      </c>
      <c r="M749" s="50">
        <v>2148392.48</v>
      </c>
      <c r="N749" s="50">
        <v>0</v>
      </c>
      <c r="O749" s="50">
        <v>0</v>
      </c>
      <c r="P749" s="50">
        <v>0</v>
      </c>
      <c r="Q749" s="50">
        <v>0</v>
      </c>
      <c r="R749" s="50">
        <v>0</v>
      </c>
      <c r="S749" s="50">
        <v>0</v>
      </c>
      <c r="T749" s="50">
        <v>0</v>
      </c>
      <c r="U749" s="50">
        <v>0</v>
      </c>
      <c r="V749" s="50">
        <v>11560.65</v>
      </c>
      <c r="W749" s="50">
        <v>0</v>
      </c>
      <c r="X749" s="50">
        <v>52750.73</v>
      </c>
      <c r="Y749" s="198"/>
      <c r="Z749" s="198"/>
      <c r="AA749" s="198"/>
    </row>
    <row r="750" spans="1:27" ht="25.5">
      <c r="A750" s="154">
        <v>112</v>
      </c>
      <c r="B750" s="101" t="s">
        <v>564</v>
      </c>
      <c r="C750" s="50">
        <f t="shared" si="68"/>
        <v>1505351.43</v>
      </c>
      <c r="D750" s="50">
        <v>0</v>
      </c>
      <c r="E750" s="50">
        <v>0</v>
      </c>
      <c r="F750" s="50">
        <v>0</v>
      </c>
      <c r="G750" s="50">
        <v>0</v>
      </c>
      <c r="H750" s="50">
        <v>188426.32</v>
      </c>
      <c r="I750" s="50">
        <v>0</v>
      </c>
      <c r="J750" s="127">
        <v>0</v>
      </c>
      <c r="K750" s="50">
        <v>0</v>
      </c>
      <c r="L750" s="50">
        <v>322</v>
      </c>
      <c r="M750" s="50">
        <v>1278649.19</v>
      </c>
      <c r="N750" s="50">
        <v>0</v>
      </c>
      <c r="O750" s="50">
        <v>0</v>
      </c>
      <c r="P750" s="50">
        <v>0</v>
      </c>
      <c r="Q750" s="50">
        <v>0</v>
      </c>
      <c r="R750" s="50">
        <v>0</v>
      </c>
      <c r="S750" s="50">
        <v>0</v>
      </c>
      <c r="T750" s="50">
        <v>0</v>
      </c>
      <c r="U750" s="50">
        <v>0</v>
      </c>
      <c r="V750" s="50">
        <v>6880.5</v>
      </c>
      <c r="W750" s="50">
        <v>0</v>
      </c>
      <c r="X750" s="50">
        <v>31395.42</v>
      </c>
      <c r="Y750" s="198"/>
      <c r="Z750" s="198"/>
      <c r="AA750" s="198"/>
    </row>
    <row r="751" spans="1:27" ht="25.5">
      <c r="A751" s="154">
        <v>113</v>
      </c>
      <c r="B751" s="101" t="s">
        <v>565</v>
      </c>
      <c r="C751" s="50">
        <f t="shared" si="68"/>
        <v>1261580.6500000001</v>
      </c>
      <c r="D751" s="50">
        <v>0</v>
      </c>
      <c r="E751" s="50">
        <v>0</v>
      </c>
      <c r="F751" s="50">
        <v>0</v>
      </c>
      <c r="G751" s="50">
        <v>0</v>
      </c>
      <c r="H751" s="50">
        <v>157913.29</v>
      </c>
      <c r="I751" s="50">
        <v>0</v>
      </c>
      <c r="J751" s="127">
        <v>0</v>
      </c>
      <c r="K751" s="50">
        <v>0</v>
      </c>
      <c r="L751" s="50">
        <v>405</v>
      </c>
      <c r="M751" s="50">
        <v>1071589.7</v>
      </c>
      <c r="N751" s="50">
        <v>0</v>
      </c>
      <c r="O751" s="50">
        <v>0</v>
      </c>
      <c r="P751" s="50">
        <v>0</v>
      </c>
      <c r="Q751" s="50">
        <v>0</v>
      </c>
      <c r="R751" s="50">
        <v>0</v>
      </c>
      <c r="S751" s="50">
        <v>0</v>
      </c>
      <c r="T751" s="50">
        <v>0</v>
      </c>
      <c r="U751" s="50">
        <v>0</v>
      </c>
      <c r="V751" s="50">
        <v>5766.3</v>
      </c>
      <c r="W751" s="50">
        <v>0</v>
      </c>
      <c r="X751" s="50">
        <v>26311.360000000001</v>
      </c>
      <c r="Y751" s="198"/>
      <c r="Z751" s="198"/>
      <c r="AA751" s="198"/>
    </row>
    <row r="752" spans="1:27" ht="25.5">
      <c r="A752" s="154">
        <v>114</v>
      </c>
      <c r="B752" s="101" t="s">
        <v>566</v>
      </c>
      <c r="C752" s="50">
        <f t="shared" si="68"/>
        <v>1260015.44</v>
      </c>
      <c r="D752" s="50">
        <v>0</v>
      </c>
      <c r="E752" s="50">
        <v>0</v>
      </c>
      <c r="F752" s="50">
        <v>0</v>
      </c>
      <c r="G752" s="50">
        <v>0</v>
      </c>
      <c r="H752" s="50">
        <v>157717.37</v>
      </c>
      <c r="I752" s="50">
        <v>0</v>
      </c>
      <c r="J752" s="127">
        <v>0</v>
      </c>
      <c r="K752" s="50">
        <v>0</v>
      </c>
      <c r="L752" s="50">
        <v>405</v>
      </c>
      <c r="M752" s="50">
        <v>1070260.21</v>
      </c>
      <c r="N752" s="50">
        <v>0</v>
      </c>
      <c r="O752" s="50">
        <v>0</v>
      </c>
      <c r="P752" s="50">
        <v>0</v>
      </c>
      <c r="Q752" s="50">
        <v>0</v>
      </c>
      <c r="R752" s="50">
        <v>0</v>
      </c>
      <c r="S752" s="50">
        <v>0</v>
      </c>
      <c r="T752" s="50">
        <v>0</v>
      </c>
      <c r="U752" s="50">
        <v>0</v>
      </c>
      <c r="V752" s="50">
        <v>5759.14</v>
      </c>
      <c r="W752" s="50">
        <v>0</v>
      </c>
      <c r="X752" s="50">
        <v>26278.720000000001</v>
      </c>
      <c r="Y752" s="198"/>
      <c r="Z752" s="198"/>
      <c r="AA752" s="198"/>
    </row>
    <row r="753" spans="1:27">
      <c r="A753" s="154">
        <v>115</v>
      </c>
      <c r="B753" s="101" t="s">
        <v>567</v>
      </c>
      <c r="C753" s="50">
        <f t="shared" si="68"/>
        <v>931864.05999999994</v>
      </c>
      <c r="D753" s="50">
        <v>0</v>
      </c>
      <c r="E753" s="50">
        <v>0</v>
      </c>
      <c r="F753" s="50">
        <v>0</v>
      </c>
      <c r="G753" s="50">
        <v>0</v>
      </c>
      <c r="H753" s="50">
        <v>94475.64</v>
      </c>
      <c r="I753" s="50">
        <v>173381.02</v>
      </c>
      <c r="J753" s="127">
        <v>0</v>
      </c>
      <c r="K753" s="50">
        <v>0</v>
      </c>
      <c r="L753" s="50">
        <v>242</v>
      </c>
      <c r="M753" s="50">
        <v>641105.77</v>
      </c>
      <c r="N753" s="50">
        <v>0</v>
      </c>
      <c r="O753" s="50">
        <v>0</v>
      </c>
      <c r="P753" s="50">
        <v>0</v>
      </c>
      <c r="Q753" s="50">
        <v>0</v>
      </c>
      <c r="R753" s="50">
        <v>0</v>
      </c>
      <c r="S753" s="50">
        <v>0</v>
      </c>
      <c r="T753" s="50">
        <v>0</v>
      </c>
      <c r="U753" s="50">
        <v>0</v>
      </c>
      <c r="V753" s="50">
        <v>3449.83</v>
      </c>
      <c r="W753" s="50">
        <v>0</v>
      </c>
      <c r="X753" s="50">
        <v>19451.8</v>
      </c>
      <c r="Y753" s="198"/>
      <c r="Z753" s="198"/>
      <c r="AA753" s="198"/>
    </row>
    <row r="754" spans="1:27" ht="25.5">
      <c r="A754" s="154">
        <v>116</v>
      </c>
      <c r="B754" s="101" t="s">
        <v>568</v>
      </c>
      <c r="C754" s="50">
        <f t="shared" si="68"/>
        <v>1311854.03</v>
      </c>
      <c r="D754" s="50">
        <v>0</v>
      </c>
      <c r="E754" s="50">
        <v>0</v>
      </c>
      <c r="F754" s="50">
        <v>0</v>
      </c>
      <c r="G754" s="50">
        <v>0</v>
      </c>
      <c r="H754" s="50">
        <v>98267.57</v>
      </c>
      <c r="I754" s="50">
        <v>0</v>
      </c>
      <c r="J754" s="127">
        <v>0</v>
      </c>
      <c r="K754" s="50">
        <v>0</v>
      </c>
      <c r="L754" s="50">
        <v>252</v>
      </c>
      <c r="M754" s="50">
        <v>666837.59</v>
      </c>
      <c r="N754" s="50">
        <v>0</v>
      </c>
      <c r="O754" s="50">
        <v>0</v>
      </c>
      <c r="P754" s="50">
        <v>355</v>
      </c>
      <c r="Q754" s="50">
        <v>515750.26</v>
      </c>
      <c r="R754" s="50">
        <v>0</v>
      </c>
      <c r="S754" s="50">
        <v>0</v>
      </c>
      <c r="T754" s="50">
        <v>0</v>
      </c>
      <c r="U754" s="50">
        <v>0</v>
      </c>
      <c r="V754" s="50">
        <v>3588.3</v>
      </c>
      <c r="W754" s="50">
        <v>0</v>
      </c>
      <c r="X754" s="50">
        <v>27410.31</v>
      </c>
      <c r="Y754" s="198"/>
      <c r="Z754" s="198"/>
      <c r="AA754" s="198"/>
    </row>
    <row r="755" spans="1:27" ht="25.5">
      <c r="A755" s="154">
        <v>117</v>
      </c>
      <c r="B755" s="101" t="s">
        <v>569</v>
      </c>
      <c r="C755" s="50">
        <f t="shared" si="68"/>
        <v>858117.85</v>
      </c>
      <c r="D755" s="50">
        <v>0</v>
      </c>
      <c r="E755" s="50">
        <v>0</v>
      </c>
      <c r="F755" s="50">
        <v>0</v>
      </c>
      <c r="G755" s="50">
        <v>0</v>
      </c>
      <c r="H755" s="50">
        <v>64279.38</v>
      </c>
      <c r="I755" s="50">
        <v>0</v>
      </c>
      <c r="J755" s="127">
        <v>0</v>
      </c>
      <c r="K755" s="50">
        <v>0</v>
      </c>
      <c r="L755" s="50">
        <v>214</v>
      </c>
      <c r="M755" s="50">
        <v>436195.82</v>
      </c>
      <c r="N755" s="50">
        <v>0</v>
      </c>
      <c r="O755" s="50">
        <v>0</v>
      </c>
      <c r="P755" s="50">
        <v>327</v>
      </c>
      <c r="Q755" s="50">
        <v>337365.66</v>
      </c>
      <c r="R755" s="50">
        <v>0</v>
      </c>
      <c r="S755" s="50">
        <v>0</v>
      </c>
      <c r="T755" s="50">
        <v>0</v>
      </c>
      <c r="U755" s="50">
        <v>0</v>
      </c>
      <c r="V755" s="50">
        <v>2347.1999999999998</v>
      </c>
      <c r="W755" s="50">
        <v>0</v>
      </c>
      <c r="X755" s="50">
        <v>17929.79</v>
      </c>
      <c r="Y755" s="198"/>
      <c r="Z755" s="198"/>
      <c r="AA755" s="198"/>
    </row>
    <row r="756" spans="1:27" ht="25.5">
      <c r="A756" s="154">
        <v>118</v>
      </c>
      <c r="B756" s="101" t="s">
        <v>570</v>
      </c>
      <c r="C756" s="50">
        <f t="shared" si="68"/>
        <v>927543.8</v>
      </c>
      <c r="D756" s="50">
        <v>0</v>
      </c>
      <c r="E756" s="50">
        <v>0</v>
      </c>
      <c r="F756" s="50">
        <v>0</v>
      </c>
      <c r="G756" s="50">
        <v>0</v>
      </c>
      <c r="H756" s="50">
        <v>69479.89</v>
      </c>
      <c r="I756" s="50">
        <v>0</v>
      </c>
      <c r="J756" s="127">
        <v>0</v>
      </c>
      <c r="K756" s="50">
        <v>0</v>
      </c>
      <c r="L756" s="50">
        <v>222</v>
      </c>
      <c r="M756" s="50">
        <v>471486.21</v>
      </c>
      <c r="N756" s="50">
        <v>0</v>
      </c>
      <c r="O756" s="50">
        <v>0</v>
      </c>
      <c r="P756" s="50">
        <v>334</v>
      </c>
      <c r="Q756" s="50">
        <v>364660.2</v>
      </c>
      <c r="R756" s="50">
        <v>0</v>
      </c>
      <c r="S756" s="50">
        <v>0</v>
      </c>
      <c r="T756" s="50">
        <v>0</v>
      </c>
      <c r="U756" s="50">
        <v>0</v>
      </c>
      <c r="V756" s="50">
        <v>2537.1</v>
      </c>
      <c r="W756" s="50">
        <v>0</v>
      </c>
      <c r="X756" s="50">
        <v>19380.400000000001</v>
      </c>
      <c r="Y756" s="198"/>
      <c r="Z756" s="198"/>
      <c r="AA756" s="198"/>
    </row>
    <row r="757" spans="1:27">
      <c r="A757" s="168" t="s">
        <v>326</v>
      </c>
      <c r="B757" s="161"/>
      <c r="C757" s="49">
        <f>SUM(C758:C760)</f>
        <v>3893031.78</v>
      </c>
      <c r="D757" s="49">
        <f t="shared" ref="D757:W757" si="69">SUM(D758:D760)</f>
        <v>0</v>
      </c>
      <c r="E757" s="49">
        <f t="shared" si="69"/>
        <v>73895</v>
      </c>
      <c r="F757" s="49">
        <f t="shared" si="69"/>
        <v>0</v>
      </c>
      <c r="G757" s="49">
        <f t="shared" si="69"/>
        <v>0</v>
      </c>
      <c r="H757" s="49">
        <f t="shared" si="69"/>
        <v>141914</v>
      </c>
      <c r="I757" s="49">
        <f t="shared" si="69"/>
        <v>432732</v>
      </c>
      <c r="J757" s="61">
        <f t="shared" si="69"/>
        <v>0</v>
      </c>
      <c r="K757" s="49">
        <f t="shared" si="69"/>
        <v>0</v>
      </c>
      <c r="L757" s="49">
        <f t="shared" si="69"/>
        <v>956.69999999999993</v>
      </c>
      <c r="M757" s="49">
        <f t="shared" si="69"/>
        <v>2019593.7000000002</v>
      </c>
      <c r="N757" s="49">
        <f t="shared" si="69"/>
        <v>0</v>
      </c>
      <c r="O757" s="49">
        <f t="shared" si="69"/>
        <v>0</v>
      </c>
      <c r="P757" s="49">
        <f t="shared" si="69"/>
        <v>575.79999999999995</v>
      </c>
      <c r="Q757" s="49">
        <f t="shared" si="69"/>
        <v>991527.60000000009</v>
      </c>
      <c r="R757" s="49">
        <f t="shared" si="69"/>
        <v>575.79999999999995</v>
      </c>
      <c r="S757" s="49">
        <f t="shared" si="69"/>
        <v>143374.20000000001</v>
      </c>
      <c r="T757" s="49">
        <f t="shared" si="69"/>
        <v>0</v>
      </c>
      <c r="U757" s="49">
        <f t="shared" si="69"/>
        <v>0</v>
      </c>
      <c r="V757" s="49">
        <f t="shared" si="69"/>
        <v>8610.2999999999993</v>
      </c>
      <c r="W757" s="49">
        <f t="shared" si="69"/>
        <v>0</v>
      </c>
      <c r="X757" s="49">
        <v>81384.98</v>
      </c>
      <c r="Y757" s="198"/>
      <c r="Z757" s="198"/>
    </row>
    <row r="758" spans="1:27" ht="25.5">
      <c r="A758" s="154">
        <v>119</v>
      </c>
      <c r="B758" s="20" t="s">
        <v>571</v>
      </c>
      <c r="C758" s="50">
        <f t="shared" ref="C758:C760" si="70">D758+E758+F758+G758+H758+I758+K758+M758+O758+Q758+S758+U758+V758+W758+X758</f>
        <v>1051850.9099999999</v>
      </c>
      <c r="D758" s="50">
        <v>0</v>
      </c>
      <c r="E758" s="50">
        <v>26873</v>
      </c>
      <c r="F758" s="50">
        <v>0</v>
      </c>
      <c r="G758" s="50">
        <v>0</v>
      </c>
      <c r="H758" s="50">
        <v>51609</v>
      </c>
      <c r="I758" s="50">
        <v>94715</v>
      </c>
      <c r="J758" s="127">
        <v>0</v>
      </c>
      <c r="K758" s="50">
        <v>0</v>
      </c>
      <c r="L758" s="50">
        <v>209.4</v>
      </c>
      <c r="M758" s="50">
        <v>442043.4</v>
      </c>
      <c r="N758" s="50">
        <v>0</v>
      </c>
      <c r="O758" s="50">
        <v>0</v>
      </c>
      <c r="P758" s="50">
        <v>209.4</v>
      </c>
      <c r="Q758" s="50">
        <v>360586.8</v>
      </c>
      <c r="R758" s="50">
        <v>209.4</v>
      </c>
      <c r="S758" s="50">
        <v>52140.6</v>
      </c>
      <c r="T758" s="50">
        <v>0</v>
      </c>
      <c r="U758" s="50">
        <v>0</v>
      </c>
      <c r="V758" s="50">
        <v>1884.6</v>
      </c>
      <c r="W758" s="50">
        <v>0</v>
      </c>
      <c r="X758" s="50">
        <v>21998.51</v>
      </c>
      <c r="Y758" s="198"/>
      <c r="Z758" s="198"/>
      <c r="AA758" s="198"/>
    </row>
    <row r="759" spans="1:27" ht="25.5">
      <c r="A759" s="154">
        <v>120</v>
      </c>
      <c r="B759" s="20" t="s">
        <v>572</v>
      </c>
      <c r="C759" s="50">
        <f t="shared" si="70"/>
        <v>1840490.6</v>
      </c>
      <c r="D759" s="50">
        <v>0</v>
      </c>
      <c r="E759" s="50">
        <v>47022</v>
      </c>
      <c r="F759" s="50">
        <v>0</v>
      </c>
      <c r="G759" s="50">
        <v>0</v>
      </c>
      <c r="H759" s="50">
        <v>90305</v>
      </c>
      <c r="I759" s="50">
        <v>165729</v>
      </c>
      <c r="J759" s="127">
        <v>0</v>
      </c>
      <c r="K759" s="50">
        <v>0</v>
      </c>
      <c r="L759" s="50">
        <v>366.4</v>
      </c>
      <c r="M759" s="50">
        <v>773470.4</v>
      </c>
      <c r="N759" s="50">
        <v>0</v>
      </c>
      <c r="O759" s="50">
        <v>0</v>
      </c>
      <c r="P759" s="50">
        <v>366.4</v>
      </c>
      <c r="Q759" s="50">
        <v>630940.80000000005</v>
      </c>
      <c r="R759" s="50">
        <v>366.4</v>
      </c>
      <c r="S759" s="50">
        <v>91233.600000000006</v>
      </c>
      <c r="T759" s="50">
        <v>0</v>
      </c>
      <c r="U759" s="50">
        <v>0</v>
      </c>
      <c r="V759" s="50">
        <v>3297.6</v>
      </c>
      <c r="W759" s="50">
        <v>0</v>
      </c>
      <c r="X759" s="50">
        <v>38492.199999999997</v>
      </c>
      <c r="Y759" s="198"/>
      <c r="Z759" s="198"/>
      <c r="AA759" s="198"/>
    </row>
    <row r="760" spans="1:27" ht="25.5" customHeight="1">
      <c r="A760" s="154">
        <v>121</v>
      </c>
      <c r="B760" s="20" t="s">
        <v>573</v>
      </c>
      <c r="C760" s="50">
        <f t="shared" si="70"/>
        <v>1000690.27</v>
      </c>
      <c r="D760" s="50">
        <v>0</v>
      </c>
      <c r="E760" s="50">
        <v>0</v>
      </c>
      <c r="F760" s="50">
        <v>0</v>
      </c>
      <c r="G760" s="50">
        <v>0</v>
      </c>
      <c r="H760" s="50">
        <v>0</v>
      </c>
      <c r="I760" s="50">
        <v>172288</v>
      </c>
      <c r="J760" s="127">
        <v>0</v>
      </c>
      <c r="K760" s="50">
        <v>0</v>
      </c>
      <c r="L760" s="50">
        <v>380.9</v>
      </c>
      <c r="M760" s="50">
        <v>804079.9</v>
      </c>
      <c r="N760" s="50">
        <v>0</v>
      </c>
      <c r="O760" s="50">
        <v>0</v>
      </c>
      <c r="P760" s="50">
        <v>0</v>
      </c>
      <c r="Q760" s="50">
        <v>0</v>
      </c>
      <c r="R760" s="50">
        <v>0</v>
      </c>
      <c r="S760" s="50">
        <v>0</v>
      </c>
      <c r="T760" s="50">
        <v>0</v>
      </c>
      <c r="U760" s="50">
        <v>0</v>
      </c>
      <c r="V760" s="50">
        <v>3428.1</v>
      </c>
      <c r="W760" s="50">
        <v>0</v>
      </c>
      <c r="X760" s="50">
        <v>20894.27</v>
      </c>
      <c r="Y760" s="198"/>
      <c r="Z760" s="198"/>
      <c r="AA760" s="198"/>
    </row>
    <row r="761" spans="1:27">
      <c r="A761" s="160" t="s">
        <v>327</v>
      </c>
      <c r="B761" s="103"/>
      <c r="C761" s="49">
        <f>SUM(C762:C916)</f>
        <v>638602207.67000031</v>
      </c>
      <c r="D761" s="49">
        <f t="shared" ref="D761:W761" si="71">SUM(D762:D916)</f>
        <v>100123012.11999997</v>
      </c>
      <c r="E761" s="49">
        <f t="shared" si="71"/>
        <v>10848022.000000002</v>
      </c>
      <c r="F761" s="49">
        <f t="shared" si="71"/>
        <v>18720088.800000001</v>
      </c>
      <c r="G761" s="49">
        <f t="shared" si="71"/>
        <v>17288016.689999998</v>
      </c>
      <c r="H761" s="49">
        <f t="shared" si="71"/>
        <v>25724457.389999982</v>
      </c>
      <c r="I761" s="49">
        <f t="shared" si="71"/>
        <v>39492692.420000009</v>
      </c>
      <c r="J761" s="61">
        <f t="shared" si="71"/>
        <v>56</v>
      </c>
      <c r="K761" s="49">
        <f t="shared" si="71"/>
        <v>90000000</v>
      </c>
      <c r="L761" s="49">
        <f t="shared" si="71"/>
        <v>66874.099999999977</v>
      </c>
      <c r="M761" s="49">
        <f t="shared" si="71"/>
        <v>170826427.18999994</v>
      </c>
      <c r="N761" s="49">
        <f t="shared" si="71"/>
        <v>10847</v>
      </c>
      <c r="O761" s="49">
        <f t="shared" si="71"/>
        <v>5642549.2299999995</v>
      </c>
      <c r="P761" s="49">
        <f t="shared" si="71"/>
        <v>102447.1</v>
      </c>
      <c r="Q761" s="49">
        <f t="shared" si="71"/>
        <v>144134336.11000001</v>
      </c>
      <c r="R761" s="49">
        <f t="shared" si="71"/>
        <v>0</v>
      </c>
      <c r="S761" s="49">
        <f t="shared" si="71"/>
        <v>0</v>
      </c>
      <c r="T761" s="49">
        <f t="shared" si="71"/>
        <v>24566.9</v>
      </c>
      <c r="U761" s="49">
        <f t="shared" si="71"/>
        <v>13185175</v>
      </c>
      <c r="V761" s="49">
        <f t="shared" si="71"/>
        <v>1767430.7199999993</v>
      </c>
      <c r="W761" s="49">
        <f t="shared" si="71"/>
        <v>850000</v>
      </c>
      <c r="X761" s="49">
        <v>0</v>
      </c>
      <c r="Y761" s="198"/>
      <c r="Z761" s="198"/>
    </row>
    <row r="762" spans="1:27">
      <c r="A762" s="154">
        <v>122</v>
      </c>
      <c r="B762" s="85" t="s">
        <v>465</v>
      </c>
      <c r="C762" s="50">
        <f t="shared" ref="C762:C824" si="72">D762+E762+F762+G762+H762+I762+K762+M762+O762+Q762+S762+U762+V762+W762+X762</f>
        <v>13132232.549999997</v>
      </c>
      <c r="D762" s="50">
        <v>4277916.84</v>
      </c>
      <c r="E762" s="50">
        <v>0</v>
      </c>
      <c r="F762" s="50">
        <v>0</v>
      </c>
      <c r="G762" s="50">
        <v>0</v>
      </c>
      <c r="H762" s="50">
        <v>922957.72</v>
      </c>
      <c r="I762" s="50">
        <v>0</v>
      </c>
      <c r="J762" s="127">
        <v>2</v>
      </c>
      <c r="K762" s="50">
        <v>3200000</v>
      </c>
      <c r="L762" s="50">
        <v>817</v>
      </c>
      <c r="M762" s="50">
        <v>3187051.2</v>
      </c>
      <c r="N762" s="50">
        <v>0</v>
      </c>
      <c r="O762" s="50">
        <v>0</v>
      </c>
      <c r="P762" s="50">
        <v>2878</v>
      </c>
      <c r="Q762" s="50">
        <v>1507233.6</v>
      </c>
      <c r="R762" s="50">
        <v>0</v>
      </c>
      <c r="S762" s="50">
        <v>0</v>
      </c>
      <c r="T762" s="50">
        <v>0</v>
      </c>
      <c r="U762" s="50">
        <v>0</v>
      </c>
      <c r="V762" s="50">
        <v>37073.19</v>
      </c>
      <c r="W762" s="50">
        <v>0</v>
      </c>
      <c r="X762" s="50">
        <v>0</v>
      </c>
      <c r="Y762" s="198"/>
      <c r="Z762" s="198"/>
    </row>
    <row r="763" spans="1:27">
      <c r="A763" s="154">
        <v>123</v>
      </c>
      <c r="B763" s="85" t="s">
        <v>464</v>
      </c>
      <c r="C763" s="50">
        <f t="shared" si="72"/>
        <v>15446011.66</v>
      </c>
      <c r="D763" s="50">
        <v>4277916.84</v>
      </c>
      <c r="E763" s="50">
        <v>496945.54</v>
      </c>
      <c r="F763" s="50">
        <v>1021572.41</v>
      </c>
      <c r="G763" s="50">
        <v>795261.16</v>
      </c>
      <c r="H763" s="50">
        <v>922957.72</v>
      </c>
      <c r="I763" s="50">
        <v>0</v>
      </c>
      <c r="J763" s="127">
        <v>2</v>
      </c>
      <c r="K763" s="50">
        <v>3200000</v>
      </c>
      <c r="L763" s="50">
        <v>817</v>
      </c>
      <c r="M763" s="50">
        <v>3187051.2</v>
      </c>
      <c r="N763" s="50">
        <v>0</v>
      </c>
      <c r="O763" s="50">
        <v>0</v>
      </c>
      <c r="P763" s="50">
        <v>2878</v>
      </c>
      <c r="Q763" s="50">
        <v>1507233.6</v>
      </c>
      <c r="R763" s="50">
        <v>0</v>
      </c>
      <c r="S763" s="50">
        <v>0</v>
      </c>
      <c r="T763" s="50">
        <v>0</v>
      </c>
      <c r="U763" s="50">
        <v>0</v>
      </c>
      <c r="V763" s="50">
        <v>37073.19</v>
      </c>
      <c r="W763" s="50">
        <v>0</v>
      </c>
      <c r="X763" s="50">
        <v>0</v>
      </c>
      <c r="Y763" s="198"/>
      <c r="Z763" s="198"/>
    </row>
    <row r="764" spans="1:27">
      <c r="A764" s="154">
        <v>124</v>
      </c>
      <c r="B764" s="87" t="s">
        <v>747</v>
      </c>
      <c r="C764" s="50">
        <f t="shared" si="72"/>
        <v>9855000</v>
      </c>
      <c r="D764" s="50">
        <v>0</v>
      </c>
      <c r="E764" s="50">
        <v>0</v>
      </c>
      <c r="F764" s="50">
        <v>0</v>
      </c>
      <c r="G764" s="50">
        <v>0</v>
      </c>
      <c r="H764" s="50">
        <v>0</v>
      </c>
      <c r="I764" s="50">
        <v>0</v>
      </c>
      <c r="J764" s="127">
        <v>6</v>
      </c>
      <c r="K764" s="50">
        <v>9600000</v>
      </c>
      <c r="L764" s="50">
        <v>0</v>
      </c>
      <c r="M764" s="50">
        <v>0</v>
      </c>
      <c r="N764" s="50">
        <v>0</v>
      </c>
      <c r="O764" s="50">
        <v>0</v>
      </c>
      <c r="P764" s="50">
        <v>0</v>
      </c>
      <c r="Q764" s="50">
        <v>0</v>
      </c>
      <c r="R764" s="50">
        <v>0</v>
      </c>
      <c r="S764" s="50">
        <v>0</v>
      </c>
      <c r="T764" s="50">
        <v>0</v>
      </c>
      <c r="U764" s="50">
        <v>0</v>
      </c>
      <c r="V764" s="50">
        <v>0</v>
      </c>
      <c r="W764" s="50">
        <v>255000</v>
      </c>
      <c r="X764" s="50">
        <v>0</v>
      </c>
      <c r="Y764" s="198"/>
      <c r="Z764" s="198"/>
    </row>
    <row r="765" spans="1:27">
      <c r="A765" s="154">
        <v>125</v>
      </c>
      <c r="B765" s="87" t="s">
        <v>463</v>
      </c>
      <c r="C765" s="50">
        <f t="shared" si="72"/>
        <v>4800000</v>
      </c>
      <c r="D765" s="50">
        <v>0</v>
      </c>
      <c r="E765" s="50">
        <v>0</v>
      </c>
      <c r="F765" s="50">
        <v>0</v>
      </c>
      <c r="G765" s="50">
        <v>0</v>
      </c>
      <c r="H765" s="50">
        <v>0</v>
      </c>
      <c r="I765" s="50">
        <v>0</v>
      </c>
      <c r="J765" s="127">
        <v>3</v>
      </c>
      <c r="K765" s="50">
        <v>4800000</v>
      </c>
      <c r="L765" s="50">
        <v>0</v>
      </c>
      <c r="M765" s="50">
        <v>0</v>
      </c>
      <c r="N765" s="50">
        <v>0</v>
      </c>
      <c r="O765" s="50">
        <v>0</v>
      </c>
      <c r="P765" s="50">
        <v>0</v>
      </c>
      <c r="Q765" s="50">
        <v>0</v>
      </c>
      <c r="R765" s="50">
        <v>0</v>
      </c>
      <c r="S765" s="50">
        <v>0</v>
      </c>
      <c r="T765" s="50">
        <v>0</v>
      </c>
      <c r="U765" s="50">
        <v>0</v>
      </c>
      <c r="V765" s="50">
        <v>0</v>
      </c>
      <c r="W765" s="50">
        <v>0</v>
      </c>
      <c r="X765" s="50">
        <v>0</v>
      </c>
      <c r="Y765" s="198"/>
      <c r="Z765" s="198"/>
    </row>
    <row r="766" spans="1:27">
      <c r="A766" s="154">
        <v>126</v>
      </c>
      <c r="B766" s="87" t="s">
        <v>462</v>
      </c>
      <c r="C766" s="50">
        <f t="shared" si="72"/>
        <v>3400000</v>
      </c>
      <c r="D766" s="50">
        <v>0</v>
      </c>
      <c r="E766" s="50">
        <v>0</v>
      </c>
      <c r="F766" s="50">
        <v>0</v>
      </c>
      <c r="G766" s="50">
        <v>0</v>
      </c>
      <c r="H766" s="50">
        <v>0</v>
      </c>
      <c r="I766" s="50">
        <v>0</v>
      </c>
      <c r="J766" s="127">
        <v>2</v>
      </c>
      <c r="K766" s="50">
        <v>3400000</v>
      </c>
      <c r="L766" s="50">
        <v>0</v>
      </c>
      <c r="M766" s="50">
        <v>0</v>
      </c>
      <c r="N766" s="50">
        <v>0</v>
      </c>
      <c r="O766" s="50">
        <v>0</v>
      </c>
      <c r="P766" s="50">
        <v>0</v>
      </c>
      <c r="Q766" s="50">
        <v>0</v>
      </c>
      <c r="R766" s="50">
        <v>0</v>
      </c>
      <c r="S766" s="50">
        <v>0</v>
      </c>
      <c r="T766" s="50">
        <v>0</v>
      </c>
      <c r="U766" s="50">
        <v>0</v>
      </c>
      <c r="V766" s="50">
        <v>0</v>
      </c>
      <c r="W766" s="50">
        <v>0</v>
      </c>
      <c r="X766" s="50">
        <v>0</v>
      </c>
      <c r="Y766" s="198"/>
      <c r="Z766" s="198"/>
    </row>
    <row r="767" spans="1:27">
      <c r="A767" s="154">
        <v>127</v>
      </c>
      <c r="B767" s="87" t="s">
        <v>461</v>
      </c>
      <c r="C767" s="50">
        <f t="shared" si="72"/>
        <v>3200000</v>
      </c>
      <c r="D767" s="50">
        <v>0</v>
      </c>
      <c r="E767" s="50">
        <v>0</v>
      </c>
      <c r="F767" s="50">
        <v>0</v>
      </c>
      <c r="G767" s="50">
        <v>0</v>
      </c>
      <c r="H767" s="50">
        <v>0</v>
      </c>
      <c r="I767" s="50">
        <v>0</v>
      </c>
      <c r="J767" s="127">
        <v>2</v>
      </c>
      <c r="K767" s="50">
        <v>3200000</v>
      </c>
      <c r="L767" s="50">
        <v>0</v>
      </c>
      <c r="M767" s="50">
        <v>0</v>
      </c>
      <c r="N767" s="50">
        <v>0</v>
      </c>
      <c r="O767" s="50">
        <v>0</v>
      </c>
      <c r="P767" s="50">
        <v>0</v>
      </c>
      <c r="Q767" s="50">
        <v>0</v>
      </c>
      <c r="R767" s="50">
        <v>0</v>
      </c>
      <c r="S767" s="50">
        <v>0</v>
      </c>
      <c r="T767" s="50">
        <v>0</v>
      </c>
      <c r="U767" s="50">
        <v>0</v>
      </c>
      <c r="V767" s="50">
        <v>0</v>
      </c>
      <c r="W767" s="50">
        <v>0</v>
      </c>
      <c r="X767" s="50">
        <v>0</v>
      </c>
      <c r="Y767" s="198"/>
      <c r="Z767" s="198"/>
    </row>
    <row r="768" spans="1:27">
      <c r="A768" s="154">
        <v>128</v>
      </c>
      <c r="B768" s="87" t="s">
        <v>748</v>
      </c>
      <c r="C768" s="50">
        <f t="shared" si="72"/>
        <v>3285000</v>
      </c>
      <c r="D768" s="50">
        <v>0</v>
      </c>
      <c r="E768" s="50">
        <v>0</v>
      </c>
      <c r="F768" s="50">
        <v>0</v>
      </c>
      <c r="G768" s="50">
        <v>0</v>
      </c>
      <c r="H768" s="50">
        <v>0</v>
      </c>
      <c r="I768" s="50">
        <v>0</v>
      </c>
      <c r="J768" s="127">
        <v>2</v>
      </c>
      <c r="K768" s="50">
        <v>3200000</v>
      </c>
      <c r="L768" s="50">
        <v>0</v>
      </c>
      <c r="M768" s="50">
        <v>0</v>
      </c>
      <c r="N768" s="50">
        <v>0</v>
      </c>
      <c r="O768" s="50">
        <v>0</v>
      </c>
      <c r="P768" s="50">
        <v>0</v>
      </c>
      <c r="Q768" s="50">
        <v>0</v>
      </c>
      <c r="R768" s="50">
        <v>0</v>
      </c>
      <c r="S768" s="50">
        <v>0</v>
      </c>
      <c r="T768" s="50">
        <v>0</v>
      </c>
      <c r="U768" s="50">
        <v>0</v>
      </c>
      <c r="V768" s="50">
        <v>0</v>
      </c>
      <c r="W768" s="50">
        <v>85000</v>
      </c>
      <c r="X768" s="50">
        <v>0</v>
      </c>
      <c r="Y768" s="198"/>
      <c r="Z768" s="198"/>
    </row>
    <row r="769" spans="1:26">
      <c r="A769" s="154">
        <v>129</v>
      </c>
      <c r="B769" s="87" t="s">
        <v>460</v>
      </c>
      <c r="C769" s="50">
        <f t="shared" si="72"/>
        <v>3200000</v>
      </c>
      <c r="D769" s="50">
        <v>0</v>
      </c>
      <c r="E769" s="50">
        <v>0</v>
      </c>
      <c r="F769" s="50">
        <v>0</v>
      </c>
      <c r="G769" s="50">
        <v>0</v>
      </c>
      <c r="H769" s="50">
        <v>0</v>
      </c>
      <c r="I769" s="50">
        <v>0</v>
      </c>
      <c r="J769" s="127">
        <v>2</v>
      </c>
      <c r="K769" s="50">
        <v>3200000</v>
      </c>
      <c r="L769" s="50">
        <v>0</v>
      </c>
      <c r="M769" s="50">
        <v>0</v>
      </c>
      <c r="N769" s="50">
        <v>0</v>
      </c>
      <c r="O769" s="50">
        <v>0</v>
      </c>
      <c r="P769" s="50">
        <v>0</v>
      </c>
      <c r="Q769" s="50">
        <v>0</v>
      </c>
      <c r="R769" s="50">
        <v>0</v>
      </c>
      <c r="S769" s="50">
        <v>0</v>
      </c>
      <c r="T769" s="50">
        <v>0</v>
      </c>
      <c r="U769" s="50">
        <v>0</v>
      </c>
      <c r="V769" s="50">
        <v>0</v>
      </c>
      <c r="W769" s="50">
        <v>0</v>
      </c>
      <c r="X769" s="50">
        <v>0</v>
      </c>
      <c r="Y769" s="198"/>
      <c r="Z769" s="198"/>
    </row>
    <row r="770" spans="1:26">
      <c r="A770" s="154">
        <v>130</v>
      </c>
      <c r="B770" s="87" t="s">
        <v>459</v>
      </c>
      <c r="C770" s="50">
        <f t="shared" si="72"/>
        <v>6400000</v>
      </c>
      <c r="D770" s="50">
        <v>0</v>
      </c>
      <c r="E770" s="50">
        <v>0</v>
      </c>
      <c r="F770" s="50">
        <v>0</v>
      </c>
      <c r="G770" s="50">
        <v>0</v>
      </c>
      <c r="H770" s="50">
        <v>0</v>
      </c>
      <c r="I770" s="50">
        <v>0</v>
      </c>
      <c r="J770" s="127">
        <v>4</v>
      </c>
      <c r="K770" s="50">
        <v>6400000</v>
      </c>
      <c r="L770" s="50">
        <v>0</v>
      </c>
      <c r="M770" s="50">
        <v>0</v>
      </c>
      <c r="N770" s="50">
        <v>0</v>
      </c>
      <c r="O770" s="50">
        <v>0</v>
      </c>
      <c r="P770" s="50">
        <v>0</v>
      </c>
      <c r="Q770" s="50">
        <v>0</v>
      </c>
      <c r="R770" s="50">
        <v>0</v>
      </c>
      <c r="S770" s="50">
        <v>0</v>
      </c>
      <c r="T770" s="50">
        <v>0</v>
      </c>
      <c r="U770" s="50">
        <v>0</v>
      </c>
      <c r="V770" s="50">
        <v>0</v>
      </c>
      <c r="W770" s="50">
        <v>0</v>
      </c>
      <c r="X770" s="50">
        <v>0</v>
      </c>
      <c r="Y770" s="198"/>
      <c r="Z770" s="198"/>
    </row>
    <row r="771" spans="1:26">
      <c r="A771" s="154">
        <v>131</v>
      </c>
      <c r="B771" s="87" t="s">
        <v>458</v>
      </c>
      <c r="C771" s="50">
        <f t="shared" si="72"/>
        <v>3200000</v>
      </c>
      <c r="D771" s="50">
        <v>0</v>
      </c>
      <c r="E771" s="50">
        <v>0</v>
      </c>
      <c r="F771" s="50">
        <v>0</v>
      </c>
      <c r="G771" s="50">
        <v>0</v>
      </c>
      <c r="H771" s="50">
        <v>0</v>
      </c>
      <c r="I771" s="50">
        <v>0</v>
      </c>
      <c r="J771" s="127">
        <v>2</v>
      </c>
      <c r="K771" s="50">
        <v>3200000</v>
      </c>
      <c r="L771" s="50">
        <v>0</v>
      </c>
      <c r="M771" s="50">
        <v>0</v>
      </c>
      <c r="N771" s="50">
        <v>0</v>
      </c>
      <c r="O771" s="50">
        <v>0</v>
      </c>
      <c r="P771" s="50">
        <v>0</v>
      </c>
      <c r="Q771" s="50">
        <v>0</v>
      </c>
      <c r="R771" s="50">
        <v>0</v>
      </c>
      <c r="S771" s="50">
        <v>0</v>
      </c>
      <c r="T771" s="50">
        <v>0</v>
      </c>
      <c r="U771" s="50">
        <v>0</v>
      </c>
      <c r="V771" s="50">
        <v>0</v>
      </c>
      <c r="W771" s="50">
        <v>0</v>
      </c>
      <c r="X771" s="50">
        <v>0</v>
      </c>
      <c r="Y771" s="198"/>
      <c r="Z771" s="198"/>
    </row>
    <row r="772" spans="1:26">
      <c r="A772" s="154">
        <v>132</v>
      </c>
      <c r="B772" s="87" t="s">
        <v>457</v>
      </c>
      <c r="C772" s="50">
        <f t="shared" si="72"/>
        <v>8000000</v>
      </c>
      <c r="D772" s="50">
        <v>0</v>
      </c>
      <c r="E772" s="50">
        <v>0</v>
      </c>
      <c r="F772" s="50">
        <v>0</v>
      </c>
      <c r="G772" s="50">
        <v>0</v>
      </c>
      <c r="H772" s="50">
        <v>0</v>
      </c>
      <c r="I772" s="50">
        <v>0</v>
      </c>
      <c r="J772" s="127">
        <v>5</v>
      </c>
      <c r="K772" s="50">
        <v>8000000</v>
      </c>
      <c r="L772" s="50">
        <v>0</v>
      </c>
      <c r="M772" s="50">
        <v>0</v>
      </c>
      <c r="N772" s="50">
        <v>0</v>
      </c>
      <c r="O772" s="50">
        <v>0</v>
      </c>
      <c r="P772" s="50">
        <v>0</v>
      </c>
      <c r="Q772" s="50">
        <v>0</v>
      </c>
      <c r="R772" s="50">
        <v>0</v>
      </c>
      <c r="S772" s="50">
        <v>0</v>
      </c>
      <c r="T772" s="50">
        <v>0</v>
      </c>
      <c r="U772" s="50">
        <v>0</v>
      </c>
      <c r="V772" s="50">
        <v>0</v>
      </c>
      <c r="W772" s="50">
        <v>0</v>
      </c>
      <c r="X772" s="50">
        <v>0</v>
      </c>
      <c r="Y772" s="198"/>
      <c r="Z772" s="198"/>
    </row>
    <row r="773" spans="1:26">
      <c r="A773" s="154">
        <v>133</v>
      </c>
      <c r="B773" s="87" t="s">
        <v>456</v>
      </c>
      <c r="C773" s="50">
        <f t="shared" si="72"/>
        <v>1600000</v>
      </c>
      <c r="D773" s="50">
        <v>0</v>
      </c>
      <c r="E773" s="50">
        <v>0</v>
      </c>
      <c r="F773" s="50">
        <v>0</v>
      </c>
      <c r="G773" s="50">
        <v>0</v>
      </c>
      <c r="H773" s="50">
        <v>0</v>
      </c>
      <c r="I773" s="50">
        <v>0</v>
      </c>
      <c r="J773" s="127">
        <v>1</v>
      </c>
      <c r="K773" s="50">
        <v>1600000</v>
      </c>
      <c r="L773" s="50">
        <v>0</v>
      </c>
      <c r="M773" s="50">
        <v>0</v>
      </c>
      <c r="N773" s="50">
        <v>0</v>
      </c>
      <c r="O773" s="50">
        <v>0</v>
      </c>
      <c r="P773" s="50">
        <v>0</v>
      </c>
      <c r="Q773" s="50">
        <v>0</v>
      </c>
      <c r="R773" s="50">
        <v>0</v>
      </c>
      <c r="S773" s="50">
        <v>0</v>
      </c>
      <c r="T773" s="50">
        <v>0</v>
      </c>
      <c r="U773" s="50">
        <v>0</v>
      </c>
      <c r="V773" s="50">
        <v>0</v>
      </c>
      <c r="W773" s="50">
        <v>0</v>
      </c>
      <c r="X773" s="50">
        <v>0</v>
      </c>
      <c r="Y773" s="198"/>
      <c r="Z773" s="198"/>
    </row>
    <row r="774" spans="1:26">
      <c r="A774" s="154">
        <v>134</v>
      </c>
      <c r="B774" s="87" t="s">
        <v>455</v>
      </c>
      <c r="C774" s="50">
        <f t="shared" si="72"/>
        <v>1600000</v>
      </c>
      <c r="D774" s="51">
        <v>0</v>
      </c>
      <c r="E774" s="51">
        <v>0</v>
      </c>
      <c r="F774" s="51">
        <v>0</v>
      </c>
      <c r="G774" s="51">
        <v>0</v>
      </c>
      <c r="H774" s="51">
        <v>0</v>
      </c>
      <c r="I774" s="51">
        <v>0</v>
      </c>
      <c r="J774" s="155">
        <v>1</v>
      </c>
      <c r="K774" s="51">
        <v>1600000</v>
      </c>
      <c r="L774" s="51">
        <v>0</v>
      </c>
      <c r="M774" s="51">
        <v>0</v>
      </c>
      <c r="N774" s="51">
        <v>0</v>
      </c>
      <c r="O774" s="51">
        <v>0</v>
      </c>
      <c r="P774" s="51">
        <v>0</v>
      </c>
      <c r="Q774" s="51">
        <v>0</v>
      </c>
      <c r="R774" s="51">
        <v>0</v>
      </c>
      <c r="S774" s="51">
        <v>0</v>
      </c>
      <c r="T774" s="51">
        <v>0</v>
      </c>
      <c r="U774" s="51">
        <v>0</v>
      </c>
      <c r="V774" s="51">
        <v>0</v>
      </c>
      <c r="W774" s="50">
        <v>0</v>
      </c>
      <c r="X774" s="51">
        <v>0</v>
      </c>
      <c r="Y774" s="198"/>
      <c r="Z774" s="198"/>
    </row>
    <row r="775" spans="1:26">
      <c r="A775" s="154">
        <v>135</v>
      </c>
      <c r="B775" s="87" t="s">
        <v>454</v>
      </c>
      <c r="C775" s="50">
        <f t="shared" si="72"/>
        <v>6400000</v>
      </c>
      <c r="D775" s="50">
        <v>0</v>
      </c>
      <c r="E775" s="50">
        <v>0</v>
      </c>
      <c r="F775" s="50">
        <v>0</v>
      </c>
      <c r="G775" s="50">
        <v>0</v>
      </c>
      <c r="H775" s="50">
        <v>0</v>
      </c>
      <c r="I775" s="50">
        <v>0</v>
      </c>
      <c r="J775" s="127">
        <v>4</v>
      </c>
      <c r="K775" s="50">
        <v>6400000</v>
      </c>
      <c r="L775" s="50">
        <v>0</v>
      </c>
      <c r="M775" s="50">
        <v>0</v>
      </c>
      <c r="N775" s="50">
        <v>0</v>
      </c>
      <c r="O775" s="50">
        <v>0</v>
      </c>
      <c r="P775" s="50">
        <v>0</v>
      </c>
      <c r="Q775" s="50">
        <v>0</v>
      </c>
      <c r="R775" s="50">
        <v>0</v>
      </c>
      <c r="S775" s="50">
        <v>0</v>
      </c>
      <c r="T775" s="50">
        <v>0</v>
      </c>
      <c r="U775" s="50">
        <v>0</v>
      </c>
      <c r="V775" s="50">
        <v>0</v>
      </c>
      <c r="W775" s="50">
        <v>0</v>
      </c>
      <c r="X775" s="50">
        <v>0</v>
      </c>
      <c r="Y775" s="198"/>
      <c r="Z775" s="198"/>
    </row>
    <row r="776" spans="1:26">
      <c r="A776" s="154">
        <v>136</v>
      </c>
      <c r="B776" s="87" t="s">
        <v>749</v>
      </c>
      <c r="C776" s="50">
        <f t="shared" si="72"/>
        <v>8212500</v>
      </c>
      <c r="D776" s="50">
        <v>0</v>
      </c>
      <c r="E776" s="50">
        <v>0</v>
      </c>
      <c r="F776" s="50">
        <v>0</v>
      </c>
      <c r="G776" s="50">
        <v>0</v>
      </c>
      <c r="H776" s="50">
        <v>0</v>
      </c>
      <c r="I776" s="50">
        <v>0</v>
      </c>
      <c r="J776" s="127">
        <v>5</v>
      </c>
      <c r="K776" s="50">
        <v>8000000</v>
      </c>
      <c r="L776" s="50">
        <v>0</v>
      </c>
      <c r="M776" s="50">
        <v>0</v>
      </c>
      <c r="N776" s="50">
        <v>0</v>
      </c>
      <c r="O776" s="50">
        <v>0</v>
      </c>
      <c r="P776" s="50">
        <v>0</v>
      </c>
      <c r="Q776" s="50">
        <v>0</v>
      </c>
      <c r="R776" s="50">
        <v>0</v>
      </c>
      <c r="S776" s="50">
        <v>0</v>
      </c>
      <c r="T776" s="50">
        <v>0</v>
      </c>
      <c r="U776" s="50">
        <v>0</v>
      </c>
      <c r="V776" s="50">
        <v>0</v>
      </c>
      <c r="W776" s="50">
        <v>212500</v>
      </c>
      <c r="X776" s="50">
        <v>0</v>
      </c>
      <c r="Y776" s="198"/>
      <c r="Z776" s="198"/>
    </row>
    <row r="777" spans="1:26">
      <c r="A777" s="154">
        <v>137</v>
      </c>
      <c r="B777" s="87" t="s">
        <v>453</v>
      </c>
      <c r="C777" s="50">
        <f t="shared" si="72"/>
        <v>3200000</v>
      </c>
      <c r="D777" s="50">
        <v>0</v>
      </c>
      <c r="E777" s="50">
        <v>0</v>
      </c>
      <c r="F777" s="50">
        <v>0</v>
      </c>
      <c r="G777" s="50">
        <v>0</v>
      </c>
      <c r="H777" s="50">
        <v>0</v>
      </c>
      <c r="I777" s="50">
        <v>0</v>
      </c>
      <c r="J777" s="127">
        <v>2</v>
      </c>
      <c r="K777" s="50">
        <v>3200000</v>
      </c>
      <c r="L777" s="50">
        <v>0</v>
      </c>
      <c r="M777" s="50">
        <v>0</v>
      </c>
      <c r="N777" s="50">
        <v>0</v>
      </c>
      <c r="O777" s="50">
        <v>0</v>
      </c>
      <c r="P777" s="50">
        <v>0</v>
      </c>
      <c r="Q777" s="50">
        <v>0</v>
      </c>
      <c r="R777" s="50">
        <v>0</v>
      </c>
      <c r="S777" s="50">
        <v>0</v>
      </c>
      <c r="T777" s="50">
        <v>0</v>
      </c>
      <c r="U777" s="50">
        <v>0</v>
      </c>
      <c r="V777" s="50">
        <v>0</v>
      </c>
      <c r="W777" s="50">
        <v>0</v>
      </c>
      <c r="X777" s="50">
        <v>0</v>
      </c>
      <c r="Y777" s="198"/>
      <c r="Z777" s="198"/>
    </row>
    <row r="778" spans="1:26">
      <c r="A778" s="154">
        <v>138</v>
      </c>
      <c r="B778" s="87" t="s">
        <v>750</v>
      </c>
      <c r="C778" s="50">
        <f t="shared" si="72"/>
        <v>3485000</v>
      </c>
      <c r="D778" s="50">
        <v>0</v>
      </c>
      <c r="E778" s="50">
        <v>0</v>
      </c>
      <c r="F778" s="50">
        <v>0</v>
      </c>
      <c r="G778" s="50">
        <v>0</v>
      </c>
      <c r="H778" s="50">
        <v>0</v>
      </c>
      <c r="I778" s="50">
        <v>0</v>
      </c>
      <c r="J778" s="127">
        <v>2</v>
      </c>
      <c r="K778" s="50">
        <v>3400000</v>
      </c>
      <c r="L778" s="50">
        <v>0</v>
      </c>
      <c r="M778" s="50">
        <v>0</v>
      </c>
      <c r="N778" s="50">
        <v>0</v>
      </c>
      <c r="O778" s="50">
        <v>0</v>
      </c>
      <c r="P778" s="50">
        <v>0</v>
      </c>
      <c r="Q778" s="50">
        <v>0</v>
      </c>
      <c r="R778" s="50">
        <v>0</v>
      </c>
      <c r="S778" s="50">
        <v>0</v>
      </c>
      <c r="T778" s="50">
        <v>0</v>
      </c>
      <c r="U778" s="50">
        <v>0</v>
      </c>
      <c r="V778" s="50">
        <v>0</v>
      </c>
      <c r="W778" s="50">
        <v>85000</v>
      </c>
      <c r="X778" s="50">
        <v>0</v>
      </c>
      <c r="Y778" s="198"/>
      <c r="Z778" s="198"/>
    </row>
    <row r="779" spans="1:26">
      <c r="A779" s="154">
        <v>139</v>
      </c>
      <c r="B779" s="87" t="s">
        <v>452</v>
      </c>
      <c r="C779" s="50">
        <f t="shared" si="72"/>
        <v>6400000</v>
      </c>
      <c r="D779" s="50">
        <v>0</v>
      </c>
      <c r="E779" s="50">
        <v>0</v>
      </c>
      <c r="F779" s="50">
        <v>0</v>
      </c>
      <c r="G779" s="50">
        <v>0</v>
      </c>
      <c r="H779" s="50">
        <v>0</v>
      </c>
      <c r="I779" s="50">
        <v>0</v>
      </c>
      <c r="J779" s="127">
        <v>4</v>
      </c>
      <c r="K779" s="50">
        <v>6400000</v>
      </c>
      <c r="L779" s="50">
        <v>0</v>
      </c>
      <c r="M779" s="50">
        <v>0</v>
      </c>
      <c r="N779" s="50">
        <v>0</v>
      </c>
      <c r="O779" s="50">
        <v>0</v>
      </c>
      <c r="P779" s="50">
        <v>0</v>
      </c>
      <c r="Q779" s="50">
        <v>0</v>
      </c>
      <c r="R779" s="50">
        <v>0</v>
      </c>
      <c r="S779" s="50">
        <v>0</v>
      </c>
      <c r="T779" s="50">
        <v>0</v>
      </c>
      <c r="U779" s="50">
        <v>0</v>
      </c>
      <c r="V779" s="50">
        <v>0</v>
      </c>
      <c r="W779" s="50">
        <v>0</v>
      </c>
      <c r="X779" s="50">
        <v>0</v>
      </c>
      <c r="Y779" s="198"/>
      <c r="Z779" s="198"/>
    </row>
    <row r="780" spans="1:26">
      <c r="A780" s="154">
        <v>140</v>
      </c>
      <c r="B780" s="87" t="s">
        <v>751</v>
      </c>
      <c r="C780" s="50">
        <f t="shared" si="72"/>
        <v>8212500</v>
      </c>
      <c r="D780" s="50">
        <v>0</v>
      </c>
      <c r="E780" s="50">
        <v>0</v>
      </c>
      <c r="F780" s="50">
        <v>0</v>
      </c>
      <c r="G780" s="50">
        <v>0</v>
      </c>
      <c r="H780" s="50">
        <v>0</v>
      </c>
      <c r="I780" s="50">
        <v>0</v>
      </c>
      <c r="J780" s="127">
        <v>5</v>
      </c>
      <c r="K780" s="50">
        <v>8000000</v>
      </c>
      <c r="L780" s="50">
        <v>0</v>
      </c>
      <c r="M780" s="50">
        <v>0</v>
      </c>
      <c r="N780" s="50">
        <v>0</v>
      </c>
      <c r="O780" s="50">
        <v>0</v>
      </c>
      <c r="P780" s="50">
        <v>0</v>
      </c>
      <c r="Q780" s="50">
        <v>0</v>
      </c>
      <c r="R780" s="50">
        <v>0</v>
      </c>
      <c r="S780" s="50">
        <v>0</v>
      </c>
      <c r="T780" s="50">
        <v>0</v>
      </c>
      <c r="U780" s="50">
        <v>0</v>
      </c>
      <c r="V780" s="50">
        <v>0</v>
      </c>
      <c r="W780" s="50">
        <v>212500</v>
      </c>
      <c r="X780" s="50">
        <v>0</v>
      </c>
      <c r="Y780" s="198"/>
      <c r="Z780" s="198"/>
    </row>
    <row r="781" spans="1:26">
      <c r="A781" s="154">
        <v>141</v>
      </c>
      <c r="B781" s="87" t="s">
        <v>574</v>
      </c>
      <c r="C781" s="50">
        <f t="shared" si="72"/>
        <v>2022854.6300000001</v>
      </c>
      <c r="D781" s="50">
        <v>439035.27</v>
      </c>
      <c r="E781" s="50">
        <v>51000.67</v>
      </c>
      <c r="F781" s="50">
        <v>0</v>
      </c>
      <c r="G781" s="50">
        <v>81616.289999999994</v>
      </c>
      <c r="H781" s="50">
        <v>94721.57</v>
      </c>
      <c r="I781" s="50">
        <v>173835.17</v>
      </c>
      <c r="J781" s="127">
        <v>0</v>
      </c>
      <c r="K781" s="50">
        <v>0</v>
      </c>
      <c r="L781" s="50">
        <v>377</v>
      </c>
      <c r="M781" s="50">
        <v>642784.30000000005</v>
      </c>
      <c r="N781" s="50">
        <v>0</v>
      </c>
      <c r="O781" s="50">
        <v>0</v>
      </c>
      <c r="P781" s="50">
        <v>435</v>
      </c>
      <c r="Q781" s="50">
        <v>536056.6</v>
      </c>
      <c r="R781" s="50">
        <v>0</v>
      </c>
      <c r="S781" s="50">
        <v>0</v>
      </c>
      <c r="T781" s="50">
        <v>0</v>
      </c>
      <c r="U781" s="50">
        <v>0</v>
      </c>
      <c r="V781" s="50">
        <v>3804.76</v>
      </c>
      <c r="W781" s="50">
        <v>0</v>
      </c>
      <c r="X781" s="50">
        <v>0</v>
      </c>
      <c r="Y781" s="198"/>
      <c r="Z781" s="198"/>
    </row>
    <row r="782" spans="1:26">
      <c r="A782" s="154">
        <v>142</v>
      </c>
      <c r="B782" s="87" t="s">
        <v>575</v>
      </c>
      <c r="C782" s="50">
        <f t="shared" si="72"/>
        <v>3141283.55</v>
      </c>
      <c r="D782" s="50">
        <v>681776.26</v>
      </c>
      <c r="E782" s="50">
        <v>79198.75</v>
      </c>
      <c r="F782" s="50">
        <v>0</v>
      </c>
      <c r="G782" s="50">
        <v>126741.64</v>
      </c>
      <c r="H782" s="50">
        <v>147092.78</v>
      </c>
      <c r="I782" s="50">
        <v>269948</v>
      </c>
      <c r="J782" s="127">
        <v>0</v>
      </c>
      <c r="K782" s="50">
        <v>0</v>
      </c>
      <c r="L782" s="50">
        <v>391</v>
      </c>
      <c r="M782" s="50">
        <v>998177.38</v>
      </c>
      <c r="N782" s="50">
        <v>0</v>
      </c>
      <c r="O782" s="50">
        <v>0</v>
      </c>
      <c r="P782" s="50">
        <v>663</v>
      </c>
      <c r="Q782" s="50">
        <v>832440.34</v>
      </c>
      <c r="R782" s="50">
        <v>0</v>
      </c>
      <c r="S782" s="50">
        <v>0</v>
      </c>
      <c r="T782" s="50">
        <v>0</v>
      </c>
      <c r="U782" s="50">
        <v>0</v>
      </c>
      <c r="V782" s="50">
        <v>5908.4</v>
      </c>
      <c r="W782" s="50">
        <v>0</v>
      </c>
      <c r="X782" s="50">
        <v>0</v>
      </c>
      <c r="Y782" s="198"/>
      <c r="Z782" s="198"/>
    </row>
    <row r="783" spans="1:26">
      <c r="A783" s="154">
        <v>143</v>
      </c>
      <c r="B783" s="87" t="s">
        <v>752</v>
      </c>
      <c r="C783" s="50">
        <f t="shared" si="72"/>
        <v>15605071.32</v>
      </c>
      <c r="D783" s="50">
        <v>4394145.18</v>
      </c>
      <c r="E783" s="50">
        <v>510447.25</v>
      </c>
      <c r="F783" s="50">
        <v>1049327.8899999999</v>
      </c>
      <c r="G783" s="50">
        <v>816867.92</v>
      </c>
      <c r="H783" s="50">
        <v>948033.9</v>
      </c>
      <c r="I783" s="50">
        <v>1739853.35</v>
      </c>
      <c r="J783" s="127">
        <v>0</v>
      </c>
      <c r="K783" s="50">
        <v>0</v>
      </c>
      <c r="L783" s="50">
        <v>0</v>
      </c>
      <c r="M783" s="50">
        <v>0</v>
      </c>
      <c r="N783" s="50">
        <v>1289</v>
      </c>
      <c r="O783" s="50">
        <v>781199.23</v>
      </c>
      <c r="P783" s="50">
        <v>2154</v>
      </c>
      <c r="Q783" s="50">
        <v>5365196.5999999996</v>
      </c>
      <c r="R783" s="50">
        <v>0</v>
      </c>
      <c r="S783" s="50">
        <v>0</v>
      </c>
      <c r="T783" s="50">
        <v>0</v>
      </c>
      <c r="U783" s="50">
        <v>0</v>
      </c>
      <c r="V783" s="50">
        <v>0</v>
      </c>
      <c r="W783" s="50">
        <v>0</v>
      </c>
      <c r="X783" s="50">
        <v>0</v>
      </c>
      <c r="Y783" s="198"/>
      <c r="Z783" s="198"/>
    </row>
    <row r="784" spans="1:26">
      <c r="A784" s="154">
        <v>144</v>
      </c>
      <c r="B784" s="87" t="s">
        <v>576</v>
      </c>
      <c r="C784" s="50">
        <f t="shared" si="72"/>
        <v>8046403.04</v>
      </c>
      <c r="D784" s="50">
        <v>1707084.24</v>
      </c>
      <c r="E784" s="50">
        <v>198303.97</v>
      </c>
      <c r="F784" s="50">
        <v>407654.06</v>
      </c>
      <c r="G784" s="50">
        <v>317345.53000000003</v>
      </c>
      <c r="H784" s="50">
        <v>368302.29</v>
      </c>
      <c r="I784" s="50">
        <v>675916.73</v>
      </c>
      <c r="J784" s="127">
        <v>0</v>
      </c>
      <c r="K784" s="50">
        <v>0</v>
      </c>
      <c r="L784" s="50">
        <v>587</v>
      </c>
      <c r="M784" s="50">
        <v>2272673.7000000002</v>
      </c>
      <c r="N784" s="50">
        <v>0</v>
      </c>
      <c r="O784" s="50">
        <v>0</v>
      </c>
      <c r="P784" s="50">
        <v>1355</v>
      </c>
      <c r="Q784" s="50">
        <v>2084328.62</v>
      </c>
      <c r="R784" s="50">
        <v>0</v>
      </c>
      <c r="S784" s="50">
        <v>0</v>
      </c>
      <c r="T784" s="50">
        <v>0</v>
      </c>
      <c r="U784" s="50">
        <v>0</v>
      </c>
      <c r="V784" s="50">
        <v>14793.9</v>
      </c>
      <c r="W784" s="50">
        <v>0</v>
      </c>
      <c r="X784" s="50">
        <v>0</v>
      </c>
      <c r="Y784" s="198"/>
      <c r="Z784" s="198"/>
    </row>
    <row r="785" spans="1:26">
      <c r="A785" s="154">
        <v>145</v>
      </c>
      <c r="B785" s="87" t="s">
        <v>577</v>
      </c>
      <c r="C785" s="50">
        <f t="shared" si="72"/>
        <v>7969431.1499999994</v>
      </c>
      <c r="D785" s="50">
        <v>1690754.27</v>
      </c>
      <c r="E785" s="50">
        <v>196407</v>
      </c>
      <c r="F785" s="50">
        <v>403754.44</v>
      </c>
      <c r="G785" s="50">
        <v>314309.81</v>
      </c>
      <c r="H785" s="50">
        <v>364779.11</v>
      </c>
      <c r="I785" s="50">
        <v>669450.91</v>
      </c>
      <c r="J785" s="127">
        <v>0</v>
      </c>
      <c r="K785" s="50">
        <v>0</v>
      </c>
      <c r="L785" s="50">
        <v>581</v>
      </c>
      <c r="M785" s="50">
        <v>2250933.2999999998</v>
      </c>
      <c r="N785" s="50">
        <v>0</v>
      </c>
      <c r="O785" s="50">
        <v>0</v>
      </c>
      <c r="P785" s="50">
        <v>1349</v>
      </c>
      <c r="Q785" s="50">
        <v>2064389.93</v>
      </c>
      <c r="R785" s="50">
        <v>0</v>
      </c>
      <c r="S785" s="50">
        <v>0</v>
      </c>
      <c r="T785" s="50">
        <v>0</v>
      </c>
      <c r="U785" s="50">
        <v>0</v>
      </c>
      <c r="V785" s="50">
        <v>14652.38</v>
      </c>
      <c r="W785" s="50">
        <v>0</v>
      </c>
      <c r="X785" s="50">
        <v>0</v>
      </c>
      <c r="Y785" s="198"/>
      <c r="Z785" s="198"/>
    </row>
    <row r="786" spans="1:26">
      <c r="A786" s="154">
        <v>146</v>
      </c>
      <c r="B786" s="85" t="s">
        <v>578</v>
      </c>
      <c r="C786" s="50">
        <f t="shared" si="72"/>
        <v>469757.37</v>
      </c>
      <c r="D786" s="50">
        <v>0</v>
      </c>
      <c r="E786" s="50">
        <v>0</v>
      </c>
      <c r="F786" s="50">
        <v>0</v>
      </c>
      <c r="G786" s="50">
        <v>0</v>
      </c>
      <c r="H786" s="50">
        <v>469757.37</v>
      </c>
      <c r="I786" s="50">
        <v>0</v>
      </c>
      <c r="J786" s="127">
        <v>0</v>
      </c>
      <c r="K786" s="50">
        <v>0</v>
      </c>
      <c r="L786" s="50">
        <v>0</v>
      </c>
      <c r="M786" s="50">
        <v>0</v>
      </c>
      <c r="N786" s="50">
        <v>0</v>
      </c>
      <c r="O786" s="50">
        <v>0</v>
      </c>
      <c r="P786" s="50">
        <v>0</v>
      </c>
      <c r="Q786" s="50">
        <v>0</v>
      </c>
      <c r="R786" s="50">
        <v>0</v>
      </c>
      <c r="S786" s="50">
        <v>0</v>
      </c>
      <c r="T786" s="50">
        <v>0</v>
      </c>
      <c r="U786" s="50">
        <v>0</v>
      </c>
      <c r="V786" s="50">
        <v>0</v>
      </c>
      <c r="W786" s="50">
        <v>0</v>
      </c>
      <c r="X786" s="50">
        <v>0</v>
      </c>
      <c r="Y786" s="198"/>
      <c r="Z786" s="198"/>
    </row>
    <row r="787" spans="1:26">
      <c r="A787" s="154">
        <v>147</v>
      </c>
      <c r="B787" s="87" t="s">
        <v>579</v>
      </c>
      <c r="C787" s="50">
        <f t="shared" si="72"/>
        <v>3365080.9499999997</v>
      </c>
      <c r="D787" s="50">
        <v>0</v>
      </c>
      <c r="E787" s="50">
        <v>0</v>
      </c>
      <c r="F787" s="50">
        <v>0</v>
      </c>
      <c r="G787" s="50">
        <v>0</v>
      </c>
      <c r="H787" s="50">
        <v>0</v>
      </c>
      <c r="I787" s="50">
        <v>0</v>
      </c>
      <c r="J787" s="127">
        <v>0</v>
      </c>
      <c r="K787" s="50">
        <v>0</v>
      </c>
      <c r="L787" s="50">
        <v>0</v>
      </c>
      <c r="M787" s="50">
        <v>0</v>
      </c>
      <c r="N787" s="50">
        <v>0</v>
      </c>
      <c r="O787" s="50">
        <v>0</v>
      </c>
      <c r="P787" s="50">
        <v>2129</v>
      </c>
      <c r="Q787" s="50">
        <v>3341365.01</v>
      </c>
      <c r="R787" s="50">
        <v>0</v>
      </c>
      <c r="S787" s="50">
        <v>0</v>
      </c>
      <c r="T787" s="50">
        <v>0</v>
      </c>
      <c r="U787" s="50">
        <v>0</v>
      </c>
      <c r="V787" s="50">
        <v>23715.94</v>
      </c>
      <c r="W787" s="50">
        <v>0</v>
      </c>
      <c r="X787" s="50">
        <v>0</v>
      </c>
      <c r="Y787" s="198"/>
      <c r="Z787" s="198"/>
    </row>
    <row r="788" spans="1:26">
      <c r="A788" s="154">
        <v>148</v>
      </c>
      <c r="B788" s="87" t="s">
        <v>580</v>
      </c>
      <c r="C788" s="50">
        <f t="shared" si="72"/>
        <v>4186135.92</v>
      </c>
      <c r="D788" s="50">
        <v>888109.46</v>
      </c>
      <c r="E788" s="50">
        <v>103167.51</v>
      </c>
      <c r="F788" s="50">
        <v>212081.76</v>
      </c>
      <c r="G788" s="50">
        <v>165098.81</v>
      </c>
      <c r="H788" s="50">
        <v>191609.03</v>
      </c>
      <c r="I788" s="50">
        <v>351645.23</v>
      </c>
      <c r="J788" s="127">
        <v>0</v>
      </c>
      <c r="K788" s="50">
        <v>0</v>
      </c>
      <c r="L788" s="50">
        <v>382</v>
      </c>
      <c r="M788" s="50">
        <v>1182357</v>
      </c>
      <c r="N788" s="50">
        <v>0</v>
      </c>
      <c r="O788" s="50">
        <v>0</v>
      </c>
      <c r="P788" s="50">
        <v>874</v>
      </c>
      <c r="Q788" s="50">
        <v>1084370.6000000001</v>
      </c>
      <c r="R788" s="50">
        <v>0</v>
      </c>
      <c r="S788" s="50">
        <v>0</v>
      </c>
      <c r="T788" s="50">
        <v>0</v>
      </c>
      <c r="U788" s="50">
        <v>0</v>
      </c>
      <c r="V788" s="50">
        <v>7696.52</v>
      </c>
      <c r="W788" s="50">
        <v>0</v>
      </c>
      <c r="X788" s="50">
        <v>0</v>
      </c>
      <c r="Y788" s="198"/>
      <c r="Z788" s="198"/>
    </row>
    <row r="789" spans="1:26">
      <c r="A789" s="154">
        <v>149</v>
      </c>
      <c r="B789" s="87" t="s">
        <v>581</v>
      </c>
      <c r="C789" s="50">
        <f t="shared" si="72"/>
        <v>6355229.3799999999</v>
      </c>
      <c r="D789" s="50">
        <v>1348293.38</v>
      </c>
      <c r="E789" s="50">
        <v>156624.92000000001</v>
      </c>
      <c r="F789" s="50">
        <v>321974.31</v>
      </c>
      <c r="G789" s="50">
        <v>250646.61</v>
      </c>
      <c r="H789" s="50">
        <v>290893.40000000002</v>
      </c>
      <c r="I789" s="50">
        <v>533854.17000000004</v>
      </c>
      <c r="J789" s="127">
        <v>0</v>
      </c>
      <c r="K789" s="50">
        <v>0</v>
      </c>
      <c r="L789" s="50">
        <v>579</v>
      </c>
      <c r="M789" s="50">
        <v>1795008.6</v>
      </c>
      <c r="N789" s="50">
        <v>0</v>
      </c>
      <c r="O789" s="50">
        <v>0</v>
      </c>
      <c r="P789" s="50">
        <v>1077</v>
      </c>
      <c r="Q789" s="50">
        <v>1646249.44</v>
      </c>
      <c r="R789" s="50">
        <v>0</v>
      </c>
      <c r="S789" s="50">
        <v>0</v>
      </c>
      <c r="T789" s="50">
        <v>0</v>
      </c>
      <c r="U789" s="50">
        <v>0</v>
      </c>
      <c r="V789" s="50">
        <v>11684.55</v>
      </c>
      <c r="W789" s="50">
        <v>0</v>
      </c>
      <c r="X789" s="50">
        <v>0</v>
      </c>
      <c r="Y789" s="198"/>
      <c r="Z789" s="198"/>
    </row>
    <row r="790" spans="1:26">
      <c r="A790" s="154">
        <v>150</v>
      </c>
      <c r="B790" s="87" t="s">
        <v>582</v>
      </c>
      <c r="C790" s="50">
        <f t="shared" si="72"/>
        <v>2877244.4299999997</v>
      </c>
      <c r="D790" s="50">
        <v>850697.76</v>
      </c>
      <c r="E790" s="50">
        <v>98821.57</v>
      </c>
      <c r="F790" s="50">
        <v>203147.79</v>
      </c>
      <c r="G790" s="50">
        <v>158144</v>
      </c>
      <c r="H790" s="50">
        <v>183537.48</v>
      </c>
      <c r="I790" s="50">
        <v>336832.15</v>
      </c>
      <c r="J790" s="127">
        <v>0</v>
      </c>
      <c r="K790" s="50">
        <v>0</v>
      </c>
      <c r="L790" s="50">
        <v>0</v>
      </c>
      <c r="M790" s="50">
        <v>0</v>
      </c>
      <c r="N790" s="50">
        <v>0</v>
      </c>
      <c r="O790" s="50">
        <v>0</v>
      </c>
      <c r="P790" s="50">
        <v>856</v>
      </c>
      <c r="Q790" s="50">
        <v>1038691.38</v>
      </c>
      <c r="R790" s="50">
        <v>0</v>
      </c>
      <c r="S790" s="50">
        <v>0</v>
      </c>
      <c r="T790" s="50">
        <v>0</v>
      </c>
      <c r="U790" s="50">
        <v>0</v>
      </c>
      <c r="V790" s="50">
        <v>7372.3</v>
      </c>
      <c r="W790" s="50">
        <v>0</v>
      </c>
      <c r="X790" s="50">
        <v>0</v>
      </c>
      <c r="Y790" s="198"/>
      <c r="Z790" s="198"/>
    </row>
    <row r="791" spans="1:26">
      <c r="A791" s="154">
        <v>151</v>
      </c>
      <c r="B791" s="85" t="s">
        <v>583</v>
      </c>
      <c r="C791" s="50">
        <f t="shared" si="72"/>
        <v>4345824.3899999997</v>
      </c>
      <c r="D791" s="50">
        <v>0</v>
      </c>
      <c r="E791" s="50">
        <v>0</v>
      </c>
      <c r="F791" s="50">
        <v>0</v>
      </c>
      <c r="G791" s="50">
        <v>0</v>
      </c>
      <c r="H791" s="50">
        <v>0</v>
      </c>
      <c r="I791" s="50">
        <v>1058513.1000000001</v>
      </c>
      <c r="J791" s="127">
        <v>0</v>
      </c>
      <c r="K791" s="50">
        <v>0</v>
      </c>
      <c r="L791" s="50">
        <v>0</v>
      </c>
      <c r="M791" s="50">
        <v>0</v>
      </c>
      <c r="N791" s="50">
        <v>0</v>
      </c>
      <c r="O791" s="50">
        <v>0</v>
      </c>
      <c r="P791" s="50">
        <v>1517</v>
      </c>
      <c r="Q791" s="50">
        <v>3264143.44</v>
      </c>
      <c r="R791" s="50">
        <v>0</v>
      </c>
      <c r="S791" s="50">
        <v>0</v>
      </c>
      <c r="T791" s="50">
        <v>0</v>
      </c>
      <c r="U791" s="50">
        <v>0</v>
      </c>
      <c r="V791" s="50">
        <v>23167.85</v>
      </c>
      <c r="W791" s="50">
        <v>0</v>
      </c>
      <c r="X791" s="50">
        <v>0</v>
      </c>
      <c r="Y791" s="198"/>
      <c r="Z791" s="198"/>
    </row>
    <row r="792" spans="1:26">
      <c r="A792" s="154">
        <v>152</v>
      </c>
      <c r="B792" s="87" t="s">
        <v>584</v>
      </c>
      <c r="C792" s="50">
        <f t="shared" si="72"/>
        <v>4005243.4000000004</v>
      </c>
      <c r="D792" s="50">
        <v>0</v>
      </c>
      <c r="E792" s="50">
        <v>0</v>
      </c>
      <c r="F792" s="50">
        <v>0</v>
      </c>
      <c r="G792" s="50">
        <v>0</v>
      </c>
      <c r="H792" s="50">
        <v>469290.5</v>
      </c>
      <c r="I792" s="50">
        <v>861252.58</v>
      </c>
      <c r="J792" s="127">
        <v>0</v>
      </c>
      <c r="K792" s="50">
        <v>0</v>
      </c>
      <c r="L792" s="50">
        <v>0</v>
      </c>
      <c r="M792" s="50">
        <v>0</v>
      </c>
      <c r="N792" s="50">
        <v>0</v>
      </c>
      <c r="O792" s="50">
        <v>0</v>
      </c>
      <c r="P792" s="50">
        <v>1368</v>
      </c>
      <c r="Q792" s="50">
        <v>2655849.9500000002</v>
      </c>
      <c r="R792" s="50">
        <v>0</v>
      </c>
      <c r="S792" s="50">
        <v>0</v>
      </c>
      <c r="T792" s="50">
        <v>0</v>
      </c>
      <c r="U792" s="50">
        <v>0</v>
      </c>
      <c r="V792" s="50">
        <v>18850.37</v>
      </c>
      <c r="W792" s="50">
        <v>0</v>
      </c>
      <c r="X792" s="50">
        <v>0</v>
      </c>
      <c r="Y792" s="198"/>
      <c r="Z792" s="198"/>
    </row>
    <row r="793" spans="1:26">
      <c r="A793" s="154">
        <v>153</v>
      </c>
      <c r="B793" s="87" t="s">
        <v>351</v>
      </c>
      <c r="C793" s="50">
        <f t="shared" si="72"/>
        <v>2575185.65</v>
      </c>
      <c r="D793" s="50">
        <v>1900552.75</v>
      </c>
      <c r="E793" s="50">
        <v>220778.3</v>
      </c>
      <c r="F793" s="50">
        <v>453854.6</v>
      </c>
      <c r="G793" s="50">
        <v>0</v>
      </c>
      <c r="H793" s="50">
        <v>0</v>
      </c>
      <c r="I793" s="50">
        <v>0</v>
      </c>
      <c r="J793" s="127">
        <v>0</v>
      </c>
      <c r="K793" s="50">
        <v>0</v>
      </c>
      <c r="L793" s="50">
        <v>0</v>
      </c>
      <c r="M793" s="50">
        <v>0</v>
      </c>
      <c r="N793" s="50">
        <v>0</v>
      </c>
      <c r="O793" s="50">
        <v>0</v>
      </c>
      <c r="P793" s="50">
        <v>0</v>
      </c>
      <c r="Q793" s="50">
        <v>0</v>
      </c>
      <c r="R793" s="50">
        <v>0</v>
      </c>
      <c r="S793" s="50">
        <v>0</v>
      </c>
      <c r="T793" s="50">
        <v>0</v>
      </c>
      <c r="U793" s="50">
        <v>0</v>
      </c>
      <c r="V793" s="50">
        <v>0</v>
      </c>
      <c r="W793" s="50">
        <v>0</v>
      </c>
      <c r="X793" s="50">
        <v>0</v>
      </c>
      <c r="Y793" s="198"/>
      <c r="Z793" s="198"/>
    </row>
    <row r="794" spans="1:26">
      <c r="A794" s="154">
        <v>154</v>
      </c>
      <c r="B794" s="87" t="s">
        <v>894</v>
      </c>
      <c r="C794" s="50">
        <f t="shared" si="72"/>
        <v>4661628.9300000006</v>
      </c>
      <c r="D794" s="50">
        <v>0</v>
      </c>
      <c r="E794" s="50">
        <v>0</v>
      </c>
      <c r="F794" s="50">
        <v>0</v>
      </c>
      <c r="G794" s="50">
        <v>258024.43</v>
      </c>
      <c r="H794" s="50">
        <v>299455.88</v>
      </c>
      <c r="I794" s="50">
        <v>549568.24</v>
      </c>
      <c r="J794" s="127">
        <v>0</v>
      </c>
      <c r="K794" s="50">
        <v>0</v>
      </c>
      <c r="L794" s="50">
        <v>596</v>
      </c>
      <c r="M794" s="50">
        <v>1847844.9</v>
      </c>
      <c r="N794" s="50">
        <v>0</v>
      </c>
      <c r="O794" s="50">
        <v>0</v>
      </c>
      <c r="P794" s="50">
        <v>1093</v>
      </c>
      <c r="Q794" s="50">
        <v>1694706.99</v>
      </c>
      <c r="R794" s="50">
        <v>0</v>
      </c>
      <c r="S794" s="50">
        <v>0</v>
      </c>
      <c r="T794" s="50">
        <v>0</v>
      </c>
      <c r="U794" s="50">
        <v>0</v>
      </c>
      <c r="V794" s="50">
        <v>12028.49</v>
      </c>
      <c r="W794" s="50">
        <v>0</v>
      </c>
      <c r="X794" s="50">
        <v>0</v>
      </c>
      <c r="Y794" s="198"/>
      <c r="Z794" s="198"/>
    </row>
    <row r="795" spans="1:26">
      <c r="A795" s="154">
        <v>155</v>
      </c>
      <c r="B795" s="85" t="s">
        <v>585</v>
      </c>
      <c r="C795" s="50">
        <f t="shared" si="72"/>
        <v>4452062.3499999996</v>
      </c>
      <c r="D795" s="50">
        <v>0</v>
      </c>
      <c r="E795" s="50">
        <v>0</v>
      </c>
      <c r="F795" s="50">
        <v>0</v>
      </c>
      <c r="G795" s="50">
        <v>0</v>
      </c>
      <c r="H795" s="50">
        <v>0</v>
      </c>
      <c r="I795" s="50">
        <v>563904.34</v>
      </c>
      <c r="J795" s="127">
        <v>0</v>
      </c>
      <c r="K795" s="50">
        <v>0</v>
      </c>
      <c r="L795" s="50">
        <v>626</v>
      </c>
      <c r="M795" s="50">
        <v>1896048</v>
      </c>
      <c r="N795" s="50">
        <v>544</v>
      </c>
      <c r="O795" s="50">
        <v>253194.69</v>
      </c>
      <c r="P795" s="50">
        <v>1120</v>
      </c>
      <c r="Q795" s="50">
        <v>1738915.32</v>
      </c>
      <c r="R795" s="50">
        <v>0</v>
      </c>
      <c r="S795" s="50">
        <v>0</v>
      </c>
      <c r="T795" s="50">
        <v>0</v>
      </c>
      <c r="U795" s="50">
        <v>0</v>
      </c>
      <c r="V795" s="50">
        <v>0</v>
      </c>
      <c r="W795" s="50">
        <v>0</v>
      </c>
      <c r="X795" s="50">
        <v>0</v>
      </c>
      <c r="Y795" s="198"/>
      <c r="Z795" s="198"/>
    </row>
    <row r="796" spans="1:26">
      <c r="A796" s="154">
        <v>156</v>
      </c>
      <c r="B796" s="87" t="s">
        <v>586</v>
      </c>
      <c r="C796" s="50">
        <f t="shared" si="72"/>
        <v>2042070.02</v>
      </c>
      <c r="D796" s="50">
        <v>421366.78</v>
      </c>
      <c r="E796" s="50">
        <v>48948.2</v>
      </c>
      <c r="F796" s="50">
        <v>100622.96</v>
      </c>
      <c r="G796" s="50">
        <v>78331.73</v>
      </c>
      <c r="H796" s="50">
        <v>90909.6</v>
      </c>
      <c r="I796" s="50">
        <v>166839.37</v>
      </c>
      <c r="J796" s="127">
        <v>0</v>
      </c>
      <c r="K796" s="50">
        <v>0</v>
      </c>
      <c r="L796" s="50">
        <v>362</v>
      </c>
      <c r="M796" s="50">
        <v>616916.15</v>
      </c>
      <c r="N796" s="50">
        <v>0</v>
      </c>
      <c r="O796" s="50">
        <v>0</v>
      </c>
      <c r="P796" s="50">
        <v>426</v>
      </c>
      <c r="Q796" s="50">
        <v>514483.59</v>
      </c>
      <c r="R796" s="50">
        <v>0</v>
      </c>
      <c r="S796" s="50">
        <v>0</v>
      </c>
      <c r="T796" s="50">
        <v>0</v>
      </c>
      <c r="U796" s="50">
        <v>0</v>
      </c>
      <c r="V796" s="50">
        <v>3651.64</v>
      </c>
      <c r="W796" s="50">
        <v>0</v>
      </c>
      <c r="X796" s="50">
        <v>0</v>
      </c>
      <c r="Y796" s="198"/>
      <c r="Z796" s="198"/>
    </row>
    <row r="797" spans="1:26">
      <c r="A797" s="154">
        <v>157</v>
      </c>
      <c r="B797" s="87" t="s">
        <v>587</v>
      </c>
      <c r="C797" s="50">
        <f t="shared" si="72"/>
        <v>2015798.16</v>
      </c>
      <c r="D797" s="50">
        <v>415945.76</v>
      </c>
      <c r="E797" s="50">
        <v>48318.47</v>
      </c>
      <c r="F797" s="50">
        <v>99328.42</v>
      </c>
      <c r="G797" s="50">
        <v>77323.97</v>
      </c>
      <c r="H797" s="50">
        <v>89740.02</v>
      </c>
      <c r="I797" s="50">
        <v>164692.93</v>
      </c>
      <c r="J797" s="127">
        <v>0</v>
      </c>
      <c r="K797" s="50">
        <v>0</v>
      </c>
      <c r="L797" s="50">
        <v>357</v>
      </c>
      <c r="M797" s="50">
        <v>608979.32999999996</v>
      </c>
      <c r="N797" s="50">
        <v>0</v>
      </c>
      <c r="O797" s="50">
        <v>0</v>
      </c>
      <c r="P797" s="50">
        <v>423</v>
      </c>
      <c r="Q797" s="50">
        <v>507864.6</v>
      </c>
      <c r="R797" s="50">
        <v>0</v>
      </c>
      <c r="S797" s="50">
        <v>0</v>
      </c>
      <c r="T797" s="50">
        <v>0</v>
      </c>
      <c r="U797" s="50">
        <v>0</v>
      </c>
      <c r="V797" s="50">
        <v>3604.66</v>
      </c>
      <c r="W797" s="50">
        <v>0</v>
      </c>
      <c r="X797" s="50">
        <v>0</v>
      </c>
      <c r="Y797" s="198"/>
      <c r="Z797" s="198"/>
    </row>
    <row r="798" spans="1:26">
      <c r="A798" s="154">
        <v>158</v>
      </c>
      <c r="B798" s="87" t="s">
        <v>588</v>
      </c>
      <c r="C798" s="50">
        <f t="shared" si="72"/>
        <v>9517071.1499999985</v>
      </c>
      <c r="D798" s="50">
        <v>2019093.76</v>
      </c>
      <c r="E798" s="50">
        <v>234548.66</v>
      </c>
      <c r="F798" s="50">
        <v>482162.36</v>
      </c>
      <c r="G798" s="50">
        <v>375347.84</v>
      </c>
      <c r="H798" s="50">
        <v>435618.14</v>
      </c>
      <c r="I798" s="50">
        <v>799456.3</v>
      </c>
      <c r="J798" s="127">
        <v>0</v>
      </c>
      <c r="K798" s="50">
        <v>0</v>
      </c>
      <c r="L798" s="50">
        <v>694</v>
      </c>
      <c r="M798" s="50">
        <v>2688057.9</v>
      </c>
      <c r="N798" s="50">
        <v>0</v>
      </c>
      <c r="O798" s="50">
        <v>0</v>
      </c>
      <c r="P798" s="50">
        <v>1474</v>
      </c>
      <c r="Q798" s="50">
        <v>2465288.36</v>
      </c>
      <c r="R798" s="50">
        <v>0</v>
      </c>
      <c r="S798" s="50">
        <v>0</v>
      </c>
      <c r="T798" s="50">
        <v>0</v>
      </c>
      <c r="U798" s="50">
        <v>0</v>
      </c>
      <c r="V798" s="50">
        <v>17497.830000000002</v>
      </c>
      <c r="W798" s="50">
        <v>0</v>
      </c>
      <c r="X798" s="50">
        <v>0</v>
      </c>
      <c r="Y798" s="198"/>
      <c r="Z798" s="198"/>
    </row>
    <row r="799" spans="1:26">
      <c r="A799" s="154">
        <v>159</v>
      </c>
      <c r="B799" s="87" t="s">
        <v>589</v>
      </c>
      <c r="C799" s="50">
        <f t="shared" si="72"/>
        <v>900980.42999999993</v>
      </c>
      <c r="D799" s="50">
        <v>202451.48</v>
      </c>
      <c r="E799" s="50">
        <v>23517.84</v>
      </c>
      <c r="F799" s="50">
        <v>48345.69</v>
      </c>
      <c r="G799" s="50">
        <v>37635.56</v>
      </c>
      <c r="H799" s="50">
        <v>43678.77</v>
      </c>
      <c r="I799" s="50">
        <v>0</v>
      </c>
      <c r="J799" s="127">
        <v>0</v>
      </c>
      <c r="K799" s="50">
        <v>0</v>
      </c>
      <c r="L799" s="50">
        <v>174</v>
      </c>
      <c r="M799" s="50">
        <v>296405.87</v>
      </c>
      <c r="N799" s="50">
        <v>0</v>
      </c>
      <c r="O799" s="50">
        <v>0</v>
      </c>
      <c r="P799" s="50">
        <v>295</v>
      </c>
      <c r="Q799" s="50">
        <v>247190.74</v>
      </c>
      <c r="R799" s="50">
        <v>0</v>
      </c>
      <c r="S799" s="50">
        <v>0</v>
      </c>
      <c r="T799" s="50">
        <v>0</v>
      </c>
      <c r="U799" s="50">
        <v>0</v>
      </c>
      <c r="V799" s="50">
        <v>1754.48</v>
      </c>
      <c r="W799" s="50">
        <v>0</v>
      </c>
      <c r="X799" s="50">
        <v>0</v>
      </c>
      <c r="Y799" s="198"/>
      <c r="Z799" s="198"/>
    </row>
    <row r="800" spans="1:26">
      <c r="A800" s="154">
        <v>160</v>
      </c>
      <c r="B800" s="87" t="s">
        <v>359</v>
      </c>
      <c r="C800" s="50">
        <f t="shared" si="72"/>
        <v>2138095.2999999998</v>
      </c>
      <c r="D800" s="50">
        <v>1577968.91</v>
      </c>
      <c r="E800" s="50">
        <v>183305.25</v>
      </c>
      <c r="F800" s="50">
        <v>376821.14</v>
      </c>
      <c r="G800" s="50">
        <v>0</v>
      </c>
      <c r="H800" s="50">
        <v>0</v>
      </c>
      <c r="I800" s="50">
        <v>0</v>
      </c>
      <c r="J800" s="127">
        <v>0</v>
      </c>
      <c r="K800" s="50">
        <v>0</v>
      </c>
      <c r="L800" s="50">
        <v>0</v>
      </c>
      <c r="M800" s="50">
        <v>0</v>
      </c>
      <c r="N800" s="50">
        <v>0</v>
      </c>
      <c r="O800" s="50">
        <v>0</v>
      </c>
      <c r="P800" s="50">
        <v>0</v>
      </c>
      <c r="Q800" s="50">
        <v>0</v>
      </c>
      <c r="R800" s="50">
        <v>0</v>
      </c>
      <c r="S800" s="50">
        <v>0</v>
      </c>
      <c r="T800" s="50">
        <v>0</v>
      </c>
      <c r="U800" s="50">
        <v>0</v>
      </c>
      <c r="V800" s="50">
        <v>0</v>
      </c>
      <c r="W800" s="50">
        <v>0</v>
      </c>
      <c r="X800" s="50">
        <v>0</v>
      </c>
      <c r="Y800" s="198"/>
      <c r="Z800" s="198"/>
    </row>
    <row r="801" spans="1:26">
      <c r="A801" s="154">
        <v>161</v>
      </c>
      <c r="B801" s="87" t="s">
        <v>360</v>
      </c>
      <c r="C801" s="50">
        <f t="shared" si="72"/>
        <v>2710412.9</v>
      </c>
      <c r="D801" s="50">
        <v>0</v>
      </c>
      <c r="E801" s="50">
        <v>0</v>
      </c>
      <c r="F801" s="50">
        <v>0</v>
      </c>
      <c r="G801" s="50">
        <v>0</v>
      </c>
      <c r="H801" s="50">
        <v>404572.12</v>
      </c>
      <c r="I801" s="50">
        <v>0</v>
      </c>
      <c r="J801" s="127">
        <v>0</v>
      </c>
      <c r="K801" s="50">
        <v>0</v>
      </c>
      <c r="L801" s="50">
        <v>0</v>
      </c>
      <c r="M801" s="50">
        <v>0</v>
      </c>
      <c r="N801" s="50">
        <v>0</v>
      </c>
      <c r="O801" s="50">
        <v>0</v>
      </c>
      <c r="P801" s="50">
        <v>1252</v>
      </c>
      <c r="Q801" s="50">
        <v>2289590</v>
      </c>
      <c r="R801" s="50">
        <v>0</v>
      </c>
      <c r="S801" s="50">
        <v>0</v>
      </c>
      <c r="T801" s="50">
        <v>0</v>
      </c>
      <c r="U801" s="50">
        <v>0</v>
      </c>
      <c r="V801" s="50">
        <v>16250.78</v>
      </c>
      <c r="W801" s="50">
        <v>0</v>
      </c>
      <c r="X801" s="50">
        <v>0</v>
      </c>
      <c r="Y801" s="198"/>
      <c r="Z801" s="198"/>
    </row>
    <row r="802" spans="1:26">
      <c r="A802" s="154">
        <v>162</v>
      </c>
      <c r="B802" s="87" t="s">
        <v>361</v>
      </c>
      <c r="C802" s="50">
        <f t="shared" si="72"/>
        <v>852906.32</v>
      </c>
      <c r="D802" s="50">
        <v>852906.32</v>
      </c>
      <c r="E802" s="50">
        <v>0</v>
      </c>
      <c r="F802" s="50">
        <v>0</v>
      </c>
      <c r="G802" s="50">
        <v>0</v>
      </c>
      <c r="H802" s="50">
        <v>0</v>
      </c>
      <c r="I802" s="50">
        <v>0</v>
      </c>
      <c r="J802" s="127">
        <v>0</v>
      </c>
      <c r="K802" s="50">
        <v>0</v>
      </c>
      <c r="L802" s="50">
        <v>0</v>
      </c>
      <c r="M802" s="50">
        <v>0</v>
      </c>
      <c r="N802" s="50">
        <v>0</v>
      </c>
      <c r="O802" s="50">
        <v>0</v>
      </c>
      <c r="P802" s="50">
        <v>0</v>
      </c>
      <c r="Q802" s="50">
        <v>0</v>
      </c>
      <c r="R802" s="50">
        <v>0</v>
      </c>
      <c r="S802" s="50">
        <v>0</v>
      </c>
      <c r="T802" s="50">
        <v>0</v>
      </c>
      <c r="U802" s="50">
        <v>0</v>
      </c>
      <c r="V802" s="50">
        <v>0</v>
      </c>
      <c r="W802" s="50">
        <v>0</v>
      </c>
      <c r="X802" s="50">
        <v>0</v>
      </c>
      <c r="Y802" s="198"/>
      <c r="Z802" s="198"/>
    </row>
    <row r="803" spans="1:26">
      <c r="A803" s="154">
        <v>163</v>
      </c>
      <c r="B803" s="87" t="s">
        <v>362</v>
      </c>
      <c r="C803" s="50">
        <f t="shared" si="72"/>
        <v>1485441.7</v>
      </c>
      <c r="D803" s="50">
        <v>0</v>
      </c>
      <c r="E803" s="50">
        <v>0</v>
      </c>
      <c r="F803" s="50">
        <v>0</v>
      </c>
      <c r="G803" s="50">
        <v>0</v>
      </c>
      <c r="H803" s="50">
        <v>0</v>
      </c>
      <c r="I803" s="50">
        <v>0</v>
      </c>
      <c r="J803" s="127">
        <v>0</v>
      </c>
      <c r="K803" s="50">
        <v>0</v>
      </c>
      <c r="L803" s="50">
        <v>0</v>
      </c>
      <c r="M803" s="50">
        <v>0</v>
      </c>
      <c r="N803" s="50">
        <v>0</v>
      </c>
      <c r="O803" s="50">
        <v>0</v>
      </c>
      <c r="P803" s="50">
        <v>1109</v>
      </c>
      <c r="Q803" s="50">
        <v>1474972.82</v>
      </c>
      <c r="R803" s="50">
        <v>0</v>
      </c>
      <c r="S803" s="50">
        <v>0</v>
      </c>
      <c r="T803" s="50">
        <v>0</v>
      </c>
      <c r="U803" s="50">
        <v>0</v>
      </c>
      <c r="V803" s="50">
        <v>10468.879999999999</v>
      </c>
      <c r="W803" s="50">
        <v>0</v>
      </c>
      <c r="X803" s="50">
        <v>0</v>
      </c>
      <c r="Y803" s="198"/>
      <c r="Z803" s="198"/>
    </row>
    <row r="804" spans="1:26">
      <c r="A804" s="154">
        <v>164</v>
      </c>
      <c r="B804" s="87" t="s">
        <v>364</v>
      </c>
      <c r="C804" s="50">
        <f t="shared" si="72"/>
        <v>159624.54</v>
      </c>
      <c r="D804" s="50">
        <v>0</v>
      </c>
      <c r="E804" s="50">
        <v>0</v>
      </c>
      <c r="F804" s="50">
        <v>0</v>
      </c>
      <c r="G804" s="50">
        <v>159624.54</v>
      </c>
      <c r="H804" s="50">
        <v>0</v>
      </c>
      <c r="I804" s="50">
        <v>0</v>
      </c>
      <c r="J804" s="127">
        <v>0</v>
      </c>
      <c r="K804" s="50">
        <v>0</v>
      </c>
      <c r="L804" s="50">
        <v>0</v>
      </c>
      <c r="M804" s="50">
        <v>0</v>
      </c>
      <c r="N804" s="50">
        <v>0</v>
      </c>
      <c r="O804" s="50">
        <v>0</v>
      </c>
      <c r="P804" s="50">
        <v>0</v>
      </c>
      <c r="Q804" s="50">
        <v>0</v>
      </c>
      <c r="R804" s="50">
        <v>0</v>
      </c>
      <c r="S804" s="50">
        <v>0</v>
      </c>
      <c r="T804" s="50">
        <v>0</v>
      </c>
      <c r="U804" s="50">
        <v>0</v>
      </c>
      <c r="V804" s="50">
        <v>0</v>
      </c>
      <c r="W804" s="50">
        <v>0</v>
      </c>
      <c r="X804" s="50">
        <v>0</v>
      </c>
      <c r="Y804" s="198"/>
      <c r="Z804" s="198"/>
    </row>
    <row r="805" spans="1:26">
      <c r="A805" s="154">
        <v>165</v>
      </c>
      <c r="B805" s="87" t="s">
        <v>590</v>
      </c>
      <c r="C805" s="50">
        <f t="shared" si="72"/>
        <v>1435486.27</v>
      </c>
      <c r="D805" s="50">
        <v>0</v>
      </c>
      <c r="E805" s="50">
        <v>0</v>
      </c>
      <c r="F805" s="50">
        <v>0</v>
      </c>
      <c r="G805" s="50">
        <v>0</v>
      </c>
      <c r="H805" s="50">
        <v>0</v>
      </c>
      <c r="I805" s="50">
        <v>0</v>
      </c>
      <c r="J805" s="127">
        <v>0</v>
      </c>
      <c r="K805" s="50">
        <v>0</v>
      </c>
      <c r="L805" s="50">
        <v>1019</v>
      </c>
      <c r="M805" s="50">
        <v>1435486.27</v>
      </c>
      <c r="N805" s="50">
        <v>0</v>
      </c>
      <c r="O805" s="50">
        <v>0</v>
      </c>
      <c r="P805" s="50">
        <v>0</v>
      </c>
      <c r="Q805" s="50">
        <v>0</v>
      </c>
      <c r="R805" s="50">
        <v>0</v>
      </c>
      <c r="S805" s="50">
        <v>0</v>
      </c>
      <c r="T805" s="50">
        <v>0</v>
      </c>
      <c r="U805" s="50">
        <v>0</v>
      </c>
      <c r="V805" s="50">
        <v>0</v>
      </c>
      <c r="W805" s="50">
        <v>0</v>
      </c>
      <c r="X805" s="50">
        <v>0</v>
      </c>
      <c r="Y805" s="198"/>
      <c r="Z805" s="198"/>
    </row>
    <row r="806" spans="1:26">
      <c r="A806" s="154">
        <v>166</v>
      </c>
      <c r="B806" s="87" t="s">
        <v>591</v>
      </c>
      <c r="C806" s="50">
        <f t="shared" si="72"/>
        <v>1919245</v>
      </c>
      <c r="D806" s="50">
        <v>416548.1</v>
      </c>
      <c r="E806" s="50">
        <v>48388.44</v>
      </c>
      <c r="F806" s="50">
        <v>0</v>
      </c>
      <c r="G806" s="50">
        <v>77435.94</v>
      </c>
      <c r="H806" s="50">
        <v>89869.98</v>
      </c>
      <c r="I806" s="50">
        <v>164931.42000000001</v>
      </c>
      <c r="J806" s="127">
        <v>0</v>
      </c>
      <c r="K806" s="50">
        <v>0</v>
      </c>
      <c r="L806" s="50">
        <v>358</v>
      </c>
      <c r="M806" s="50">
        <v>609861.19999999995</v>
      </c>
      <c r="N806" s="50">
        <v>0</v>
      </c>
      <c r="O806" s="50">
        <v>0</v>
      </c>
      <c r="P806" s="50">
        <v>423</v>
      </c>
      <c r="Q806" s="50">
        <v>508600.04</v>
      </c>
      <c r="R806" s="50">
        <v>0</v>
      </c>
      <c r="S806" s="50">
        <v>0</v>
      </c>
      <c r="T806" s="50">
        <v>0</v>
      </c>
      <c r="U806" s="50">
        <v>0</v>
      </c>
      <c r="V806" s="50">
        <v>3609.88</v>
      </c>
      <c r="W806" s="50">
        <v>0</v>
      </c>
      <c r="X806" s="50">
        <v>0</v>
      </c>
      <c r="Y806" s="198"/>
      <c r="Z806" s="198"/>
    </row>
    <row r="807" spans="1:26">
      <c r="A807" s="154">
        <v>167</v>
      </c>
      <c r="B807" s="87" t="s">
        <v>592</v>
      </c>
      <c r="C807" s="50">
        <f t="shared" si="72"/>
        <v>4058352.09</v>
      </c>
      <c r="D807" s="50">
        <v>880814.51</v>
      </c>
      <c r="E807" s="50">
        <v>102320.09</v>
      </c>
      <c r="F807" s="50">
        <v>0</v>
      </c>
      <c r="G807" s="50">
        <v>163742.68</v>
      </c>
      <c r="H807" s="50">
        <v>190035.15</v>
      </c>
      <c r="I807" s="50">
        <v>348756.81</v>
      </c>
      <c r="J807" s="127">
        <v>0</v>
      </c>
      <c r="K807" s="50">
        <v>0</v>
      </c>
      <c r="L807" s="50">
        <v>505</v>
      </c>
      <c r="M807" s="50">
        <v>1289585.99</v>
      </c>
      <c r="N807" s="50">
        <v>0</v>
      </c>
      <c r="O807" s="50">
        <v>0</v>
      </c>
      <c r="P807" s="50">
        <v>754</v>
      </c>
      <c r="Q807" s="50">
        <v>1075463.56</v>
      </c>
      <c r="R807" s="50">
        <v>0</v>
      </c>
      <c r="S807" s="50">
        <v>0</v>
      </c>
      <c r="T807" s="50">
        <v>0</v>
      </c>
      <c r="U807" s="50">
        <v>0</v>
      </c>
      <c r="V807" s="50">
        <v>7633.3</v>
      </c>
      <c r="W807" s="50">
        <v>0</v>
      </c>
      <c r="X807" s="50">
        <v>0</v>
      </c>
      <c r="Y807" s="198"/>
      <c r="Z807" s="198"/>
    </row>
    <row r="808" spans="1:26">
      <c r="A808" s="154">
        <v>168</v>
      </c>
      <c r="B808" s="87" t="s">
        <v>593</v>
      </c>
      <c r="C808" s="50">
        <f t="shared" si="72"/>
        <v>1967146.5599999998</v>
      </c>
      <c r="D808" s="50">
        <v>405906.85</v>
      </c>
      <c r="E808" s="50">
        <v>47152.3</v>
      </c>
      <c r="F808" s="50">
        <v>96931.11</v>
      </c>
      <c r="G808" s="50">
        <v>75457.740000000005</v>
      </c>
      <c r="H808" s="50">
        <v>87574.13</v>
      </c>
      <c r="I808" s="50">
        <v>160718.04</v>
      </c>
      <c r="J808" s="127">
        <v>0</v>
      </c>
      <c r="K808" s="50">
        <v>0</v>
      </c>
      <c r="L808" s="50">
        <v>349</v>
      </c>
      <c r="M808" s="50">
        <v>594281.52</v>
      </c>
      <c r="N808" s="50">
        <v>0</v>
      </c>
      <c r="O808" s="50">
        <v>0</v>
      </c>
      <c r="P808" s="50">
        <v>418</v>
      </c>
      <c r="Q808" s="50">
        <v>495607.21</v>
      </c>
      <c r="R808" s="50">
        <v>0</v>
      </c>
      <c r="S808" s="50">
        <v>0</v>
      </c>
      <c r="T808" s="50">
        <v>0</v>
      </c>
      <c r="U808" s="50">
        <v>0</v>
      </c>
      <c r="V808" s="50">
        <v>3517.66</v>
      </c>
      <c r="W808" s="50">
        <v>0</v>
      </c>
      <c r="X808" s="50">
        <v>0</v>
      </c>
      <c r="Y808" s="198"/>
      <c r="Z808" s="198"/>
    </row>
    <row r="809" spans="1:26">
      <c r="A809" s="154">
        <v>169</v>
      </c>
      <c r="B809" s="85" t="s">
        <v>594</v>
      </c>
      <c r="C809" s="50">
        <f t="shared" si="72"/>
        <v>1628158.8299999998</v>
      </c>
      <c r="D809" s="50">
        <v>0</v>
      </c>
      <c r="E809" s="50">
        <v>0</v>
      </c>
      <c r="F809" s="50">
        <v>0</v>
      </c>
      <c r="G809" s="50">
        <v>0</v>
      </c>
      <c r="H809" s="50">
        <v>0</v>
      </c>
      <c r="I809" s="50">
        <v>0</v>
      </c>
      <c r="J809" s="127">
        <v>0</v>
      </c>
      <c r="K809" s="50">
        <v>0</v>
      </c>
      <c r="L809" s="50">
        <v>0</v>
      </c>
      <c r="M809" s="50">
        <v>0</v>
      </c>
      <c r="N809" s="50">
        <v>561</v>
      </c>
      <c r="O809" s="50">
        <v>206936.95</v>
      </c>
      <c r="P809" s="50">
        <v>852</v>
      </c>
      <c r="Q809" s="50">
        <v>1421221.88</v>
      </c>
      <c r="R809" s="50">
        <v>0</v>
      </c>
      <c r="S809" s="50">
        <v>0</v>
      </c>
      <c r="T809" s="50">
        <v>0</v>
      </c>
      <c r="U809" s="50">
        <v>0</v>
      </c>
      <c r="V809" s="50">
        <v>0</v>
      </c>
      <c r="W809" s="50">
        <v>0</v>
      </c>
      <c r="X809" s="50">
        <v>0</v>
      </c>
      <c r="Y809" s="198"/>
      <c r="Z809" s="198"/>
    </row>
    <row r="810" spans="1:26">
      <c r="A810" s="154">
        <v>170</v>
      </c>
      <c r="B810" s="85" t="s">
        <v>595</v>
      </c>
      <c r="C810" s="50">
        <f t="shared" si="72"/>
        <v>1468419.78</v>
      </c>
      <c r="D810" s="50">
        <v>318702.13</v>
      </c>
      <c r="E810" s="50">
        <v>37022.129999999997</v>
      </c>
      <c r="F810" s="50">
        <v>0</v>
      </c>
      <c r="G810" s="50">
        <v>59246.46</v>
      </c>
      <c r="H810" s="50">
        <v>68759.77</v>
      </c>
      <c r="I810" s="50">
        <v>126189.5</v>
      </c>
      <c r="J810" s="127">
        <v>0</v>
      </c>
      <c r="K810" s="50">
        <v>0</v>
      </c>
      <c r="L810" s="50">
        <v>274</v>
      </c>
      <c r="M810" s="50">
        <v>466606.53</v>
      </c>
      <c r="N810" s="50">
        <v>0</v>
      </c>
      <c r="O810" s="50">
        <v>0</v>
      </c>
      <c r="P810" s="50">
        <v>370</v>
      </c>
      <c r="Q810" s="50">
        <v>389131.33</v>
      </c>
      <c r="R810" s="50">
        <v>0</v>
      </c>
      <c r="S810" s="50">
        <v>0</v>
      </c>
      <c r="T810" s="50">
        <v>0</v>
      </c>
      <c r="U810" s="50">
        <v>0</v>
      </c>
      <c r="V810" s="50">
        <v>2761.93</v>
      </c>
      <c r="W810" s="50">
        <v>0</v>
      </c>
      <c r="X810" s="50">
        <v>0</v>
      </c>
      <c r="Y810" s="198"/>
      <c r="Z810" s="198"/>
    </row>
    <row r="811" spans="1:26">
      <c r="A811" s="154">
        <v>171</v>
      </c>
      <c r="B811" s="87" t="s">
        <v>596</v>
      </c>
      <c r="C811" s="50">
        <f t="shared" si="72"/>
        <v>4779858</v>
      </c>
      <c r="D811" s="50">
        <v>986290.06</v>
      </c>
      <c r="E811" s="50">
        <v>114572.69</v>
      </c>
      <c r="F811" s="50">
        <v>235527.42</v>
      </c>
      <c r="G811" s="50">
        <v>183350.5</v>
      </c>
      <c r="H811" s="50">
        <v>212791.42</v>
      </c>
      <c r="I811" s="50">
        <v>390519.65</v>
      </c>
      <c r="J811" s="127">
        <v>0</v>
      </c>
      <c r="K811" s="50">
        <v>0</v>
      </c>
      <c r="L811" s="50">
        <v>847</v>
      </c>
      <c r="M811" s="50">
        <v>1444011</v>
      </c>
      <c r="N811" s="50">
        <v>0</v>
      </c>
      <c r="O811" s="50">
        <v>0</v>
      </c>
      <c r="P811" s="50">
        <v>651</v>
      </c>
      <c r="Q811" s="50">
        <v>1204247.8899999999</v>
      </c>
      <c r="R811" s="50">
        <v>0</v>
      </c>
      <c r="S811" s="50">
        <v>0</v>
      </c>
      <c r="T811" s="50">
        <v>0</v>
      </c>
      <c r="U811" s="50">
        <v>0</v>
      </c>
      <c r="V811" s="50">
        <v>8547.3700000000008</v>
      </c>
      <c r="W811" s="50">
        <v>0</v>
      </c>
      <c r="X811" s="50">
        <v>0</v>
      </c>
      <c r="Y811" s="198"/>
      <c r="Z811" s="198"/>
    </row>
    <row r="812" spans="1:26">
      <c r="A812" s="154">
        <v>172</v>
      </c>
      <c r="B812" s="87" t="s">
        <v>597</v>
      </c>
      <c r="C812" s="50">
        <f t="shared" si="72"/>
        <v>1065470.1500000001</v>
      </c>
      <c r="D812" s="50">
        <v>219852.27</v>
      </c>
      <c r="E812" s="50">
        <v>25539.21</v>
      </c>
      <c r="F812" s="50">
        <v>52501.02</v>
      </c>
      <c r="G812" s="50">
        <v>40870.35</v>
      </c>
      <c r="H812" s="50">
        <v>47432.98</v>
      </c>
      <c r="I812" s="50">
        <v>87050.08</v>
      </c>
      <c r="J812" s="127">
        <v>0</v>
      </c>
      <c r="K812" s="50">
        <v>0</v>
      </c>
      <c r="L812" s="50">
        <v>189</v>
      </c>
      <c r="M812" s="50">
        <v>321882.08</v>
      </c>
      <c r="N812" s="50">
        <v>0</v>
      </c>
      <c r="O812" s="50">
        <v>0</v>
      </c>
      <c r="P812" s="50">
        <v>308</v>
      </c>
      <c r="Q812" s="50">
        <v>268436.88</v>
      </c>
      <c r="R812" s="50">
        <v>0</v>
      </c>
      <c r="S812" s="50">
        <v>0</v>
      </c>
      <c r="T812" s="50">
        <v>0</v>
      </c>
      <c r="U812" s="50">
        <v>0</v>
      </c>
      <c r="V812" s="50">
        <v>1905.28</v>
      </c>
      <c r="W812" s="50">
        <v>0</v>
      </c>
      <c r="X812" s="50">
        <v>0</v>
      </c>
      <c r="Y812" s="198"/>
      <c r="Z812" s="198"/>
    </row>
    <row r="813" spans="1:26">
      <c r="A813" s="154">
        <v>173</v>
      </c>
      <c r="B813" s="87" t="s">
        <v>598</v>
      </c>
      <c r="C813" s="50">
        <f t="shared" si="72"/>
        <v>2020663.3200000003</v>
      </c>
      <c r="D813" s="50">
        <v>416949.65</v>
      </c>
      <c r="E813" s="50">
        <v>48435.09</v>
      </c>
      <c r="F813" s="50">
        <v>99568.15</v>
      </c>
      <c r="G813" s="50">
        <v>77510.59</v>
      </c>
      <c r="H813" s="50">
        <v>89956.61</v>
      </c>
      <c r="I813" s="50">
        <v>165090.42000000001</v>
      </c>
      <c r="J813" s="127">
        <v>0</v>
      </c>
      <c r="K813" s="50">
        <v>0</v>
      </c>
      <c r="L813" s="50">
        <v>358</v>
      </c>
      <c r="M813" s="50">
        <v>610449.11</v>
      </c>
      <c r="N813" s="50">
        <v>0</v>
      </c>
      <c r="O813" s="50">
        <v>0</v>
      </c>
      <c r="P813" s="50">
        <v>424</v>
      </c>
      <c r="Q813" s="50">
        <v>509090.34</v>
      </c>
      <c r="R813" s="50">
        <v>0</v>
      </c>
      <c r="S813" s="50">
        <v>0</v>
      </c>
      <c r="T813" s="50">
        <v>0</v>
      </c>
      <c r="U813" s="50">
        <v>0</v>
      </c>
      <c r="V813" s="50">
        <v>3613.36</v>
      </c>
      <c r="W813" s="50">
        <v>0</v>
      </c>
      <c r="X813" s="50">
        <v>0</v>
      </c>
      <c r="Y813" s="198"/>
      <c r="Z813" s="198"/>
    </row>
    <row r="814" spans="1:26">
      <c r="A814" s="154">
        <v>174</v>
      </c>
      <c r="B814" s="87" t="s">
        <v>599</v>
      </c>
      <c r="C814" s="50">
        <f t="shared" si="72"/>
        <v>1982390.7199999997</v>
      </c>
      <c r="D814" s="50">
        <v>409052.37</v>
      </c>
      <c r="E814" s="50">
        <v>47517.7</v>
      </c>
      <c r="F814" s="50">
        <v>97682.27</v>
      </c>
      <c r="G814" s="50">
        <v>76042.490000000005</v>
      </c>
      <c r="H814" s="50">
        <v>88252.78</v>
      </c>
      <c r="I814" s="50">
        <v>161963.5</v>
      </c>
      <c r="J814" s="127">
        <v>0</v>
      </c>
      <c r="K814" s="50">
        <v>0</v>
      </c>
      <c r="L814" s="50">
        <v>351</v>
      </c>
      <c r="M814" s="50">
        <v>598886.82999999996</v>
      </c>
      <c r="N814" s="50">
        <v>0</v>
      </c>
      <c r="O814" s="50">
        <v>0</v>
      </c>
      <c r="P814" s="50">
        <v>420</v>
      </c>
      <c r="Q814" s="50">
        <v>499447.86</v>
      </c>
      <c r="R814" s="50">
        <v>0</v>
      </c>
      <c r="S814" s="50">
        <v>0</v>
      </c>
      <c r="T814" s="50">
        <v>0</v>
      </c>
      <c r="U814" s="50">
        <v>0</v>
      </c>
      <c r="V814" s="50">
        <v>3544.92</v>
      </c>
      <c r="W814" s="50">
        <v>0</v>
      </c>
      <c r="X814" s="50">
        <v>0</v>
      </c>
      <c r="Y814" s="198"/>
      <c r="Z814" s="198"/>
    </row>
    <row r="815" spans="1:26">
      <c r="A815" s="154">
        <v>175</v>
      </c>
      <c r="B815" s="85" t="s">
        <v>372</v>
      </c>
      <c r="C815" s="50">
        <f t="shared" si="72"/>
        <v>4850575.1399999997</v>
      </c>
      <c r="D815" s="50">
        <v>0</v>
      </c>
      <c r="E815" s="50">
        <v>0</v>
      </c>
      <c r="F815" s="50">
        <v>0</v>
      </c>
      <c r="G815" s="50">
        <v>0</v>
      </c>
      <c r="H815" s="50">
        <v>0</v>
      </c>
      <c r="I815" s="50">
        <v>0</v>
      </c>
      <c r="J815" s="127">
        <v>0</v>
      </c>
      <c r="K815" s="50">
        <v>0</v>
      </c>
      <c r="L815" s="50">
        <v>773</v>
      </c>
      <c r="M815" s="50">
        <v>2357883</v>
      </c>
      <c r="N815" s="50">
        <v>672</v>
      </c>
      <c r="O815" s="50">
        <v>314867.27</v>
      </c>
      <c r="P815" s="50">
        <v>1244</v>
      </c>
      <c r="Q815" s="50">
        <v>2162476.31</v>
      </c>
      <c r="R815" s="50">
        <v>0</v>
      </c>
      <c r="S815" s="50">
        <v>0</v>
      </c>
      <c r="T815" s="50">
        <v>0</v>
      </c>
      <c r="U815" s="50">
        <v>0</v>
      </c>
      <c r="V815" s="50">
        <v>15348.56</v>
      </c>
      <c r="W815" s="50">
        <v>0</v>
      </c>
      <c r="X815" s="50">
        <v>0</v>
      </c>
      <c r="Y815" s="198"/>
      <c r="Z815" s="198"/>
    </row>
    <row r="816" spans="1:26">
      <c r="A816" s="154">
        <v>176</v>
      </c>
      <c r="B816" s="87" t="s">
        <v>369</v>
      </c>
      <c r="C816" s="50">
        <f t="shared" si="72"/>
        <v>16477128.34</v>
      </c>
      <c r="D816" s="50">
        <v>0</v>
      </c>
      <c r="E816" s="50">
        <v>0</v>
      </c>
      <c r="F816" s="50">
        <v>0</v>
      </c>
      <c r="G816" s="50">
        <v>0</v>
      </c>
      <c r="H816" s="50">
        <v>1203223.82</v>
      </c>
      <c r="I816" s="50">
        <v>0</v>
      </c>
      <c r="J816" s="127">
        <v>0</v>
      </c>
      <c r="K816" s="50">
        <v>0</v>
      </c>
      <c r="L816" s="50">
        <v>2332</v>
      </c>
      <c r="M816" s="50">
        <v>7424703</v>
      </c>
      <c r="N816" s="50">
        <v>2028</v>
      </c>
      <c r="O816" s="50">
        <v>991480.91</v>
      </c>
      <c r="P816" s="50">
        <v>2161</v>
      </c>
      <c r="Q816" s="50">
        <v>6809389.7400000002</v>
      </c>
      <c r="R816" s="50">
        <v>0</v>
      </c>
      <c r="S816" s="50">
        <v>0</v>
      </c>
      <c r="T816" s="50">
        <v>0</v>
      </c>
      <c r="U816" s="50">
        <v>0</v>
      </c>
      <c r="V816" s="50">
        <v>48330.87</v>
      </c>
      <c r="W816" s="50">
        <v>0</v>
      </c>
      <c r="X816" s="50">
        <v>0</v>
      </c>
      <c r="Y816" s="198"/>
      <c r="Z816" s="198"/>
    </row>
    <row r="817" spans="1:26">
      <c r="A817" s="154">
        <v>177</v>
      </c>
      <c r="B817" s="87" t="s">
        <v>600</v>
      </c>
      <c r="C817" s="50">
        <f t="shared" si="72"/>
        <v>9056171.6099999994</v>
      </c>
      <c r="D817" s="50">
        <v>2023845.51</v>
      </c>
      <c r="E817" s="50">
        <v>235100.65</v>
      </c>
      <c r="F817" s="50">
        <v>0</v>
      </c>
      <c r="G817" s="50">
        <v>376231.19</v>
      </c>
      <c r="H817" s="50">
        <v>436643.32</v>
      </c>
      <c r="I817" s="50">
        <v>801337.74</v>
      </c>
      <c r="J817" s="127">
        <v>0</v>
      </c>
      <c r="K817" s="50">
        <v>0</v>
      </c>
      <c r="L817" s="50">
        <v>696</v>
      </c>
      <c r="M817" s="50">
        <v>2694384</v>
      </c>
      <c r="N817" s="50">
        <v>0</v>
      </c>
      <c r="O817" s="50">
        <v>0</v>
      </c>
      <c r="P817" s="50">
        <v>1476</v>
      </c>
      <c r="Q817" s="50">
        <v>2471090.19</v>
      </c>
      <c r="R817" s="50">
        <v>0</v>
      </c>
      <c r="S817" s="50">
        <v>0</v>
      </c>
      <c r="T817" s="50">
        <v>0</v>
      </c>
      <c r="U817" s="50">
        <v>0</v>
      </c>
      <c r="V817" s="50">
        <v>17539.009999999998</v>
      </c>
      <c r="W817" s="50">
        <v>0</v>
      </c>
      <c r="X817" s="50">
        <v>0</v>
      </c>
      <c r="Y817" s="198"/>
      <c r="Z817" s="198"/>
    </row>
    <row r="818" spans="1:26">
      <c r="A818" s="154">
        <v>178</v>
      </c>
      <c r="B818" s="87" t="s">
        <v>753</v>
      </c>
      <c r="C818" s="50">
        <f t="shared" si="72"/>
        <v>9347262.8399999999</v>
      </c>
      <c r="D818" s="50">
        <v>2088897.69</v>
      </c>
      <c r="E818" s="50">
        <v>242657.45</v>
      </c>
      <c r="F818" s="50">
        <v>0</v>
      </c>
      <c r="G818" s="50">
        <v>388324.33</v>
      </c>
      <c r="H818" s="50">
        <v>450678.29</v>
      </c>
      <c r="I818" s="50">
        <v>827095.03</v>
      </c>
      <c r="J818" s="127">
        <v>0</v>
      </c>
      <c r="K818" s="50">
        <v>0</v>
      </c>
      <c r="L818" s="50">
        <v>718</v>
      </c>
      <c r="M818" s="50">
        <v>2780989.2</v>
      </c>
      <c r="N818" s="50">
        <v>0</v>
      </c>
      <c r="O818" s="50">
        <v>0</v>
      </c>
      <c r="P818" s="50">
        <v>1499</v>
      </c>
      <c r="Q818" s="50">
        <v>2550518.09</v>
      </c>
      <c r="R818" s="50">
        <v>0</v>
      </c>
      <c r="S818" s="50">
        <v>0</v>
      </c>
      <c r="T818" s="50">
        <v>0</v>
      </c>
      <c r="U818" s="50">
        <v>0</v>
      </c>
      <c r="V818" s="50">
        <v>18102.759999999998</v>
      </c>
      <c r="W818" s="50">
        <v>0</v>
      </c>
      <c r="X818" s="50">
        <v>0</v>
      </c>
      <c r="Y818" s="198"/>
      <c r="Z818" s="198"/>
    </row>
    <row r="819" spans="1:26">
      <c r="A819" s="154">
        <v>179</v>
      </c>
      <c r="B819" s="85" t="s">
        <v>601</v>
      </c>
      <c r="C819" s="50">
        <f t="shared" si="72"/>
        <v>1204461.93</v>
      </c>
      <c r="D819" s="50">
        <v>261413.38</v>
      </c>
      <c r="E819" s="50">
        <v>30367.17</v>
      </c>
      <c r="F819" s="50">
        <v>0</v>
      </c>
      <c r="G819" s="50">
        <v>48596.53</v>
      </c>
      <c r="H819" s="50">
        <v>56399.76</v>
      </c>
      <c r="I819" s="50">
        <v>103506.13</v>
      </c>
      <c r="J819" s="127">
        <v>0</v>
      </c>
      <c r="K819" s="50">
        <v>0</v>
      </c>
      <c r="L819" s="50">
        <v>225</v>
      </c>
      <c r="M819" s="50">
        <v>382731.02</v>
      </c>
      <c r="N819" s="50">
        <v>0</v>
      </c>
      <c r="O819" s="50">
        <v>0</v>
      </c>
      <c r="P819" s="50">
        <v>335</v>
      </c>
      <c r="Q819" s="50">
        <v>319182.48</v>
      </c>
      <c r="R819" s="50">
        <v>0</v>
      </c>
      <c r="S819" s="50">
        <v>0</v>
      </c>
      <c r="T819" s="50">
        <v>0</v>
      </c>
      <c r="U819" s="50">
        <v>0</v>
      </c>
      <c r="V819" s="50">
        <v>2265.46</v>
      </c>
      <c r="W819" s="50">
        <v>0</v>
      </c>
      <c r="X819" s="50">
        <v>0</v>
      </c>
      <c r="Y819" s="198"/>
      <c r="Z819" s="198"/>
    </row>
    <row r="820" spans="1:26">
      <c r="A820" s="154">
        <v>180</v>
      </c>
      <c r="B820" s="85" t="s">
        <v>602</v>
      </c>
      <c r="C820" s="50">
        <f t="shared" si="72"/>
        <v>1185035.1000000001</v>
      </c>
      <c r="D820" s="50">
        <v>257197.03</v>
      </c>
      <c r="E820" s="50">
        <v>29877.37</v>
      </c>
      <c r="F820" s="50">
        <v>0</v>
      </c>
      <c r="G820" s="50">
        <v>47812.71</v>
      </c>
      <c r="H820" s="50">
        <v>55490.09</v>
      </c>
      <c r="I820" s="50">
        <v>101836.67</v>
      </c>
      <c r="J820" s="127">
        <v>0</v>
      </c>
      <c r="K820" s="50">
        <v>0</v>
      </c>
      <c r="L820" s="50">
        <v>221</v>
      </c>
      <c r="M820" s="50">
        <v>376557.93</v>
      </c>
      <c r="N820" s="50">
        <v>0</v>
      </c>
      <c r="O820" s="50">
        <v>0</v>
      </c>
      <c r="P820" s="50">
        <v>333</v>
      </c>
      <c r="Q820" s="50">
        <v>314034.38</v>
      </c>
      <c r="R820" s="50">
        <v>0</v>
      </c>
      <c r="S820" s="50">
        <v>0</v>
      </c>
      <c r="T820" s="50">
        <v>0</v>
      </c>
      <c r="U820" s="50">
        <v>0</v>
      </c>
      <c r="V820" s="50">
        <v>2228.92</v>
      </c>
      <c r="W820" s="50">
        <v>0</v>
      </c>
      <c r="X820" s="50">
        <v>0</v>
      </c>
      <c r="Y820" s="198"/>
      <c r="Z820" s="198"/>
    </row>
    <row r="821" spans="1:26">
      <c r="A821" s="154">
        <v>181</v>
      </c>
      <c r="B821" s="85" t="s">
        <v>603</v>
      </c>
      <c r="C821" s="50">
        <f t="shared" si="72"/>
        <v>1265517.6000000001</v>
      </c>
      <c r="D821" s="50">
        <v>274664.75</v>
      </c>
      <c r="E821" s="50">
        <v>31906.52</v>
      </c>
      <c r="F821" s="50">
        <v>0</v>
      </c>
      <c r="G821" s="50">
        <v>51059.95</v>
      </c>
      <c r="H821" s="50">
        <v>59258.74</v>
      </c>
      <c r="I821" s="50">
        <v>108752.98</v>
      </c>
      <c r="J821" s="127">
        <v>0</v>
      </c>
      <c r="K821" s="50">
        <v>0</v>
      </c>
      <c r="L821" s="50">
        <v>236</v>
      </c>
      <c r="M821" s="50">
        <v>402132.13</v>
      </c>
      <c r="N821" s="50">
        <v>0</v>
      </c>
      <c r="O821" s="50">
        <v>0</v>
      </c>
      <c r="P821" s="50">
        <v>344</v>
      </c>
      <c r="Q821" s="50">
        <v>335362.24</v>
      </c>
      <c r="R821" s="50">
        <v>0</v>
      </c>
      <c r="S821" s="50">
        <v>0</v>
      </c>
      <c r="T821" s="50">
        <v>0</v>
      </c>
      <c r="U821" s="50">
        <v>0</v>
      </c>
      <c r="V821" s="50">
        <v>2380.29</v>
      </c>
      <c r="W821" s="50">
        <v>0</v>
      </c>
      <c r="X821" s="50">
        <v>0</v>
      </c>
      <c r="Y821" s="198"/>
      <c r="Z821" s="198"/>
    </row>
    <row r="822" spans="1:26">
      <c r="A822" s="154">
        <v>182</v>
      </c>
      <c r="B822" s="87" t="s">
        <v>604</v>
      </c>
      <c r="C822" s="50">
        <f t="shared" si="72"/>
        <v>3009912.5999999996</v>
      </c>
      <c r="D822" s="50">
        <v>621074.28</v>
      </c>
      <c r="E822" s="50">
        <v>72147.289999999994</v>
      </c>
      <c r="F822" s="50">
        <v>148313.39000000001</v>
      </c>
      <c r="G822" s="50">
        <v>115457.19</v>
      </c>
      <c r="H822" s="50">
        <v>133996.35999999999</v>
      </c>
      <c r="I822" s="50">
        <v>245913.17</v>
      </c>
      <c r="J822" s="127">
        <v>0</v>
      </c>
      <c r="K822" s="50">
        <v>0</v>
      </c>
      <c r="L822" s="50">
        <v>534</v>
      </c>
      <c r="M822" s="50">
        <v>909304.61</v>
      </c>
      <c r="N822" s="50">
        <v>0</v>
      </c>
      <c r="O822" s="50">
        <v>0</v>
      </c>
      <c r="P822" s="50">
        <v>517</v>
      </c>
      <c r="Q822" s="50">
        <v>758323.97</v>
      </c>
      <c r="R822" s="50">
        <v>0</v>
      </c>
      <c r="S822" s="50">
        <v>0</v>
      </c>
      <c r="T822" s="50">
        <v>0</v>
      </c>
      <c r="U822" s="50">
        <v>0</v>
      </c>
      <c r="V822" s="50">
        <v>5382.34</v>
      </c>
      <c r="W822" s="50">
        <v>0</v>
      </c>
      <c r="X822" s="50">
        <v>0</v>
      </c>
      <c r="Y822" s="198"/>
      <c r="Z822" s="198"/>
    </row>
    <row r="823" spans="1:26">
      <c r="A823" s="154">
        <v>183</v>
      </c>
      <c r="B823" s="85" t="s">
        <v>605</v>
      </c>
      <c r="C823" s="50">
        <f t="shared" si="72"/>
        <v>2136331.8400000003</v>
      </c>
      <c r="D823" s="50">
        <v>463664.08</v>
      </c>
      <c r="E823" s="50">
        <v>53861.68</v>
      </c>
      <c r="F823" s="50">
        <v>0</v>
      </c>
      <c r="G823" s="50">
        <v>86194.76</v>
      </c>
      <c r="H823" s="50">
        <v>100035.22</v>
      </c>
      <c r="I823" s="50">
        <v>183586.9</v>
      </c>
      <c r="J823" s="127">
        <v>0</v>
      </c>
      <c r="K823" s="50">
        <v>0</v>
      </c>
      <c r="L823" s="50">
        <v>398</v>
      </c>
      <c r="M823" s="50">
        <v>678842.93</v>
      </c>
      <c r="N823" s="50">
        <v>0</v>
      </c>
      <c r="O823" s="50">
        <v>0</v>
      </c>
      <c r="P823" s="50">
        <v>447</v>
      </c>
      <c r="Q823" s="50">
        <v>566128.06999999995</v>
      </c>
      <c r="R823" s="50">
        <v>0</v>
      </c>
      <c r="S823" s="50">
        <v>0</v>
      </c>
      <c r="T823" s="50">
        <v>0</v>
      </c>
      <c r="U823" s="50">
        <v>0</v>
      </c>
      <c r="V823" s="50">
        <v>4018.2</v>
      </c>
      <c r="W823" s="50">
        <v>0</v>
      </c>
      <c r="X823" s="50">
        <v>0</v>
      </c>
      <c r="Y823" s="198"/>
      <c r="Z823" s="198"/>
    </row>
    <row r="824" spans="1:26">
      <c r="A824" s="154">
        <v>184</v>
      </c>
      <c r="B824" s="85" t="s">
        <v>606</v>
      </c>
      <c r="C824" s="50">
        <f t="shared" si="72"/>
        <v>2116905.04</v>
      </c>
      <c r="D824" s="50">
        <v>459447.73</v>
      </c>
      <c r="E824" s="50">
        <v>53371.89</v>
      </c>
      <c r="F824" s="50">
        <v>0</v>
      </c>
      <c r="G824" s="50">
        <v>85410.95</v>
      </c>
      <c r="H824" s="50">
        <v>99125.54</v>
      </c>
      <c r="I824" s="50">
        <v>181917.45</v>
      </c>
      <c r="J824" s="127">
        <v>0</v>
      </c>
      <c r="K824" s="50">
        <v>0</v>
      </c>
      <c r="L824" s="50">
        <v>395</v>
      </c>
      <c r="M824" s="50">
        <v>672669.85</v>
      </c>
      <c r="N824" s="50">
        <v>0</v>
      </c>
      <c r="O824" s="50">
        <v>0</v>
      </c>
      <c r="P824" s="50">
        <v>445</v>
      </c>
      <c r="Q824" s="50">
        <v>560979.97</v>
      </c>
      <c r="R824" s="50">
        <v>0</v>
      </c>
      <c r="S824" s="50">
        <v>0</v>
      </c>
      <c r="T824" s="50">
        <v>0</v>
      </c>
      <c r="U824" s="50">
        <v>0</v>
      </c>
      <c r="V824" s="50">
        <v>3981.66</v>
      </c>
      <c r="W824" s="50">
        <v>0</v>
      </c>
      <c r="X824" s="50">
        <v>0</v>
      </c>
      <c r="Y824" s="198"/>
      <c r="Z824" s="198"/>
    </row>
    <row r="825" spans="1:26">
      <c r="A825" s="154">
        <v>185</v>
      </c>
      <c r="B825" s="87" t="s">
        <v>607</v>
      </c>
      <c r="C825" s="50">
        <f t="shared" ref="C825:C888" si="73">D825+E825+F825+G825+H825+I825+K825+M825+O825+Q825+S825+U825+V825+W825+X825</f>
        <v>4230189.9000000004</v>
      </c>
      <c r="D825" s="50">
        <v>1250715.1100000001</v>
      </c>
      <c r="E825" s="50">
        <v>145289.71</v>
      </c>
      <c r="F825" s="50">
        <v>298672.48</v>
      </c>
      <c r="G825" s="50">
        <v>232506.89</v>
      </c>
      <c r="H825" s="50">
        <v>269840.95</v>
      </c>
      <c r="I825" s="50">
        <v>495218.25</v>
      </c>
      <c r="J825" s="127">
        <v>0</v>
      </c>
      <c r="K825" s="50">
        <v>0</v>
      </c>
      <c r="L825" s="50">
        <v>0</v>
      </c>
      <c r="M825" s="50">
        <v>0</v>
      </c>
      <c r="N825" s="50">
        <v>0</v>
      </c>
      <c r="O825" s="50">
        <v>0</v>
      </c>
      <c r="P825" s="50">
        <v>1038</v>
      </c>
      <c r="Q825" s="50">
        <v>1527107.59</v>
      </c>
      <c r="R825" s="50">
        <v>0</v>
      </c>
      <c r="S825" s="50">
        <v>0</v>
      </c>
      <c r="T825" s="50">
        <v>0</v>
      </c>
      <c r="U825" s="50">
        <v>0</v>
      </c>
      <c r="V825" s="50">
        <v>10838.92</v>
      </c>
      <c r="W825" s="50">
        <v>0</v>
      </c>
      <c r="X825" s="50">
        <v>0</v>
      </c>
      <c r="Y825" s="198"/>
      <c r="Z825" s="198"/>
    </row>
    <row r="826" spans="1:26">
      <c r="A826" s="154">
        <v>186</v>
      </c>
      <c r="B826" s="87" t="s">
        <v>608</v>
      </c>
      <c r="C826" s="50">
        <f t="shared" si="73"/>
        <v>3020492.16</v>
      </c>
      <c r="D826" s="50">
        <v>699578.61</v>
      </c>
      <c r="E826" s="50">
        <v>81266.77</v>
      </c>
      <c r="F826" s="50">
        <v>167060.32999999999</v>
      </c>
      <c r="G826" s="50">
        <v>130051.08</v>
      </c>
      <c r="H826" s="50">
        <v>150933.62</v>
      </c>
      <c r="I826" s="50">
        <v>0</v>
      </c>
      <c r="J826" s="127">
        <v>0</v>
      </c>
      <c r="K826" s="50">
        <v>0</v>
      </c>
      <c r="L826" s="50">
        <v>301</v>
      </c>
      <c r="M826" s="50">
        <v>931362.3</v>
      </c>
      <c r="N826" s="50">
        <v>0</v>
      </c>
      <c r="O826" s="50">
        <v>0</v>
      </c>
      <c r="P826" s="50">
        <v>776</v>
      </c>
      <c r="Q826" s="50">
        <v>854176.78</v>
      </c>
      <c r="R826" s="50">
        <v>0</v>
      </c>
      <c r="S826" s="50">
        <v>0</v>
      </c>
      <c r="T826" s="50">
        <v>0</v>
      </c>
      <c r="U826" s="50">
        <v>0</v>
      </c>
      <c r="V826" s="50">
        <v>6062.67</v>
      </c>
      <c r="W826" s="50">
        <v>0</v>
      </c>
      <c r="X826" s="50">
        <v>0</v>
      </c>
      <c r="Y826" s="198"/>
      <c r="Z826" s="198"/>
    </row>
    <row r="827" spans="1:26">
      <c r="A827" s="154">
        <v>187</v>
      </c>
      <c r="B827" s="87" t="s">
        <v>609</v>
      </c>
      <c r="C827" s="50">
        <f t="shared" si="73"/>
        <v>10076694.75</v>
      </c>
      <c r="D827" s="50">
        <v>2137820.6800000002</v>
      </c>
      <c r="E827" s="50">
        <v>248340.61</v>
      </c>
      <c r="F827" s="50">
        <v>510514.51</v>
      </c>
      <c r="G827" s="50">
        <v>397419.08</v>
      </c>
      <c r="H827" s="50">
        <v>461233.39</v>
      </c>
      <c r="I827" s="50">
        <v>846465.99</v>
      </c>
      <c r="J827" s="127">
        <v>0</v>
      </c>
      <c r="K827" s="50">
        <v>0</v>
      </c>
      <c r="L827" s="50">
        <v>735</v>
      </c>
      <c r="M827" s="50">
        <v>2846121.3</v>
      </c>
      <c r="N827" s="50">
        <v>0</v>
      </c>
      <c r="O827" s="50">
        <v>0</v>
      </c>
      <c r="P827" s="50">
        <v>1517</v>
      </c>
      <c r="Q827" s="50">
        <v>2610252.4500000002</v>
      </c>
      <c r="R827" s="50">
        <v>0</v>
      </c>
      <c r="S827" s="50">
        <v>0</v>
      </c>
      <c r="T827" s="50">
        <v>0</v>
      </c>
      <c r="U827" s="50">
        <v>0</v>
      </c>
      <c r="V827" s="50">
        <v>18526.740000000002</v>
      </c>
      <c r="W827" s="50">
        <v>0</v>
      </c>
      <c r="X827" s="50">
        <v>0</v>
      </c>
      <c r="Y827" s="198"/>
      <c r="Z827" s="198"/>
    </row>
    <row r="828" spans="1:26">
      <c r="A828" s="154">
        <v>188</v>
      </c>
      <c r="B828" s="87" t="s">
        <v>610</v>
      </c>
      <c r="C828" s="50">
        <f t="shared" si="73"/>
        <v>4043548.61</v>
      </c>
      <c r="D828" s="50">
        <v>857858.86</v>
      </c>
      <c r="E828" s="50">
        <v>99653.440000000002</v>
      </c>
      <c r="F828" s="50">
        <v>204857.87</v>
      </c>
      <c r="G828" s="50">
        <v>159475.24</v>
      </c>
      <c r="H828" s="50">
        <v>185082.48</v>
      </c>
      <c r="I828" s="50">
        <v>339667.57</v>
      </c>
      <c r="J828" s="127">
        <v>0</v>
      </c>
      <c r="K828" s="50">
        <v>0</v>
      </c>
      <c r="L828" s="50">
        <v>369</v>
      </c>
      <c r="M828" s="50">
        <v>1142083.8</v>
      </c>
      <c r="N828" s="50">
        <v>0</v>
      </c>
      <c r="O828" s="50">
        <v>0</v>
      </c>
      <c r="P828" s="50">
        <v>859</v>
      </c>
      <c r="Q828" s="50">
        <v>1047434.99</v>
      </c>
      <c r="R828" s="50">
        <v>0</v>
      </c>
      <c r="S828" s="50">
        <v>0</v>
      </c>
      <c r="T828" s="50">
        <v>0</v>
      </c>
      <c r="U828" s="50">
        <v>0</v>
      </c>
      <c r="V828" s="50">
        <v>7434.36</v>
      </c>
      <c r="W828" s="50">
        <v>0</v>
      </c>
      <c r="X828" s="50">
        <v>0</v>
      </c>
      <c r="Y828" s="198"/>
      <c r="Z828" s="198"/>
    </row>
    <row r="829" spans="1:26">
      <c r="A829" s="154">
        <v>189</v>
      </c>
      <c r="B829" s="87" t="s">
        <v>611</v>
      </c>
      <c r="C829" s="50">
        <f t="shared" si="73"/>
        <v>2597699.87</v>
      </c>
      <c r="D829" s="50">
        <v>0</v>
      </c>
      <c r="E829" s="50">
        <v>0</v>
      </c>
      <c r="F829" s="50">
        <v>0</v>
      </c>
      <c r="G829" s="50">
        <v>0</v>
      </c>
      <c r="H829" s="50">
        <v>176649.95</v>
      </c>
      <c r="I829" s="50">
        <v>324192</v>
      </c>
      <c r="J829" s="127">
        <v>0</v>
      </c>
      <c r="K829" s="50">
        <v>0</v>
      </c>
      <c r="L829" s="50">
        <v>352</v>
      </c>
      <c r="M829" s="50">
        <v>1090049.3999999999</v>
      </c>
      <c r="N829" s="50">
        <v>0</v>
      </c>
      <c r="O829" s="50">
        <v>0</v>
      </c>
      <c r="P829" s="50">
        <v>839</v>
      </c>
      <c r="Q829" s="50">
        <v>999712.88</v>
      </c>
      <c r="R829" s="50">
        <v>0</v>
      </c>
      <c r="S829" s="50">
        <v>0</v>
      </c>
      <c r="T829" s="50">
        <v>0</v>
      </c>
      <c r="U829" s="50">
        <v>0</v>
      </c>
      <c r="V829" s="50">
        <v>7095.64</v>
      </c>
      <c r="W829" s="50">
        <v>0</v>
      </c>
      <c r="X829" s="50">
        <v>0</v>
      </c>
      <c r="Y829" s="198"/>
      <c r="Z829" s="198"/>
    </row>
    <row r="830" spans="1:26">
      <c r="A830" s="154">
        <v>190</v>
      </c>
      <c r="B830" s="87" t="s">
        <v>754</v>
      </c>
      <c r="C830" s="50">
        <f t="shared" si="73"/>
        <v>26386254.789999999</v>
      </c>
      <c r="D830" s="50">
        <v>7206082.7999999998</v>
      </c>
      <c r="E830" s="50">
        <v>837096.86</v>
      </c>
      <c r="F830" s="50">
        <v>1720822.45</v>
      </c>
      <c r="G830" s="50">
        <v>1339604.77</v>
      </c>
      <c r="H830" s="50">
        <v>1554707.58</v>
      </c>
      <c r="I830" s="50">
        <v>2853234.65</v>
      </c>
      <c r="J830" s="127">
        <v>0</v>
      </c>
      <c r="K830" s="50">
        <v>0</v>
      </c>
      <c r="L830" s="50">
        <v>2454</v>
      </c>
      <c r="M830" s="50">
        <v>9593595</v>
      </c>
      <c r="N830" s="50">
        <v>2134</v>
      </c>
      <c r="O830" s="50">
        <v>1281110.68</v>
      </c>
      <c r="P830" s="50">
        <v>0</v>
      </c>
      <c r="Q830" s="50">
        <v>0</v>
      </c>
      <c r="R830" s="50">
        <v>0</v>
      </c>
      <c r="S830" s="50">
        <v>0</v>
      </c>
      <c r="T830" s="50">
        <v>0</v>
      </c>
      <c r="U830" s="50">
        <v>0</v>
      </c>
      <c r="V830" s="50">
        <v>0</v>
      </c>
      <c r="W830" s="50">
        <v>0</v>
      </c>
      <c r="X830" s="50">
        <v>0</v>
      </c>
      <c r="Y830" s="198"/>
      <c r="Z830" s="198"/>
    </row>
    <row r="831" spans="1:26">
      <c r="A831" s="154">
        <v>191</v>
      </c>
      <c r="B831" s="87" t="s">
        <v>612</v>
      </c>
      <c r="C831" s="50">
        <f t="shared" si="73"/>
        <v>4450301.3999999994</v>
      </c>
      <c r="D831" s="50">
        <v>1367746.57</v>
      </c>
      <c r="E831" s="50">
        <v>158884.71</v>
      </c>
      <c r="F831" s="50">
        <v>0</v>
      </c>
      <c r="G831" s="50">
        <v>254262.94</v>
      </c>
      <c r="H831" s="50">
        <v>295090.40999999997</v>
      </c>
      <c r="I831" s="50">
        <v>541556.63</v>
      </c>
      <c r="J831" s="127">
        <v>0</v>
      </c>
      <c r="K831" s="50">
        <v>0</v>
      </c>
      <c r="L831" s="50">
        <v>451</v>
      </c>
      <c r="M831" s="50">
        <v>1820907</v>
      </c>
      <c r="N831" s="50">
        <v>0</v>
      </c>
      <c r="O831" s="50">
        <v>0</v>
      </c>
      <c r="P831" s="50">
        <v>0</v>
      </c>
      <c r="Q831" s="50">
        <v>0</v>
      </c>
      <c r="R831" s="50">
        <v>0</v>
      </c>
      <c r="S831" s="50">
        <v>0</v>
      </c>
      <c r="T831" s="50">
        <v>0</v>
      </c>
      <c r="U831" s="50">
        <v>0</v>
      </c>
      <c r="V831" s="50">
        <v>11853.14</v>
      </c>
      <c r="W831" s="50">
        <v>0</v>
      </c>
      <c r="X831" s="50">
        <v>0</v>
      </c>
      <c r="Y831" s="198"/>
      <c r="Z831" s="198"/>
    </row>
    <row r="832" spans="1:26">
      <c r="A832" s="154">
        <v>192</v>
      </c>
      <c r="B832" s="85" t="s">
        <v>613</v>
      </c>
      <c r="C832" s="50">
        <f t="shared" si="73"/>
        <v>2361548.9000000004</v>
      </c>
      <c r="D832" s="50">
        <v>487288.99</v>
      </c>
      <c r="E832" s="50">
        <v>56606.080000000002</v>
      </c>
      <c r="F832" s="50">
        <v>116365.28</v>
      </c>
      <c r="G832" s="50">
        <v>90586.62</v>
      </c>
      <c r="H832" s="50">
        <v>105132.28</v>
      </c>
      <c r="I832" s="50">
        <v>192941.14</v>
      </c>
      <c r="J832" s="127">
        <v>0</v>
      </c>
      <c r="K832" s="50">
        <v>0</v>
      </c>
      <c r="L832" s="50">
        <v>419</v>
      </c>
      <c r="M832" s="50">
        <v>713431.78</v>
      </c>
      <c r="N832" s="50">
        <v>0</v>
      </c>
      <c r="O832" s="50">
        <v>0</v>
      </c>
      <c r="P832" s="50">
        <v>458</v>
      </c>
      <c r="Q832" s="50">
        <v>594973.80000000005</v>
      </c>
      <c r="R832" s="50">
        <v>0</v>
      </c>
      <c r="S832" s="50">
        <v>0</v>
      </c>
      <c r="T832" s="50">
        <v>0</v>
      </c>
      <c r="U832" s="50">
        <v>0</v>
      </c>
      <c r="V832" s="50">
        <v>4222.93</v>
      </c>
      <c r="W832" s="50">
        <v>0</v>
      </c>
      <c r="X832" s="50">
        <v>0</v>
      </c>
      <c r="Y832" s="198"/>
      <c r="Z832" s="198"/>
    </row>
    <row r="833" spans="1:26">
      <c r="A833" s="154">
        <v>193</v>
      </c>
      <c r="B833" s="87" t="s">
        <v>614</v>
      </c>
      <c r="C833" s="50">
        <f t="shared" si="73"/>
        <v>1247940.95</v>
      </c>
      <c r="D833" s="50">
        <v>270849.96000000002</v>
      </c>
      <c r="E833" s="50">
        <v>31463.37</v>
      </c>
      <c r="F833" s="50">
        <v>0</v>
      </c>
      <c r="G833" s="50">
        <v>50350.78</v>
      </c>
      <c r="H833" s="50">
        <v>58435.7</v>
      </c>
      <c r="I833" s="50">
        <v>107242.52</v>
      </c>
      <c r="J833" s="127">
        <v>0</v>
      </c>
      <c r="K833" s="50">
        <v>0</v>
      </c>
      <c r="L833" s="50">
        <v>233</v>
      </c>
      <c r="M833" s="50">
        <v>396546.96</v>
      </c>
      <c r="N833" s="50">
        <v>0</v>
      </c>
      <c r="O833" s="50">
        <v>0</v>
      </c>
      <c r="P833" s="50">
        <v>341</v>
      </c>
      <c r="Q833" s="50">
        <v>330704.43</v>
      </c>
      <c r="R833" s="50">
        <v>0</v>
      </c>
      <c r="S833" s="50">
        <v>0</v>
      </c>
      <c r="T833" s="50">
        <v>0</v>
      </c>
      <c r="U833" s="50">
        <v>0</v>
      </c>
      <c r="V833" s="50">
        <v>2347.23</v>
      </c>
      <c r="W833" s="50">
        <v>0</v>
      </c>
      <c r="X833" s="50">
        <v>0</v>
      </c>
      <c r="Y833" s="198"/>
      <c r="Z833" s="198"/>
    </row>
    <row r="834" spans="1:26">
      <c r="A834" s="154">
        <v>194</v>
      </c>
      <c r="B834" s="87" t="s">
        <v>615</v>
      </c>
      <c r="C834" s="50">
        <f t="shared" si="73"/>
        <v>4801961.5200000005</v>
      </c>
      <c r="D834" s="50">
        <v>981731.65</v>
      </c>
      <c r="E834" s="50">
        <v>114043.16</v>
      </c>
      <c r="F834" s="50">
        <v>234438.86</v>
      </c>
      <c r="G834" s="50">
        <v>182503.09</v>
      </c>
      <c r="H834" s="50">
        <v>211807.95</v>
      </c>
      <c r="I834" s="50">
        <v>388714.76</v>
      </c>
      <c r="J834" s="127">
        <v>0</v>
      </c>
      <c r="K834" s="50">
        <v>0</v>
      </c>
      <c r="L834" s="50">
        <v>412</v>
      </c>
      <c r="M834" s="50">
        <v>1306998</v>
      </c>
      <c r="N834" s="50">
        <v>358</v>
      </c>
      <c r="O834" s="50">
        <v>174534.06</v>
      </c>
      <c r="P834" s="50">
        <v>909</v>
      </c>
      <c r="Q834" s="50">
        <v>1198682.1299999999</v>
      </c>
      <c r="R834" s="50">
        <v>0</v>
      </c>
      <c r="S834" s="50">
        <v>0</v>
      </c>
      <c r="T834" s="50">
        <v>0</v>
      </c>
      <c r="U834" s="50">
        <v>0</v>
      </c>
      <c r="V834" s="50">
        <v>8507.86</v>
      </c>
      <c r="W834" s="50">
        <v>0</v>
      </c>
      <c r="X834" s="50">
        <v>0</v>
      </c>
      <c r="Y834" s="198"/>
      <c r="Z834" s="198"/>
    </row>
    <row r="835" spans="1:26">
      <c r="A835" s="154">
        <v>195</v>
      </c>
      <c r="B835" s="85" t="s">
        <v>616</v>
      </c>
      <c r="C835" s="50">
        <f t="shared" si="73"/>
        <v>5252992.1399999997</v>
      </c>
      <c r="D835" s="50">
        <v>1216649.72</v>
      </c>
      <c r="E835" s="50">
        <v>141332.49</v>
      </c>
      <c r="F835" s="50">
        <v>290537.62</v>
      </c>
      <c r="G835" s="50">
        <v>226174.17</v>
      </c>
      <c r="H835" s="50">
        <v>262491.37</v>
      </c>
      <c r="I835" s="50">
        <v>0</v>
      </c>
      <c r="J835" s="127">
        <v>0</v>
      </c>
      <c r="K835" s="50">
        <v>0</v>
      </c>
      <c r="L835" s="50">
        <v>523</v>
      </c>
      <c r="M835" s="50">
        <v>1619748.9</v>
      </c>
      <c r="N835" s="50">
        <v>0</v>
      </c>
      <c r="O835" s="50">
        <v>0</v>
      </c>
      <c r="P835" s="50">
        <v>1023</v>
      </c>
      <c r="Q835" s="50">
        <v>1485514.17</v>
      </c>
      <c r="R835" s="50">
        <v>0</v>
      </c>
      <c r="S835" s="50">
        <v>0</v>
      </c>
      <c r="T835" s="50">
        <v>0</v>
      </c>
      <c r="U835" s="50">
        <v>0</v>
      </c>
      <c r="V835" s="50">
        <v>10543.7</v>
      </c>
      <c r="W835" s="50">
        <v>0</v>
      </c>
      <c r="X835" s="50">
        <v>0</v>
      </c>
      <c r="Y835" s="198"/>
      <c r="Z835" s="198"/>
    </row>
    <row r="836" spans="1:26">
      <c r="A836" s="154">
        <v>196</v>
      </c>
      <c r="B836" s="87" t="s">
        <v>617</v>
      </c>
      <c r="C836" s="50">
        <f t="shared" si="73"/>
        <v>1668750.05</v>
      </c>
      <c r="D836" s="50">
        <v>344334.83</v>
      </c>
      <c r="E836" s="50">
        <v>39999.760000000002</v>
      </c>
      <c r="F836" s="50">
        <v>82227.63</v>
      </c>
      <c r="G836" s="50">
        <v>64011.56</v>
      </c>
      <c r="H836" s="50">
        <v>74290.009999999995</v>
      </c>
      <c r="I836" s="50">
        <v>136338.71</v>
      </c>
      <c r="J836" s="127">
        <v>0</v>
      </c>
      <c r="K836" s="50">
        <v>0</v>
      </c>
      <c r="L836" s="50">
        <v>296</v>
      </c>
      <c r="M836" s="50">
        <v>504134.94</v>
      </c>
      <c r="N836" s="50">
        <v>0</v>
      </c>
      <c r="O836" s="50">
        <v>0</v>
      </c>
      <c r="P836" s="50">
        <v>385</v>
      </c>
      <c r="Q836" s="50">
        <v>420428.54</v>
      </c>
      <c r="R836" s="50">
        <v>0</v>
      </c>
      <c r="S836" s="50">
        <v>0</v>
      </c>
      <c r="T836" s="50">
        <v>0</v>
      </c>
      <c r="U836" s="50">
        <v>0</v>
      </c>
      <c r="V836" s="50">
        <v>2984.07</v>
      </c>
      <c r="W836" s="50">
        <v>0</v>
      </c>
      <c r="X836" s="50">
        <v>0</v>
      </c>
      <c r="Y836" s="198"/>
      <c r="Z836" s="198"/>
    </row>
    <row r="837" spans="1:26">
      <c r="A837" s="154">
        <v>197</v>
      </c>
      <c r="B837" s="87" t="s">
        <v>618</v>
      </c>
      <c r="C837" s="50">
        <f t="shared" si="73"/>
        <v>844267.5</v>
      </c>
      <c r="D837" s="50">
        <v>174208.66</v>
      </c>
      <c r="E837" s="50">
        <v>20237</v>
      </c>
      <c r="F837" s="50">
        <v>41601.269999999997</v>
      </c>
      <c r="G837" s="50">
        <v>32385.24</v>
      </c>
      <c r="H837" s="50">
        <v>37585.4</v>
      </c>
      <c r="I837" s="50">
        <v>68977.58</v>
      </c>
      <c r="J837" s="127">
        <v>0</v>
      </c>
      <c r="K837" s="50">
        <v>0</v>
      </c>
      <c r="L837" s="50">
        <v>150</v>
      </c>
      <c r="M837" s="50">
        <v>255056.02</v>
      </c>
      <c r="N837" s="50">
        <v>0</v>
      </c>
      <c r="O837" s="50">
        <v>0</v>
      </c>
      <c r="P837" s="50">
        <v>274</v>
      </c>
      <c r="Q837" s="50">
        <v>212706.61</v>
      </c>
      <c r="R837" s="50">
        <v>0</v>
      </c>
      <c r="S837" s="50">
        <v>0</v>
      </c>
      <c r="T837" s="50">
        <v>0</v>
      </c>
      <c r="U837" s="50">
        <v>0</v>
      </c>
      <c r="V837" s="50">
        <v>1509.72</v>
      </c>
      <c r="W837" s="50">
        <v>0</v>
      </c>
      <c r="X837" s="50">
        <v>0</v>
      </c>
      <c r="Y837" s="198"/>
      <c r="Z837" s="198"/>
    </row>
    <row r="838" spans="1:26">
      <c r="A838" s="154">
        <v>198</v>
      </c>
      <c r="B838" s="87" t="s">
        <v>619</v>
      </c>
      <c r="C838" s="50">
        <f t="shared" si="73"/>
        <v>3983296.01</v>
      </c>
      <c r="D838" s="50">
        <v>845075.97</v>
      </c>
      <c r="E838" s="50">
        <v>98168.51</v>
      </c>
      <c r="F838" s="50">
        <v>201805.3</v>
      </c>
      <c r="G838" s="50">
        <v>157098.92000000001</v>
      </c>
      <c r="H838" s="50">
        <v>182324.58</v>
      </c>
      <c r="I838" s="50">
        <v>334606.21000000002</v>
      </c>
      <c r="J838" s="127">
        <v>0</v>
      </c>
      <c r="K838" s="50">
        <v>0</v>
      </c>
      <c r="L838" s="50">
        <v>363</v>
      </c>
      <c r="M838" s="50">
        <v>1125065.7</v>
      </c>
      <c r="N838" s="50">
        <v>0</v>
      </c>
      <c r="O838" s="50">
        <v>0</v>
      </c>
      <c r="P838" s="50">
        <v>853</v>
      </c>
      <c r="Q838" s="50">
        <v>1031827.24</v>
      </c>
      <c r="R838" s="50">
        <v>0</v>
      </c>
      <c r="S838" s="50">
        <v>0</v>
      </c>
      <c r="T838" s="50">
        <v>0</v>
      </c>
      <c r="U838" s="50">
        <v>0</v>
      </c>
      <c r="V838" s="50">
        <v>7323.58</v>
      </c>
      <c r="W838" s="50">
        <v>0</v>
      </c>
      <c r="X838" s="50">
        <v>0</v>
      </c>
      <c r="Y838" s="198"/>
      <c r="Z838" s="198"/>
    </row>
    <row r="839" spans="1:26">
      <c r="A839" s="154">
        <v>199</v>
      </c>
      <c r="B839" s="87" t="s">
        <v>620</v>
      </c>
      <c r="C839" s="50">
        <f t="shared" si="73"/>
        <v>3962160.2900000005</v>
      </c>
      <c r="D839" s="50">
        <v>840591.92</v>
      </c>
      <c r="E839" s="50">
        <v>97647.62</v>
      </c>
      <c r="F839" s="50">
        <v>200734.5</v>
      </c>
      <c r="G839" s="50">
        <v>156265.34</v>
      </c>
      <c r="H839" s="50">
        <v>181357.15</v>
      </c>
      <c r="I839" s="50">
        <v>332830.76</v>
      </c>
      <c r="J839" s="127">
        <v>0</v>
      </c>
      <c r="K839" s="50">
        <v>0</v>
      </c>
      <c r="L839" s="50">
        <v>289</v>
      </c>
      <c r="M839" s="50">
        <v>1119096</v>
      </c>
      <c r="N839" s="50">
        <v>0</v>
      </c>
      <c r="O839" s="50">
        <v>0</v>
      </c>
      <c r="P839" s="50">
        <v>951</v>
      </c>
      <c r="Q839" s="50">
        <v>1026352.28</v>
      </c>
      <c r="R839" s="50">
        <v>0</v>
      </c>
      <c r="S839" s="50">
        <v>0</v>
      </c>
      <c r="T839" s="50">
        <v>0</v>
      </c>
      <c r="U839" s="50">
        <v>0</v>
      </c>
      <c r="V839" s="50">
        <v>7284.72</v>
      </c>
      <c r="W839" s="50">
        <v>0</v>
      </c>
      <c r="X839" s="50">
        <v>0</v>
      </c>
      <c r="Y839" s="198"/>
      <c r="Z839" s="198"/>
    </row>
    <row r="840" spans="1:26">
      <c r="A840" s="154">
        <v>200</v>
      </c>
      <c r="B840" s="87" t="s">
        <v>621</v>
      </c>
      <c r="C840" s="50">
        <f t="shared" si="73"/>
        <v>5059956.29</v>
      </c>
      <c r="D840" s="50">
        <v>1073494.78</v>
      </c>
      <c r="E840" s="50">
        <v>124702.86</v>
      </c>
      <c r="F840" s="50">
        <v>256352.02</v>
      </c>
      <c r="G840" s="50">
        <v>199561.78</v>
      </c>
      <c r="H840" s="50">
        <v>231605.78</v>
      </c>
      <c r="I840" s="50">
        <v>425048.2</v>
      </c>
      <c r="J840" s="127">
        <v>0</v>
      </c>
      <c r="K840" s="50">
        <v>0</v>
      </c>
      <c r="L840" s="50">
        <v>369</v>
      </c>
      <c r="M840" s="50">
        <v>1429164</v>
      </c>
      <c r="N840" s="50">
        <v>0</v>
      </c>
      <c r="O840" s="50">
        <v>0</v>
      </c>
      <c r="P840" s="50">
        <v>1075</v>
      </c>
      <c r="Q840" s="50">
        <v>1310723.77</v>
      </c>
      <c r="R840" s="50">
        <v>0</v>
      </c>
      <c r="S840" s="50">
        <v>0</v>
      </c>
      <c r="T840" s="50">
        <v>0</v>
      </c>
      <c r="U840" s="50">
        <v>0</v>
      </c>
      <c r="V840" s="50">
        <v>9303.1</v>
      </c>
      <c r="W840" s="50">
        <v>0</v>
      </c>
      <c r="X840" s="50">
        <v>0</v>
      </c>
      <c r="Y840" s="198"/>
      <c r="Z840" s="198"/>
    </row>
    <row r="841" spans="1:26">
      <c r="A841" s="154">
        <v>201</v>
      </c>
      <c r="B841" s="87" t="s">
        <v>622</v>
      </c>
      <c r="C841" s="50">
        <f t="shared" si="73"/>
        <v>5466753.0099999998</v>
      </c>
      <c r="D841" s="50">
        <v>1830629.84</v>
      </c>
      <c r="E841" s="50">
        <v>212655.69</v>
      </c>
      <c r="F841" s="50">
        <v>437156.92</v>
      </c>
      <c r="G841" s="50">
        <v>340312.56</v>
      </c>
      <c r="H841" s="50">
        <v>394957.17</v>
      </c>
      <c r="I841" s="50">
        <v>0</v>
      </c>
      <c r="J841" s="127">
        <v>0</v>
      </c>
      <c r="K841" s="50">
        <v>0</v>
      </c>
      <c r="L841" s="50">
        <v>0</v>
      </c>
      <c r="M841" s="50">
        <v>0</v>
      </c>
      <c r="N841" s="50">
        <v>0</v>
      </c>
      <c r="O841" s="50">
        <v>0</v>
      </c>
      <c r="P841" s="50">
        <v>1403</v>
      </c>
      <c r="Q841" s="50">
        <v>2235176.2599999998</v>
      </c>
      <c r="R841" s="50">
        <v>0</v>
      </c>
      <c r="S841" s="50">
        <v>0</v>
      </c>
      <c r="T841" s="50">
        <v>0</v>
      </c>
      <c r="U841" s="50">
        <v>0</v>
      </c>
      <c r="V841" s="50">
        <v>15864.57</v>
      </c>
      <c r="W841" s="50">
        <v>0</v>
      </c>
      <c r="X841" s="50">
        <v>0</v>
      </c>
      <c r="Y841" s="198"/>
      <c r="Z841" s="198"/>
    </row>
    <row r="842" spans="1:26">
      <c r="A842" s="154">
        <v>202</v>
      </c>
      <c r="B842" s="85" t="s">
        <v>623</v>
      </c>
      <c r="C842" s="50">
        <f t="shared" si="73"/>
        <v>1372890.5599999998</v>
      </c>
      <c r="D842" s="50">
        <v>0</v>
      </c>
      <c r="E842" s="50">
        <v>0</v>
      </c>
      <c r="F842" s="50">
        <v>0</v>
      </c>
      <c r="G842" s="50">
        <v>0</v>
      </c>
      <c r="H842" s="50">
        <v>89610.07</v>
      </c>
      <c r="I842" s="50">
        <v>164454.43</v>
      </c>
      <c r="J842" s="127">
        <v>0</v>
      </c>
      <c r="K842" s="50">
        <v>0</v>
      </c>
      <c r="L842" s="50">
        <v>238</v>
      </c>
      <c r="M842" s="50">
        <v>608097.46</v>
      </c>
      <c r="N842" s="50">
        <v>0</v>
      </c>
      <c r="O842" s="50">
        <v>0</v>
      </c>
      <c r="P842" s="50">
        <v>518</v>
      </c>
      <c r="Q842" s="50">
        <v>507129.16</v>
      </c>
      <c r="R842" s="50">
        <v>0</v>
      </c>
      <c r="S842" s="50">
        <v>0</v>
      </c>
      <c r="T842" s="50">
        <v>0</v>
      </c>
      <c r="U842" s="50">
        <v>0</v>
      </c>
      <c r="V842" s="50">
        <v>3599.44</v>
      </c>
      <c r="W842" s="50">
        <v>0</v>
      </c>
      <c r="X842" s="50">
        <v>0</v>
      </c>
      <c r="Y842" s="198"/>
      <c r="Z842" s="198"/>
    </row>
    <row r="843" spans="1:26">
      <c r="A843" s="154">
        <v>203</v>
      </c>
      <c r="B843" s="87" t="s">
        <v>624</v>
      </c>
      <c r="C843" s="50">
        <f t="shared" si="73"/>
        <v>4230300.1000000006</v>
      </c>
      <c r="D843" s="50">
        <v>897479.11</v>
      </c>
      <c r="E843" s="50">
        <v>104255.94</v>
      </c>
      <c r="F843" s="50">
        <v>214319.24</v>
      </c>
      <c r="G843" s="50">
        <v>166840.62</v>
      </c>
      <c r="H843" s="50">
        <v>193630.52</v>
      </c>
      <c r="I843" s="50">
        <v>355355.13</v>
      </c>
      <c r="J843" s="127">
        <v>0</v>
      </c>
      <c r="K843" s="50">
        <v>0</v>
      </c>
      <c r="L843" s="50">
        <v>386</v>
      </c>
      <c r="M843" s="50">
        <v>1194831</v>
      </c>
      <c r="N843" s="50">
        <v>0</v>
      </c>
      <c r="O843" s="50">
        <v>0</v>
      </c>
      <c r="P843" s="50">
        <v>879</v>
      </c>
      <c r="Q843" s="50">
        <v>1095810.83</v>
      </c>
      <c r="R843" s="50">
        <v>0</v>
      </c>
      <c r="S843" s="50">
        <v>0</v>
      </c>
      <c r="T843" s="50">
        <v>0</v>
      </c>
      <c r="U843" s="50">
        <v>0</v>
      </c>
      <c r="V843" s="50">
        <v>7777.71</v>
      </c>
      <c r="W843" s="50">
        <v>0</v>
      </c>
      <c r="X843" s="50">
        <v>0</v>
      </c>
      <c r="Y843" s="198"/>
      <c r="Z843" s="198"/>
    </row>
    <row r="844" spans="1:26">
      <c r="A844" s="154">
        <v>204</v>
      </c>
      <c r="B844" s="85" t="s">
        <v>625</v>
      </c>
      <c r="C844" s="50">
        <f t="shared" si="73"/>
        <v>2388469.4499999997</v>
      </c>
      <c r="D844" s="50">
        <v>492843.86</v>
      </c>
      <c r="E844" s="50">
        <v>57251.360000000001</v>
      </c>
      <c r="F844" s="50">
        <v>117691.79</v>
      </c>
      <c r="G844" s="50">
        <v>91619.26</v>
      </c>
      <c r="H844" s="50">
        <v>106330.74</v>
      </c>
      <c r="I844" s="50">
        <v>195140.58</v>
      </c>
      <c r="J844" s="127">
        <v>0</v>
      </c>
      <c r="K844" s="50">
        <v>0</v>
      </c>
      <c r="L844" s="50">
        <v>282</v>
      </c>
      <c r="M844" s="50">
        <v>721564.57</v>
      </c>
      <c r="N844" s="50">
        <v>0</v>
      </c>
      <c r="O844" s="50">
        <v>0</v>
      </c>
      <c r="P844" s="50">
        <v>564</v>
      </c>
      <c r="Q844" s="50">
        <v>601756.22</v>
      </c>
      <c r="R844" s="50">
        <v>0</v>
      </c>
      <c r="S844" s="50">
        <v>0</v>
      </c>
      <c r="T844" s="50">
        <v>0</v>
      </c>
      <c r="U844" s="50">
        <v>0</v>
      </c>
      <c r="V844" s="50">
        <v>4271.07</v>
      </c>
      <c r="W844" s="50">
        <v>0</v>
      </c>
      <c r="X844" s="50">
        <v>0</v>
      </c>
      <c r="Y844" s="198"/>
      <c r="Z844" s="198"/>
    </row>
    <row r="845" spans="1:26">
      <c r="A845" s="154">
        <v>205</v>
      </c>
      <c r="B845" s="87" t="s">
        <v>626</v>
      </c>
      <c r="C845" s="50">
        <f t="shared" si="73"/>
        <v>5129988.1000000006</v>
      </c>
      <c r="D845" s="50">
        <v>1088352.3700000001</v>
      </c>
      <c r="E845" s="50">
        <v>126428.79</v>
      </c>
      <c r="F845" s="50">
        <v>259900.04</v>
      </c>
      <c r="G845" s="50">
        <v>202323.8</v>
      </c>
      <c r="H845" s="50">
        <v>234811.3</v>
      </c>
      <c r="I845" s="50">
        <v>430931.03</v>
      </c>
      <c r="J845" s="127">
        <v>0</v>
      </c>
      <c r="K845" s="50">
        <v>0</v>
      </c>
      <c r="L845" s="50">
        <v>374</v>
      </c>
      <c r="M845" s="50">
        <v>1448944.2</v>
      </c>
      <c r="N845" s="50">
        <v>0</v>
      </c>
      <c r="O845" s="50">
        <v>0</v>
      </c>
      <c r="P845" s="50">
        <v>1082</v>
      </c>
      <c r="Q845" s="50">
        <v>1328864.71</v>
      </c>
      <c r="R845" s="50">
        <v>0</v>
      </c>
      <c r="S845" s="50">
        <v>0</v>
      </c>
      <c r="T845" s="50">
        <v>0</v>
      </c>
      <c r="U845" s="50">
        <v>0</v>
      </c>
      <c r="V845" s="50">
        <v>9431.86</v>
      </c>
      <c r="W845" s="50">
        <v>0</v>
      </c>
      <c r="X845" s="50">
        <v>0</v>
      </c>
      <c r="Y845" s="198"/>
      <c r="Z845" s="198"/>
    </row>
    <row r="846" spans="1:26">
      <c r="A846" s="154">
        <v>206</v>
      </c>
      <c r="B846" s="87" t="s">
        <v>627</v>
      </c>
      <c r="C846" s="50">
        <f t="shared" si="73"/>
        <v>7485196.6500000004</v>
      </c>
      <c r="D846" s="50">
        <v>1530302.65</v>
      </c>
      <c r="E846" s="50">
        <v>177768.08</v>
      </c>
      <c r="F846" s="50">
        <v>365438.37</v>
      </c>
      <c r="G846" s="50">
        <v>284481.98</v>
      </c>
      <c r="H846" s="50">
        <v>330161.78000000003</v>
      </c>
      <c r="I846" s="50">
        <v>605920.39</v>
      </c>
      <c r="J846" s="127">
        <v>0</v>
      </c>
      <c r="K846" s="50">
        <v>0</v>
      </c>
      <c r="L846" s="50">
        <v>647</v>
      </c>
      <c r="M846" s="50">
        <v>2037321</v>
      </c>
      <c r="N846" s="50">
        <v>563</v>
      </c>
      <c r="O846" s="50">
        <v>272060.03000000003</v>
      </c>
      <c r="P846" s="50">
        <v>1139</v>
      </c>
      <c r="Q846" s="50">
        <v>1868480.49</v>
      </c>
      <c r="R846" s="50">
        <v>0</v>
      </c>
      <c r="S846" s="50">
        <v>0</v>
      </c>
      <c r="T846" s="50">
        <v>0</v>
      </c>
      <c r="U846" s="50">
        <v>0</v>
      </c>
      <c r="V846" s="50">
        <v>13261.88</v>
      </c>
      <c r="W846" s="50">
        <v>0</v>
      </c>
      <c r="X846" s="50">
        <v>0</v>
      </c>
      <c r="Y846" s="198"/>
      <c r="Z846" s="198"/>
    </row>
    <row r="847" spans="1:26">
      <c r="A847" s="154">
        <v>207</v>
      </c>
      <c r="B847" s="85" t="s">
        <v>628</v>
      </c>
      <c r="C847" s="50">
        <f t="shared" si="73"/>
        <v>5135883.3500000006</v>
      </c>
      <c r="D847" s="50">
        <v>1109709.24</v>
      </c>
      <c r="E847" s="50">
        <v>128909.72</v>
      </c>
      <c r="F847" s="50">
        <v>265000.09000000003</v>
      </c>
      <c r="G847" s="50">
        <v>206294.02</v>
      </c>
      <c r="H847" s="50">
        <v>239419.03</v>
      </c>
      <c r="I847" s="50">
        <v>0</v>
      </c>
      <c r="J847" s="127">
        <v>0</v>
      </c>
      <c r="K847" s="50">
        <v>0</v>
      </c>
      <c r="L847" s="50">
        <v>639</v>
      </c>
      <c r="M847" s="50">
        <v>1624706.99</v>
      </c>
      <c r="N847" s="50">
        <v>555</v>
      </c>
      <c r="O847" s="50">
        <v>197286.15</v>
      </c>
      <c r="P847" s="50">
        <v>848</v>
      </c>
      <c r="Q847" s="50">
        <v>1354941.17</v>
      </c>
      <c r="R847" s="50">
        <v>0</v>
      </c>
      <c r="S847" s="50">
        <v>0</v>
      </c>
      <c r="T847" s="50">
        <v>0</v>
      </c>
      <c r="U847" s="50">
        <v>0</v>
      </c>
      <c r="V847" s="50">
        <v>9616.94</v>
      </c>
      <c r="W847" s="50">
        <v>0</v>
      </c>
      <c r="X847" s="50">
        <v>0</v>
      </c>
      <c r="Y847" s="198"/>
      <c r="Z847" s="198"/>
    </row>
    <row r="848" spans="1:26">
      <c r="A848" s="154">
        <v>208</v>
      </c>
      <c r="B848" s="87" t="s">
        <v>629</v>
      </c>
      <c r="C848" s="50">
        <f t="shared" si="73"/>
        <v>7033506.8500000006</v>
      </c>
      <c r="D848" s="50">
        <v>1571826.58</v>
      </c>
      <c r="E848" s="50">
        <v>182591.73</v>
      </c>
      <c r="F848" s="50">
        <v>0</v>
      </c>
      <c r="G848" s="50">
        <v>292201.25</v>
      </c>
      <c r="H848" s="50">
        <v>339120.54</v>
      </c>
      <c r="I848" s="50">
        <v>622361.72</v>
      </c>
      <c r="J848" s="127">
        <v>0</v>
      </c>
      <c r="K848" s="50">
        <v>0</v>
      </c>
      <c r="L848" s="50">
        <v>675</v>
      </c>
      <c r="M848" s="50">
        <v>2092602.6</v>
      </c>
      <c r="N848" s="50">
        <v>0</v>
      </c>
      <c r="O848" s="50">
        <v>0</v>
      </c>
      <c r="P848" s="50">
        <v>1163</v>
      </c>
      <c r="Q848" s="50">
        <v>1919180.7</v>
      </c>
      <c r="R848" s="50">
        <v>0</v>
      </c>
      <c r="S848" s="50">
        <v>0</v>
      </c>
      <c r="T848" s="50">
        <v>0</v>
      </c>
      <c r="U848" s="50">
        <v>0</v>
      </c>
      <c r="V848" s="50">
        <v>13621.73</v>
      </c>
      <c r="W848" s="50">
        <v>0</v>
      </c>
      <c r="X848" s="50">
        <v>0</v>
      </c>
      <c r="Y848" s="198"/>
      <c r="Z848" s="198"/>
    </row>
    <row r="849" spans="1:26">
      <c r="A849" s="154">
        <v>209</v>
      </c>
      <c r="B849" s="87" t="s">
        <v>630</v>
      </c>
      <c r="C849" s="50">
        <f t="shared" si="73"/>
        <v>1531815.6299999997</v>
      </c>
      <c r="D849" s="50">
        <v>344200.97</v>
      </c>
      <c r="E849" s="50">
        <v>39984.21</v>
      </c>
      <c r="F849" s="50">
        <v>82195.66</v>
      </c>
      <c r="G849" s="50">
        <v>63986.67</v>
      </c>
      <c r="H849" s="50">
        <v>74261.13</v>
      </c>
      <c r="I849" s="50">
        <v>0</v>
      </c>
      <c r="J849" s="127">
        <v>0</v>
      </c>
      <c r="K849" s="50">
        <v>0</v>
      </c>
      <c r="L849" s="50">
        <v>296</v>
      </c>
      <c r="M849" s="50">
        <v>503938.97</v>
      </c>
      <c r="N849" s="50">
        <v>0</v>
      </c>
      <c r="O849" s="50">
        <v>0</v>
      </c>
      <c r="P849" s="50">
        <v>385</v>
      </c>
      <c r="Q849" s="50">
        <v>420265.11</v>
      </c>
      <c r="R849" s="50">
        <v>0</v>
      </c>
      <c r="S849" s="50">
        <v>0</v>
      </c>
      <c r="T849" s="50">
        <v>0</v>
      </c>
      <c r="U849" s="50">
        <v>0</v>
      </c>
      <c r="V849" s="50">
        <v>2982.91</v>
      </c>
      <c r="W849" s="50">
        <v>0</v>
      </c>
      <c r="X849" s="50">
        <v>0</v>
      </c>
      <c r="Y849" s="198"/>
      <c r="Z849" s="198"/>
    </row>
    <row r="850" spans="1:26">
      <c r="A850" s="154">
        <v>210</v>
      </c>
      <c r="B850" s="87" t="s">
        <v>631</v>
      </c>
      <c r="C850" s="50">
        <f t="shared" si="73"/>
        <v>2368684.4700000002</v>
      </c>
      <c r="D850" s="50">
        <v>488761.37</v>
      </c>
      <c r="E850" s="50">
        <v>56777.120000000003</v>
      </c>
      <c r="F850" s="50">
        <v>116716.88</v>
      </c>
      <c r="G850" s="50">
        <v>90860.33</v>
      </c>
      <c r="H850" s="50">
        <v>105449.94</v>
      </c>
      <c r="I850" s="50">
        <v>193524.13</v>
      </c>
      <c r="J850" s="127">
        <v>0</v>
      </c>
      <c r="K850" s="50">
        <v>0</v>
      </c>
      <c r="L850" s="50">
        <v>420</v>
      </c>
      <c r="M850" s="50">
        <v>715587.46</v>
      </c>
      <c r="N850" s="50">
        <v>0</v>
      </c>
      <c r="O850" s="50">
        <v>0</v>
      </c>
      <c r="P850" s="50">
        <v>459</v>
      </c>
      <c r="Q850" s="50">
        <v>596771.55000000005</v>
      </c>
      <c r="R850" s="50">
        <v>0</v>
      </c>
      <c r="S850" s="50">
        <v>0</v>
      </c>
      <c r="T850" s="50">
        <v>0</v>
      </c>
      <c r="U850" s="50">
        <v>0</v>
      </c>
      <c r="V850" s="50">
        <v>4235.6899999999996</v>
      </c>
      <c r="W850" s="50">
        <v>0</v>
      </c>
      <c r="X850" s="50">
        <v>0</v>
      </c>
      <c r="Y850" s="198"/>
      <c r="Z850" s="198"/>
    </row>
    <row r="851" spans="1:26">
      <c r="A851" s="154">
        <v>211</v>
      </c>
      <c r="B851" s="87" t="s">
        <v>632</v>
      </c>
      <c r="C851" s="50">
        <f t="shared" si="73"/>
        <v>4571629.1399999997</v>
      </c>
      <c r="D851" s="50">
        <v>943323.5</v>
      </c>
      <c r="E851" s="50">
        <v>109581.47</v>
      </c>
      <c r="F851" s="50">
        <v>225266.94</v>
      </c>
      <c r="G851" s="50">
        <v>175363.05</v>
      </c>
      <c r="H851" s="50">
        <v>203521.42</v>
      </c>
      <c r="I851" s="50">
        <v>373507.13</v>
      </c>
      <c r="J851" s="127">
        <v>0</v>
      </c>
      <c r="K851" s="50">
        <v>0</v>
      </c>
      <c r="L851" s="50">
        <v>540</v>
      </c>
      <c r="M851" s="50">
        <v>1381104.37</v>
      </c>
      <c r="N851" s="50">
        <v>0</v>
      </c>
      <c r="O851" s="50">
        <v>0</v>
      </c>
      <c r="P851" s="50">
        <v>780</v>
      </c>
      <c r="Q851" s="50">
        <v>1151786.25</v>
      </c>
      <c r="R851" s="50">
        <v>0</v>
      </c>
      <c r="S851" s="50">
        <v>0</v>
      </c>
      <c r="T851" s="50">
        <v>0</v>
      </c>
      <c r="U851" s="50">
        <v>0</v>
      </c>
      <c r="V851" s="50">
        <v>8175.01</v>
      </c>
      <c r="W851" s="50">
        <v>0</v>
      </c>
      <c r="X851" s="50">
        <v>0</v>
      </c>
      <c r="Y851" s="198"/>
      <c r="Z851" s="198"/>
    </row>
    <row r="852" spans="1:26">
      <c r="A852" s="154">
        <v>212</v>
      </c>
      <c r="B852" s="85" t="s">
        <v>633</v>
      </c>
      <c r="C852" s="50">
        <f t="shared" si="73"/>
        <v>3350149.5</v>
      </c>
      <c r="D852" s="50">
        <v>691279.77</v>
      </c>
      <c r="E852" s="50">
        <v>80302.73</v>
      </c>
      <c r="F852" s="50">
        <v>165078.56</v>
      </c>
      <c r="G852" s="50">
        <v>128508.33</v>
      </c>
      <c r="H852" s="50">
        <v>149143.15</v>
      </c>
      <c r="I852" s="50">
        <v>273710.90000000002</v>
      </c>
      <c r="J852" s="127">
        <v>0</v>
      </c>
      <c r="K852" s="50">
        <v>0</v>
      </c>
      <c r="L852" s="50">
        <v>594</v>
      </c>
      <c r="M852" s="50">
        <v>1012091.31</v>
      </c>
      <c r="N852" s="50">
        <v>0</v>
      </c>
      <c r="O852" s="50">
        <v>0</v>
      </c>
      <c r="P852" s="50">
        <v>545</v>
      </c>
      <c r="Q852" s="50">
        <v>844044</v>
      </c>
      <c r="R852" s="50">
        <v>0</v>
      </c>
      <c r="S852" s="50">
        <v>0</v>
      </c>
      <c r="T852" s="50">
        <v>0</v>
      </c>
      <c r="U852" s="50">
        <v>0</v>
      </c>
      <c r="V852" s="50">
        <v>5990.75</v>
      </c>
      <c r="W852" s="50">
        <v>0</v>
      </c>
      <c r="X852" s="50">
        <v>0</v>
      </c>
      <c r="Y852" s="198"/>
      <c r="Z852" s="198"/>
    </row>
    <row r="853" spans="1:26">
      <c r="A853" s="154">
        <v>213</v>
      </c>
      <c r="B853" s="87" t="s">
        <v>634</v>
      </c>
      <c r="C853" s="50">
        <f t="shared" si="73"/>
        <v>5816872.8200000003</v>
      </c>
      <c r="D853" s="50">
        <v>0</v>
      </c>
      <c r="E853" s="50">
        <v>175680.2</v>
      </c>
      <c r="F853" s="50">
        <v>361146.3</v>
      </c>
      <c r="G853" s="50">
        <v>281140.75</v>
      </c>
      <c r="H853" s="50">
        <v>326284.03000000003</v>
      </c>
      <c r="I853" s="50">
        <v>598803.87</v>
      </c>
      <c r="J853" s="127">
        <v>0</v>
      </c>
      <c r="K853" s="50">
        <v>0</v>
      </c>
      <c r="L853" s="50">
        <v>866</v>
      </c>
      <c r="M853" s="50">
        <v>2214176.33</v>
      </c>
      <c r="N853" s="50">
        <v>0</v>
      </c>
      <c r="O853" s="50">
        <v>0</v>
      </c>
      <c r="P853" s="50">
        <v>988</v>
      </c>
      <c r="Q853" s="50">
        <v>1846535.22</v>
      </c>
      <c r="R853" s="50">
        <v>0</v>
      </c>
      <c r="S853" s="50">
        <v>0</v>
      </c>
      <c r="T853" s="50">
        <v>0</v>
      </c>
      <c r="U853" s="50">
        <v>0</v>
      </c>
      <c r="V853" s="50">
        <v>13106.12</v>
      </c>
      <c r="W853" s="50">
        <v>0</v>
      </c>
      <c r="X853" s="50">
        <v>0</v>
      </c>
      <c r="Y853" s="198"/>
      <c r="Z853" s="198"/>
    </row>
    <row r="854" spans="1:26">
      <c r="A854" s="154">
        <v>214</v>
      </c>
      <c r="B854" s="87" t="s">
        <v>635</v>
      </c>
      <c r="C854" s="50">
        <f t="shared" si="73"/>
        <v>5718167.1800000006</v>
      </c>
      <c r="D854" s="50">
        <v>0</v>
      </c>
      <c r="E854" s="50">
        <v>0</v>
      </c>
      <c r="F854" s="50">
        <v>0</v>
      </c>
      <c r="G854" s="50">
        <v>0</v>
      </c>
      <c r="H854" s="50">
        <v>388849.36</v>
      </c>
      <c r="I854" s="50">
        <v>713625.18</v>
      </c>
      <c r="J854" s="127">
        <v>0</v>
      </c>
      <c r="K854" s="50">
        <v>0</v>
      </c>
      <c r="L854" s="50">
        <v>774</v>
      </c>
      <c r="M854" s="50">
        <v>2399463</v>
      </c>
      <c r="N854" s="50">
        <v>0</v>
      </c>
      <c r="O854" s="50">
        <v>0</v>
      </c>
      <c r="P854" s="50">
        <v>1245</v>
      </c>
      <c r="Q854" s="50">
        <v>2200610.41</v>
      </c>
      <c r="R854" s="50">
        <v>0</v>
      </c>
      <c r="S854" s="50">
        <v>0</v>
      </c>
      <c r="T854" s="50">
        <v>0</v>
      </c>
      <c r="U854" s="50">
        <v>0</v>
      </c>
      <c r="V854" s="50">
        <v>15619.23</v>
      </c>
      <c r="W854" s="50">
        <v>0</v>
      </c>
      <c r="X854" s="50">
        <v>0</v>
      </c>
      <c r="Y854" s="198"/>
      <c r="Z854" s="198"/>
    </row>
    <row r="855" spans="1:26">
      <c r="A855" s="154">
        <v>215</v>
      </c>
      <c r="B855" s="85" t="s">
        <v>636</v>
      </c>
      <c r="C855" s="50">
        <f t="shared" si="73"/>
        <v>2648593.3600000003</v>
      </c>
      <c r="D855" s="50">
        <v>546518.6</v>
      </c>
      <c r="E855" s="50">
        <v>63486.5</v>
      </c>
      <c r="F855" s="50">
        <v>130509.39</v>
      </c>
      <c r="G855" s="50">
        <v>101597.35</v>
      </c>
      <c r="H855" s="50">
        <v>117911.02</v>
      </c>
      <c r="I855" s="50">
        <v>216392.99</v>
      </c>
      <c r="J855" s="127">
        <v>0</v>
      </c>
      <c r="K855" s="50">
        <v>0</v>
      </c>
      <c r="L855" s="50">
        <v>313</v>
      </c>
      <c r="M855" s="50">
        <v>800148.87</v>
      </c>
      <c r="N855" s="50">
        <v>0</v>
      </c>
      <c r="O855" s="50">
        <v>0</v>
      </c>
      <c r="P855" s="50">
        <v>594</v>
      </c>
      <c r="Q855" s="50">
        <v>667292.41</v>
      </c>
      <c r="R855" s="50">
        <v>0</v>
      </c>
      <c r="S855" s="50">
        <v>0</v>
      </c>
      <c r="T855" s="50">
        <v>0</v>
      </c>
      <c r="U855" s="50">
        <v>0</v>
      </c>
      <c r="V855" s="50">
        <v>4736.2299999999996</v>
      </c>
      <c r="W855" s="50">
        <v>0</v>
      </c>
      <c r="X855" s="50">
        <v>0</v>
      </c>
      <c r="Y855" s="198"/>
      <c r="Z855" s="198"/>
    </row>
    <row r="856" spans="1:26">
      <c r="A856" s="154">
        <v>216</v>
      </c>
      <c r="B856" s="87" t="s">
        <v>637</v>
      </c>
      <c r="C856" s="50">
        <f t="shared" si="73"/>
        <v>2835548.92</v>
      </c>
      <c r="D856" s="50">
        <v>0</v>
      </c>
      <c r="E856" s="50">
        <v>0</v>
      </c>
      <c r="F856" s="50">
        <v>0</v>
      </c>
      <c r="G856" s="50">
        <v>156949.62</v>
      </c>
      <c r="H856" s="50">
        <v>182151.31</v>
      </c>
      <c r="I856" s="50">
        <v>334288.21999999997</v>
      </c>
      <c r="J856" s="127">
        <v>0</v>
      </c>
      <c r="K856" s="50">
        <v>0</v>
      </c>
      <c r="L856" s="50">
        <v>363</v>
      </c>
      <c r="M856" s="50">
        <v>1123996.5</v>
      </c>
      <c r="N856" s="50">
        <v>0</v>
      </c>
      <c r="O856" s="50">
        <v>0</v>
      </c>
      <c r="P856" s="50">
        <v>852</v>
      </c>
      <c r="Q856" s="50">
        <v>1030846.65</v>
      </c>
      <c r="R856" s="50">
        <v>0</v>
      </c>
      <c r="S856" s="50">
        <v>0</v>
      </c>
      <c r="T856" s="50">
        <v>0</v>
      </c>
      <c r="U856" s="50">
        <v>0</v>
      </c>
      <c r="V856" s="50">
        <v>7316.62</v>
      </c>
      <c r="W856" s="50">
        <v>0</v>
      </c>
      <c r="X856" s="50">
        <v>0</v>
      </c>
      <c r="Y856" s="198"/>
      <c r="Z856" s="198"/>
    </row>
    <row r="857" spans="1:26">
      <c r="A857" s="154">
        <v>217</v>
      </c>
      <c r="B857" s="87" t="s">
        <v>638</v>
      </c>
      <c r="C857" s="50">
        <f t="shared" si="73"/>
        <v>4143707.12</v>
      </c>
      <c r="D857" s="50">
        <v>0</v>
      </c>
      <c r="E857" s="50">
        <v>0</v>
      </c>
      <c r="F857" s="50">
        <v>0</v>
      </c>
      <c r="G857" s="50">
        <v>0</v>
      </c>
      <c r="H857" s="50">
        <v>281782.21999999997</v>
      </c>
      <c r="I857" s="50">
        <v>517133.14</v>
      </c>
      <c r="J857" s="127">
        <v>0</v>
      </c>
      <c r="K857" s="50">
        <v>0</v>
      </c>
      <c r="L857" s="50">
        <v>561</v>
      </c>
      <c r="M857" s="50">
        <v>1738786.5</v>
      </c>
      <c r="N857" s="50">
        <v>0</v>
      </c>
      <c r="O857" s="50">
        <v>0</v>
      </c>
      <c r="P857" s="50">
        <v>1060</v>
      </c>
      <c r="Q857" s="50">
        <v>1594686.68</v>
      </c>
      <c r="R857" s="50">
        <v>0</v>
      </c>
      <c r="S857" s="50">
        <v>0</v>
      </c>
      <c r="T857" s="50">
        <v>0</v>
      </c>
      <c r="U857" s="50">
        <v>0</v>
      </c>
      <c r="V857" s="50">
        <v>11318.58</v>
      </c>
      <c r="W857" s="50">
        <v>0</v>
      </c>
      <c r="X857" s="50">
        <v>0</v>
      </c>
      <c r="Y857" s="198"/>
      <c r="Z857" s="198"/>
    </row>
    <row r="858" spans="1:26">
      <c r="A858" s="154">
        <v>218</v>
      </c>
      <c r="B858" s="87" t="s">
        <v>639</v>
      </c>
      <c r="C858" s="50">
        <f t="shared" si="73"/>
        <v>6616429.1100000003</v>
      </c>
      <c r="D858" s="50">
        <v>1403708.19</v>
      </c>
      <c r="E858" s="50">
        <v>163062.20000000001</v>
      </c>
      <c r="F858" s="50">
        <v>335207.44</v>
      </c>
      <c r="G858" s="50">
        <v>260948.18</v>
      </c>
      <c r="H858" s="50">
        <v>302849.11</v>
      </c>
      <c r="I858" s="50">
        <v>555795.56000000006</v>
      </c>
      <c r="J858" s="127">
        <v>0</v>
      </c>
      <c r="K858" s="50">
        <v>0</v>
      </c>
      <c r="L858" s="50">
        <v>603</v>
      </c>
      <c r="M858" s="50">
        <v>1868783.4</v>
      </c>
      <c r="N858" s="50">
        <v>0</v>
      </c>
      <c r="O858" s="50">
        <v>0</v>
      </c>
      <c r="P858" s="50">
        <v>1099</v>
      </c>
      <c r="Q858" s="50">
        <v>1713910.24</v>
      </c>
      <c r="R858" s="50">
        <v>0</v>
      </c>
      <c r="S858" s="50">
        <v>0</v>
      </c>
      <c r="T858" s="50">
        <v>0</v>
      </c>
      <c r="U858" s="50">
        <v>0</v>
      </c>
      <c r="V858" s="50">
        <v>12164.79</v>
      </c>
      <c r="W858" s="50">
        <v>0</v>
      </c>
      <c r="X858" s="50">
        <v>0</v>
      </c>
      <c r="Y858" s="198"/>
      <c r="Z858" s="198"/>
    </row>
    <row r="859" spans="1:26">
      <c r="A859" s="154">
        <v>219</v>
      </c>
      <c r="B859" s="87" t="s">
        <v>640</v>
      </c>
      <c r="C859" s="50">
        <f t="shared" si="73"/>
        <v>4192445.09</v>
      </c>
      <c r="D859" s="50">
        <v>889447.98</v>
      </c>
      <c r="E859" s="50">
        <v>103323</v>
      </c>
      <c r="F859" s="50">
        <v>212401.4</v>
      </c>
      <c r="G859" s="50">
        <v>165347.64000000001</v>
      </c>
      <c r="H859" s="50">
        <v>191897.81</v>
      </c>
      <c r="I859" s="50">
        <v>352175.22</v>
      </c>
      <c r="J859" s="127">
        <v>0</v>
      </c>
      <c r="K859" s="50">
        <v>0</v>
      </c>
      <c r="L859" s="50">
        <v>382</v>
      </c>
      <c r="M859" s="50">
        <v>1184139</v>
      </c>
      <c r="N859" s="50">
        <v>0</v>
      </c>
      <c r="O859" s="50">
        <v>0</v>
      </c>
      <c r="P859" s="50">
        <v>875</v>
      </c>
      <c r="Q859" s="50">
        <v>1086004.92</v>
      </c>
      <c r="R859" s="50">
        <v>0</v>
      </c>
      <c r="S859" s="50">
        <v>0</v>
      </c>
      <c r="T859" s="50">
        <v>0</v>
      </c>
      <c r="U859" s="50">
        <v>0</v>
      </c>
      <c r="V859" s="50">
        <v>7708.12</v>
      </c>
      <c r="W859" s="50">
        <v>0</v>
      </c>
      <c r="X859" s="50">
        <v>0</v>
      </c>
      <c r="Y859" s="198"/>
      <c r="Z859" s="198"/>
    </row>
    <row r="860" spans="1:26">
      <c r="A860" s="154">
        <v>220</v>
      </c>
      <c r="B860" s="87" t="s">
        <v>641</v>
      </c>
      <c r="C860" s="50">
        <f t="shared" si="73"/>
        <v>6673527.1299999999</v>
      </c>
      <c r="D860" s="50">
        <v>1415821.82</v>
      </c>
      <c r="E860" s="50">
        <v>164469.38</v>
      </c>
      <c r="F860" s="50">
        <v>338100.19</v>
      </c>
      <c r="G860" s="50">
        <v>263200.09000000003</v>
      </c>
      <c r="H860" s="50">
        <v>305462.62</v>
      </c>
      <c r="I860" s="50">
        <v>560591.93000000005</v>
      </c>
      <c r="J860" s="127">
        <v>0</v>
      </c>
      <c r="K860" s="50">
        <v>0</v>
      </c>
      <c r="L860" s="50">
        <v>608</v>
      </c>
      <c r="M860" s="50">
        <v>1884910.5</v>
      </c>
      <c r="N860" s="50">
        <v>0</v>
      </c>
      <c r="O860" s="50">
        <v>0</v>
      </c>
      <c r="P860" s="50">
        <v>1104</v>
      </c>
      <c r="Q860" s="50">
        <v>1728700.83</v>
      </c>
      <c r="R860" s="50">
        <v>0</v>
      </c>
      <c r="S860" s="50">
        <v>0</v>
      </c>
      <c r="T860" s="50">
        <v>0</v>
      </c>
      <c r="U860" s="50">
        <v>0</v>
      </c>
      <c r="V860" s="50">
        <v>12269.77</v>
      </c>
      <c r="W860" s="50">
        <v>0</v>
      </c>
      <c r="X860" s="50">
        <v>0</v>
      </c>
      <c r="Y860" s="198"/>
      <c r="Z860" s="198"/>
    </row>
    <row r="861" spans="1:26">
      <c r="A861" s="154">
        <v>221</v>
      </c>
      <c r="B861" s="85" t="s">
        <v>642</v>
      </c>
      <c r="C861" s="50">
        <f t="shared" si="73"/>
        <v>7415993.580000001</v>
      </c>
      <c r="D861" s="50">
        <v>0</v>
      </c>
      <c r="E861" s="50">
        <v>0</v>
      </c>
      <c r="F861" s="50">
        <v>0</v>
      </c>
      <c r="G861" s="50">
        <v>0</v>
      </c>
      <c r="H861" s="50">
        <v>504305.71</v>
      </c>
      <c r="I861" s="50">
        <v>925513.3</v>
      </c>
      <c r="J861" s="127">
        <v>0</v>
      </c>
      <c r="K861" s="50">
        <v>0</v>
      </c>
      <c r="L861" s="50">
        <v>1004</v>
      </c>
      <c r="M861" s="50">
        <v>3111906.6</v>
      </c>
      <c r="N861" s="50">
        <v>0</v>
      </c>
      <c r="O861" s="50">
        <v>0</v>
      </c>
      <c r="P861" s="50">
        <v>1418</v>
      </c>
      <c r="Q861" s="50">
        <v>2854011.11</v>
      </c>
      <c r="R861" s="50">
        <v>0</v>
      </c>
      <c r="S861" s="50">
        <v>0</v>
      </c>
      <c r="T861" s="50">
        <v>0</v>
      </c>
      <c r="U861" s="50">
        <v>0</v>
      </c>
      <c r="V861" s="50">
        <v>20256.86</v>
      </c>
      <c r="W861" s="50">
        <v>0</v>
      </c>
      <c r="X861" s="50">
        <v>0</v>
      </c>
      <c r="Y861" s="198"/>
      <c r="Z861" s="198"/>
    </row>
    <row r="862" spans="1:26">
      <c r="A862" s="154">
        <v>222</v>
      </c>
      <c r="B862" s="85" t="s">
        <v>643</v>
      </c>
      <c r="C862" s="50">
        <f t="shared" si="73"/>
        <v>3353717.2899999996</v>
      </c>
      <c r="D862" s="50">
        <v>692015.96</v>
      </c>
      <c r="E862" s="50">
        <v>80388.25</v>
      </c>
      <c r="F862" s="50">
        <v>165254.35999999999</v>
      </c>
      <c r="G862" s="50">
        <v>128645.19</v>
      </c>
      <c r="H862" s="50">
        <v>149301.98000000001</v>
      </c>
      <c r="I862" s="50">
        <v>274002.39</v>
      </c>
      <c r="J862" s="127">
        <v>0</v>
      </c>
      <c r="K862" s="50">
        <v>0</v>
      </c>
      <c r="L862" s="50">
        <v>595</v>
      </c>
      <c r="M862" s="50">
        <v>1013169.15</v>
      </c>
      <c r="N862" s="50">
        <v>0</v>
      </c>
      <c r="O862" s="50">
        <v>0</v>
      </c>
      <c r="P862" s="50">
        <v>546</v>
      </c>
      <c r="Q862" s="50">
        <v>844942.88</v>
      </c>
      <c r="R862" s="50">
        <v>0</v>
      </c>
      <c r="S862" s="50">
        <v>0</v>
      </c>
      <c r="T862" s="50">
        <v>0</v>
      </c>
      <c r="U862" s="50">
        <v>0</v>
      </c>
      <c r="V862" s="50">
        <v>5997.13</v>
      </c>
      <c r="W862" s="50">
        <v>0</v>
      </c>
      <c r="X862" s="50">
        <v>0</v>
      </c>
      <c r="Y862" s="198"/>
      <c r="Z862" s="198"/>
    </row>
    <row r="863" spans="1:26">
      <c r="A863" s="154">
        <v>223</v>
      </c>
      <c r="B863" s="87" t="s">
        <v>644</v>
      </c>
      <c r="C863" s="50">
        <f t="shared" si="73"/>
        <v>8706657.9499999993</v>
      </c>
      <c r="D863" s="50">
        <v>1847160.59</v>
      </c>
      <c r="E863" s="50">
        <v>214575.99</v>
      </c>
      <c r="F863" s="50">
        <v>441104.48</v>
      </c>
      <c r="G863" s="50">
        <v>343385.61</v>
      </c>
      <c r="H863" s="50">
        <v>398523.67</v>
      </c>
      <c r="I863" s="50">
        <v>731379.69</v>
      </c>
      <c r="J863" s="127">
        <v>0</v>
      </c>
      <c r="K863" s="50">
        <v>0</v>
      </c>
      <c r="L863" s="50">
        <v>794</v>
      </c>
      <c r="M863" s="50">
        <v>2459160</v>
      </c>
      <c r="N863" s="50">
        <v>0</v>
      </c>
      <c r="O863" s="50">
        <v>0</v>
      </c>
      <c r="P863" s="50">
        <v>1261</v>
      </c>
      <c r="Q863" s="50">
        <v>2255360.1</v>
      </c>
      <c r="R863" s="50">
        <v>0</v>
      </c>
      <c r="S863" s="50">
        <v>0</v>
      </c>
      <c r="T863" s="50">
        <v>0</v>
      </c>
      <c r="U863" s="50">
        <v>0</v>
      </c>
      <c r="V863" s="50">
        <v>16007.82</v>
      </c>
      <c r="W863" s="50">
        <v>0</v>
      </c>
      <c r="X863" s="50">
        <v>0</v>
      </c>
      <c r="Y863" s="198"/>
      <c r="Z863" s="198"/>
    </row>
    <row r="864" spans="1:26">
      <c r="A864" s="154">
        <v>224</v>
      </c>
      <c r="B864" s="87" t="s">
        <v>645</v>
      </c>
      <c r="C864" s="50">
        <f t="shared" si="73"/>
        <v>4203486.1100000003</v>
      </c>
      <c r="D864" s="50">
        <v>891790.39</v>
      </c>
      <c r="E864" s="50">
        <v>103595.11</v>
      </c>
      <c r="F864" s="50">
        <v>212960.77</v>
      </c>
      <c r="G864" s="50">
        <v>165783.09</v>
      </c>
      <c r="H864" s="50">
        <v>192403.18</v>
      </c>
      <c r="I864" s="50">
        <v>353102.69</v>
      </c>
      <c r="J864" s="127">
        <v>0</v>
      </c>
      <c r="K864" s="50">
        <v>0</v>
      </c>
      <c r="L864" s="50">
        <v>383</v>
      </c>
      <c r="M864" s="50">
        <v>1187257.5</v>
      </c>
      <c r="N864" s="50">
        <v>0</v>
      </c>
      <c r="O864" s="50">
        <v>0</v>
      </c>
      <c r="P864" s="50">
        <v>876</v>
      </c>
      <c r="Q864" s="50">
        <v>1088864.97</v>
      </c>
      <c r="R864" s="50">
        <v>0</v>
      </c>
      <c r="S864" s="50">
        <v>0</v>
      </c>
      <c r="T864" s="50">
        <v>0</v>
      </c>
      <c r="U864" s="50">
        <v>0</v>
      </c>
      <c r="V864" s="50">
        <v>7728.41</v>
      </c>
      <c r="W864" s="50">
        <v>0</v>
      </c>
      <c r="X864" s="50">
        <v>0</v>
      </c>
      <c r="Y864" s="198"/>
      <c r="Z864" s="198"/>
    </row>
    <row r="865" spans="1:26">
      <c r="A865" s="154">
        <v>225</v>
      </c>
      <c r="B865" s="87" t="s">
        <v>646</v>
      </c>
      <c r="C865" s="50">
        <f t="shared" si="73"/>
        <v>4162791.9600000004</v>
      </c>
      <c r="D865" s="50">
        <v>883156.92</v>
      </c>
      <c r="E865" s="50">
        <v>102592.2</v>
      </c>
      <c r="F865" s="50">
        <v>210899.08</v>
      </c>
      <c r="G865" s="50">
        <v>164178.13</v>
      </c>
      <c r="H865" s="50">
        <v>190540.52</v>
      </c>
      <c r="I865" s="50">
        <v>349684.29</v>
      </c>
      <c r="J865" s="127">
        <v>0</v>
      </c>
      <c r="K865" s="50">
        <v>0</v>
      </c>
      <c r="L865" s="50">
        <v>379</v>
      </c>
      <c r="M865" s="50">
        <v>1175763.6000000001</v>
      </c>
      <c r="N865" s="50">
        <v>0</v>
      </c>
      <c r="O865" s="50">
        <v>0</v>
      </c>
      <c r="P865" s="50">
        <v>872</v>
      </c>
      <c r="Q865" s="50">
        <v>1078323.6200000001</v>
      </c>
      <c r="R865" s="50">
        <v>0</v>
      </c>
      <c r="S865" s="50">
        <v>0</v>
      </c>
      <c r="T865" s="50">
        <v>0</v>
      </c>
      <c r="U865" s="50">
        <v>0</v>
      </c>
      <c r="V865" s="50">
        <v>7653.6</v>
      </c>
      <c r="W865" s="50">
        <v>0</v>
      </c>
      <c r="X865" s="50">
        <v>0</v>
      </c>
      <c r="Y865" s="198"/>
      <c r="Z865" s="198"/>
    </row>
    <row r="866" spans="1:26">
      <c r="A866" s="154">
        <v>226</v>
      </c>
      <c r="B866" s="87" t="s">
        <v>647</v>
      </c>
      <c r="C866" s="50">
        <f t="shared" si="73"/>
        <v>8264384.9499999993</v>
      </c>
      <c r="D866" s="50">
        <v>1753330.18</v>
      </c>
      <c r="E866" s="50">
        <v>203676.15</v>
      </c>
      <c r="F866" s="50">
        <v>418697.65</v>
      </c>
      <c r="G866" s="50">
        <v>325942.62</v>
      </c>
      <c r="H866" s="50">
        <v>378279.82</v>
      </c>
      <c r="I866" s="50">
        <v>694227.72</v>
      </c>
      <c r="J866" s="127">
        <v>0</v>
      </c>
      <c r="K866" s="50">
        <v>0</v>
      </c>
      <c r="L866" s="50">
        <v>753</v>
      </c>
      <c r="M866" s="50">
        <v>2334241.7999999998</v>
      </c>
      <c r="N866" s="50">
        <v>0</v>
      </c>
      <c r="O866" s="50">
        <v>0</v>
      </c>
      <c r="P866" s="50">
        <v>1228</v>
      </c>
      <c r="Q866" s="50">
        <v>2140794.34</v>
      </c>
      <c r="R866" s="50">
        <v>0</v>
      </c>
      <c r="S866" s="50">
        <v>0</v>
      </c>
      <c r="T866" s="50">
        <v>0</v>
      </c>
      <c r="U866" s="50">
        <v>0</v>
      </c>
      <c r="V866" s="50">
        <v>15194.67</v>
      </c>
      <c r="W866" s="50">
        <v>0</v>
      </c>
      <c r="X866" s="50">
        <v>0</v>
      </c>
      <c r="Y866" s="198"/>
      <c r="Z866" s="198"/>
    </row>
    <row r="867" spans="1:26">
      <c r="A867" s="154">
        <v>227</v>
      </c>
      <c r="B867" s="87" t="s">
        <v>648</v>
      </c>
      <c r="C867" s="50">
        <f t="shared" si="73"/>
        <v>3857743.49</v>
      </c>
      <c r="D867" s="50">
        <v>818439.38</v>
      </c>
      <c r="E867" s="50">
        <v>95074.27</v>
      </c>
      <c r="F867" s="50">
        <v>195444.45</v>
      </c>
      <c r="G867" s="50">
        <v>152147.20000000001</v>
      </c>
      <c r="H867" s="50">
        <v>176577.75</v>
      </c>
      <c r="I867" s="50">
        <v>324059.5</v>
      </c>
      <c r="J867" s="127">
        <v>0</v>
      </c>
      <c r="K867" s="50">
        <v>0</v>
      </c>
      <c r="L867" s="50">
        <v>352</v>
      </c>
      <c r="M867" s="50">
        <v>1089603.8999999999</v>
      </c>
      <c r="N867" s="50">
        <v>0</v>
      </c>
      <c r="O867" s="50">
        <v>0</v>
      </c>
      <c r="P867" s="50">
        <v>839</v>
      </c>
      <c r="Q867" s="50">
        <v>999304.3</v>
      </c>
      <c r="R867" s="50">
        <v>0</v>
      </c>
      <c r="S867" s="50">
        <v>0</v>
      </c>
      <c r="T867" s="50">
        <v>0</v>
      </c>
      <c r="U867" s="50">
        <v>0</v>
      </c>
      <c r="V867" s="50">
        <v>7092.74</v>
      </c>
      <c r="W867" s="50">
        <v>0</v>
      </c>
      <c r="X867" s="50">
        <v>0</v>
      </c>
      <c r="Y867" s="198"/>
      <c r="Z867" s="198"/>
    </row>
    <row r="868" spans="1:26">
      <c r="A868" s="154">
        <v>228</v>
      </c>
      <c r="B868" s="87" t="s">
        <v>649</v>
      </c>
      <c r="C868" s="50">
        <f t="shared" si="73"/>
        <v>1362819.46</v>
      </c>
      <c r="D868" s="50">
        <v>433547.33</v>
      </c>
      <c r="E868" s="50">
        <v>50363.16</v>
      </c>
      <c r="F868" s="50">
        <v>0</v>
      </c>
      <c r="G868" s="50">
        <v>80596.09</v>
      </c>
      <c r="H868" s="50">
        <v>93537.55</v>
      </c>
      <c r="I868" s="50">
        <v>171662.23</v>
      </c>
      <c r="J868" s="127">
        <v>0</v>
      </c>
      <c r="K868" s="50">
        <v>0</v>
      </c>
      <c r="L868" s="50">
        <v>0</v>
      </c>
      <c r="M868" s="50">
        <v>0</v>
      </c>
      <c r="N868" s="50">
        <v>0</v>
      </c>
      <c r="O868" s="50">
        <v>0</v>
      </c>
      <c r="P868" s="50">
        <v>432</v>
      </c>
      <c r="Q868" s="50">
        <v>529355.9</v>
      </c>
      <c r="R868" s="50">
        <v>0</v>
      </c>
      <c r="S868" s="50">
        <v>0</v>
      </c>
      <c r="T868" s="50">
        <v>0</v>
      </c>
      <c r="U868" s="50">
        <v>0</v>
      </c>
      <c r="V868" s="50">
        <v>3757.2</v>
      </c>
      <c r="W868" s="50">
        <v>0</v>
      </c>
      <c r="X868" s="50">
        <v>0</v>
      </c>
      <c r="Y868" s="198"/>
      <c r="Z868" s="198"/>
    </row>
    <row r="869" spans="1:26">
      <c r="A869" s="154">
        <v>229</v>
      </c>
      <c r="B869" s="87" t="s">
        <v>650</v>
      </c>
      <c r="C869" s="50">
        <f t="shared" si="73"/>
        <v>3192518.3099999996</v>
      </c>
      <c r="D869" s="50">
        <v>658753.68000000005</v>
      </c>
      <c r="E869" s="50">
        <v>76524.33</v>
      </c>
      <c r="F869" s="50">
        <v>157311.28</v>
      </c>
      <c r="G869" s="50">
        <v>122461.75999999999</v>
      </c>
      <c r="H869" s="50">
        <v>142125.67000000001</v>
      </c>
      <c r="I869" s="50">
        <v>260832.26</v>
      </c>
      <c r="J869" s="127">
        <v>0</v>
      </c>
      <c r="K869" s="50">
        <v>0</v>
      </c>
      <c r="L869" s="50">
        <v>566</v>
      </c>
      <c r="M869" s="50">
        <v>964470.4</v>
      </c>
      <c r="N869" s="50">
        <v>0</v>
      </c>
      <c r="O869" s="50">
        <v>0</v>
      </c>
      <c r="P869" s="50">
        <v>532</v>
      </c>
      <c r="Q869" s="50">
        <v>804330.05</v>
      </c>
      <c r="R869" s="50">
        <v>0</v>
      </c>
      <c r="S869" s="50">
        <v>0</v>
      </c>
      <c r="T869" s="50">
        <v>0</v>
      </c>
      <c r="U869" s="50">
        <v>0</v>
      </c>
      <c r="V869" s="50">
        <v>5708.88</v>
      </c>
      <c r="W869" s="50">
        <v>0</v>
      </c>
      <c r="X869" s="50">
        <v>0</v>
      </c>
      <c r="Y869" s="198"/>
      <c r="Z869" s="198"/>
    </row>
    <row r="870" spans="1:26">
      <c r="A870" s="154">
        <v>230</v>
      </c>
      <c r="B870" s="87" t="s">
        <v>651</v>
      </c>
      <c r="C870" s="50">
        <f t="shared" si="73"/>
        <v>8011598.9699999997</v>
      </c>
      <c r="D870" s="50">
        <v>2250449.88</v>
      </c>
      <c r="E870" s="50">
        <v>261424.21</v>
      </c>
      <c r="F870" s="50">
        <v>537410.52</v>
      </c>
      <c r="G870" s="50">
        <v>418356.75</v>
      </c>
      <c r="H870" s="50">
        <v>485533.07</v>
      </c>
      <c r="I870" s="50">
        <v>891061.31</v>
      </c>
      <c r="J870" s="127">
        <v>0</v>
      </c>
      <c r="K870" s="50">
        <v>0</v>
      </c>
      <c r="L870" s="50">
        <v>0</v>
      </c>
      <c r="M870" s="50">
        <v>0</v>
      </c>
      <c r="N870" s="50">
        <v>809</v>
      </c>
      <c r="O870" s="50">
        <v>400089.13</v>
      </c>
      <c r="P870" s="50">
        <v>1365</v>
      </c>
      <c r="Q870" s="50">
        <v>2747771.3</v>
      </c>
      <c r="R870" s="50">
        <v>0</v>
      </c>
      <c r="S870" s="50">
        <v>0</v>
      </c>
      <c r="T870" s="50">
        <v>0</v>
      </c>
      <c r="U870" s="50">
        <v>0</v>
      </c>
      <c r="V870" s="50">
        <v>19502.8</v>
      </c>
      <c r="W870" s="50">
        <v>0</v>
      </c>
      <c r="X870" s="50">
        <v>0</v>
      </c>
      <c r="Y870" s="198"/>
      <c r="Z870" s="198"/>
    </row>
    <row r="871" spans="1:26">
      <c r="A871" s="154">
        <v>231</v>
      </c>
      <c r="B871" s="87" t="s">
        <v>652</v>
      </c>
      <c r="C871" s="50">
        <f t="shared" si="73"/>
        <v>8019060.1299999999</v>
      </c>
      <c r="D871" s="50">
        <v>0</v>
      </c>
      <c r="E871" s="50">
        <v>0</v>
      </c>
      <c r="F871" s="50">
        <v>0</v>
      </c>
      <c r="G871" s="50">
        <v>0</v>
      </c>
      <c r="H871" s="50">
        <v>516380.15</v>
      </c>
      <c r="I871" s="50">
        <v>947672.57</v>
      </c>
      <c r="J871" s="127">
        <v>0</v>
      </c>
      <c r="K871" s="50">
        <v>0</v>
      </c>
      <c r="L871" s="50">
        <v>808</v>
      </c>
      <c r="M871" s="50">
        <v>3186414</v>
      </c>
      <c r="N871" s="50">
        <v>702</v>
      </c>
      <c r="O871" s="50">
        <v>425507.75</v>
      </c>
      <c r="P871" s="50">
        <v>1590</v>
      </c>
      <c r="Q871" s="50">
        <v>2922343.8</v>
      </c>
      <c r="R871" s="50">
        <v>0</v>
      </c>
      <c r="S871" s="50">
        <v>0</v>
      </c>
      <c r="T871" s="50">
        <v>0</v>
      </c>
      <c r="U871" s="50">
        <v>0</v>
      </c>
      <c r="V871" s="50">
        <v>20741.86</v>
      </c>
      <c r="W871" s="50">
        <v>0</v>
      </c>
      <c r="X871" s="50">
        <v>0</v>
      </c>
      <c r="Y871" s="198"/>
      <c r="Z871" s="198"/>
    </row>
    <row r="872" spans="1:26">
      <c r="A872" s="154">
        <v>232</v>
      </c>
      <c r="B872" s="87" t="s">
        <v>653</v>
      </c>
      <c r="C872" s="50">
        <f t="shared" si="73"/>
        <v>4187397.7299999995</v>
      </c>
      <c r="D872" s="50">
        <v>888377.16</v>
      </c>
      <c r="E872" s="50">
        <v>103198.61</v>
      </c>
      <c r="F872" s="50">
        <v>212145.68</v>
      </c>
      <c r="G872" s="50">
        <v>165148.57</v>
      </c>
      <c r="H872" s="50">
        <v>191666.78</v>
      </c>
      <c r="I872" s="50">
        <v>351751.23</v>
      </c>
      <c r="J872" s="127">
        <v>0</v>
      </c>
      <c r="K872" s="50">
        <v>0</v>
      </c>
      <c r="L872" s="50">
        <v>382</v>
      </c>
      <c r="M872" s="50">
        <v>1182713.3999999999</v>
      </c>
      <c r="N872" s="50">
        <v>0</v>
      </c>
      <c r="O872" s="50">
        <v>0</v>
      </c>
      <c r="P872" s="50">
        <v>874</v>
      </c>
      <c r="Q872" s="50">
        <v>1084697.46</v>
      </c>
      <c r="R872" s="50">
        <v>0</v>
      </c>
      <c r="S872" s="50">
        <v>0</v>
      </c>
      <c r="T872" s="50">
        <v>0</v>
      </c>
      <c r="U872" s="50">
        <v>0</v>
      </c>
      <c r="V872" s="50">
        <v>7698.84</v>
      </c>
      <c r="W872" s="50">
        <v>0</v>
      </c>
      <c r="X872" s="50">
        <v>0</v>
      </c>
      <c r="Y872" s="198"/>
      <c r="Z872" s="198"/>
    </row>
    <row r="873" spans="1:26">
      <c r="A873" s="154">
        <v>233</v>
      </c>
      <c r="B873" s="87" t="s">
        <v>654</v>
      </c>
      <c r="C873" s="50">
        <f t="shared" si="73"/>
        <v>2383928.64</v>
      </c>
      <c r="D873" s="50">
        <v>491906.9</v>
      </c>
      <c r="E873" s="50">
        <v>57142.52</v>
      </c>
      <c r="F873" s="50">
        <v>117468.04</v>
      </c>
      <c r="G873" s="50">
        <v>91445.08</v>
      </c>
      <c r="H873" s="50">
        <v>106128.59</v>
      </c>
      <c r="I873" s="50">
        <v>194769.59</v>
      </c>
      <c r="J873" s="127">
        <v>0</v>
      </c>
      <c r="K873" s="50">
        <v>0</v>
      </c>
      <c r="L873" s="50">
        <v>282</v>
      </c>
      <c r="M873" s="50">
        <v>720192.77</v>
      </c>
      <c r="N873" s="50">
        <v>0</v>
      </c>
      <c r="O873" s="50">
        <v>0</v>
      </c>
      <c r="P873" s="50">
        <v>563</v>
      </c>
      <c r="Q873" s="50">
        <v>600612.19999999995</v>
      </c>
      <c r="R873" s="50">
        <v>0</v>
      </c>
      <c r="S873" s="50">
        <v>0</v>
      </c>
      <c r="T873" s="50">
        <v>0</v>
      </c>
      <c r="U873" s="50">
        <v>0</v>
      </c>
      <c r="V873" s="50">
        <v>4262.95</v>
      </c>
      <c r="W873" s="50">
        <v>0</v>
      </c>
      <c r="X873" s="50">
        <v>0</v>
      </c>
      <c r="Y873" s="198"/>
      <c r="Z873" s="198"/>
    </row>
    <row r="874" spans="1:26">
      <c r="A874" s="154">
        <v>234</v>
      </c>
      <c r="B874" s="87" t="s">
        <v>655</v>
      </c>
      <c r="C874" s="50">
        <f t="shared" si="73"/>
        <v>4730233.37</v>
      </c>
      <c r="D874" s="50">
        <v>976050.36</v>
      </c>
      <c r="E874" s="50">
        <v>113383.2</v>
      </c>
      <c r="F874" s="50">
        <v>233082.16</v>
      </c>
      <c r="G874" s="50">
        <v>181446.95</v>
      </c>
      <c r="H874" s="50">
        <v>210582.22</v>
      </c>
      <c r="I874" s="50">
        <v>386465.27</v>
      </c>
      <c r="J874" s="127">
        <v>0</v>
      </c>
      <c r="K874" s="50">
        <v>0</v>
      </c>
      <c r="L874" s="50">
        <v>559</v>
      </c>
      <c r="M874" s="50">
        <v>1429019.23</v>
      </c>
      <c r="N874" s="50">
        <v>0</v>
      </c>
      <c r="O874" s="50">
        <v>0</v>
      </c>
      <c r="P874" s="50">
        <v>794</v>
      </c>
      <c r="Q874" s="50">
        <v>1191745.3500000001</v>
      </c>
      <c r="R874" s="50">
        <v>0</v>
      </c>
      <c r="S874" s="50">
        <v>0</v>
      </c>
      <c r="T874" s="50">
        <v>0</v>
      </c>
      <c r="U874" s="50">
        <v>0</v>
      </c>
      <c r="V874" s="50">
        <v>8458.6299999999992</v>
      </c>
      <c r="W874" s="50">
        <v>0</v>
      </c>
      <c r="X874" s="50">
        <v>0</v>
      </c>
      <c r="Y874" s="198"/>
      <c r="Z874" s="198"/>
    </row>
    <row r="875" spans="1:26">
      <c r="A875" s="154">
        <v>235</v>
      </c>
      <c r="B875" s="87" t="s">
        <v>656</v>
      </c>
      <c r="C875" s="50">
        <f t="shared" si="73"/>
        <v>2052124.7000000002</v>
      </c>
      <c r="D875" s="50">
        <v>423441.49</v>
      </c>
      <c r="E875" s="50">
        <v>49189.21</v>
      </c>
      <c r="F875" s="50">
        <v>101118.41</v>
      </c>
      <c r="G875" s="50">
        <v>78717.42</v>
      </c>
      <c r="H875" s="50">
        <v>91357.22</v>
      </c>
      <c r="I875" s="50">
        <v>167660.84</v>
      </c>
      <c r="J875" s="127">
        <v>0</v>
      </c>
      <c r="K875" s="50">
        <v>0</v>
      </c>
      <c r="L875" s="50">
        <v>364</v>
      </c>
      <c r="M875" s="50">
        <v>619953.69999999995</v>
      </c>
      <c r="N875" s="50">
        <v>0</v>
      </c>
      <c r="O875" s="50">
        <v>0</v>
      </c>
      <c r="P875" s="50">
        <v>427</v>
      </c>
      <c r="Q875" s="50">
        <v>517016.79</v>
      </c>
      <c r="R875" s="50">
        <v>0</v>
      </c>
      <c r="S875" s="50">
        <v>0</v>
      </c>
      <c r="T875" s="50">
        <v>0</v>
      </c>
      <c r="U875" s="50">
        <v>0</v>
      </c>
      <c r="V875" s="50">
        <v>3669.62</v>
      </c>
      <c r="W875" s="50">
        <v>0</v>
      </c>
      <c r="X875" s="50">
        <v>0</v>
      </c>
      <c r="Y875" s="198"/>
      <c r="Z875" s="198"/>
    </row>
    <row r="876" spans="1:26">
      <c r="A876" s="154">
        <v>236</v>
      </c>
      <c r="B876" s="87" t="s">
        <v>657</v>
      </c>
      <c r="C876" s="50">
        <f t="shared" si="73"/>
        <v>2042394.37</v>
      </c>
      <c r="D876" s="50">
        <v>421433.7</v>
      </c>
      <c r="E876" s="50">
        <v>48955.98</v>
      </c>
      <c r="F876" s="50">
        <v>100638.95</v>
      </c>
      <c r="G876" s="50">
        <v>78344.17</v>
      </c>
      <c r="H876" s="50">
        <v>90924.04</v>
      </c>
      <c r="I876" s="50">
        <v>166865.87</v>
      </c>
      <c r="J876" s="127">
        <v>0</v>
      </c>
      <c r="K876" s="50">
        <v>0</v>
      </c>
      <c r="L876" s="50">
        <v>362</v>
      </c>
      <c r="M876" s="50">
        <v>617014.13</v>
      </c>
      <c r="N876" s="50">
        <v>0</v>
      </c>
      <c r="O876" s="50">
        <v>0</v>
      </c>
      <c r="P876" s="50">
        <v>426</v>
      </c>
      <c r="Q876" s="50">
        <v>514565.31</v>
      </c>
      <c r="R876" s="50">
        <v>0</v>
      </c>
      <c r="S876" s="50">
        <v>0</v>
      </c>
      <c r="T876" s="50">
        <v>0</v>
      </c>
      <c r="U876" s="50">
        <v>0</v>
      </c>
      <c r="V876" s="50">
        <v>3652.22</v>
      </c>
      <c r="W876" s="50">
        <v>0</v>
      </c>
      <c r="X876" s="50">
        <v>0</v>
      </c>
      <c r="Y876" s="198"/>
      <c r="Z876" s="198"/>
    </row>
    <row r="877" spans="1:26">
      <c r="A877" s="154">
        <v>237</v>
      </c>
      <c r="B877" s="87" t="s">
        <v>658</v>
      </c>
      <c r="C877" s="50">
        <f t="shared" si="73"/>
        <v>2062179.36</v>
      </c>
      <c r="D877" s="50">
        <v>425516.2</v>
      </c>
      <c r="E877" s="50">
        <v>49430.22</v>
      </c>
      <c r="F877" s="50">
        <v>101613.85</v>
      </c>
      <c r="G877" s="50">
        <v>79103.11</v>
      </c>
      <c r="H877" s="50">
        <v>91804.84</v>
      </c>
      <c r="I877" s="50">
        <v>168482.32</v>
      </c>
      <c r="J877" s="127">
        <v>0</v>
      </c>
      <c r="K877" s="50">
        <v>0</v>
      </c>
      <c r="L877" s="50">
        <v>366</v>
      </c>
      <c r="M877" s="50">
        <v>622991.24</v>
      </c>
      <c r="N877" s="50">
        <v>0</v>
      </c>
      <c r="O877" s="50">
        <v>0</v>
      </c>
      <c r="P877" s="50">
        <v>428</v>
      </c>
      <c r="Q877" s="50">
        <v>519549.98</v>
      </c>
      <c r="R877" s="50">
        <v>0</v>
      </c>
      <c r="S877" s="50">
        <v>0</v>
      </c>
      <c r="T877" s="50">
        <v>0</v>
      </c>
      <c r="U877" s="50">
        <v>0</v>
      </c>
      <c r="V877" s="50">
        <v>3687.6</v>
      </c>
      <c r="W877" s="50">
        <v>0</v>
      </c>
      <c r="X877" s="50">
        <v>0</v>
      </c>
      <c r="Y877" s="198"/>
      <c r="Z877" s="198"/>
    </row>
    <row r="878" spans="1:26">
      <c r="A878" s="154">
        <v>238</v>
      </c>
      <c r="B878" s="87" t="s">
        <v>659</v>
      </c>
      <c r="C878" s="50">
        <f t="shared" si="73"/>
        <v>2029420.6099999999</v>
      </c>
      <c r="D878" s="50">
        <v>418756.66</v>
      </c>
      <c r="E878" s="50">
        <v>48645</v>
      </c>
      <c r="F878" s="50">
        <v>99999.66</v>
      </c>
      <c r="G878" s="50">
        <v>77846.509999999995</v>
      </c>
      <c r="H878" s="50">
        <v>90346.47</v>
      </c>
      <c r="I878" s="50">
        <v>165805.9</v>
      </c>
      <c r="J878" s="127">
        <v>0</v>
      </c>
      <c r="K878" s="50">
        <v>0</v>
      </c>
      <c r="L878" s="50">
        <v>360</v>
      </c>
      <c r="M878" s="50">
        <v>613094.72</v>
      </c>
      <c r="N878" s="50">
        <v>0</v>
      </c>
      <c r="O878" s="50">
        <v>0</v>
      </c>
      <c r="P878" s="50">
        <v>425</v>
      </c>
      <c r="Q878" s="50">
        <v>511296.67</v>
      </c>
      <c r="R878" s="50">
        <v>0</v>
      </c>
      <c r="S878" s="50">
        <v>0</v>
      </c>
      <c r="T878" s="50">
        <v>0</v>
      </c>
      <c r="U878" s="50">
        <v>0</v>
      </c>
      <c r="V878" s="50">
        <v>3629.02</v>
      </c>
      <c r="W878" s="50">
        <v>0</v>
      </c>
      <c r="X878" s="50">
        <v>0</v>
      </c>
      <c r="Y878" s="198"/>
      <c r="Z878" s="198"/>
    </row>
    <row r="879" spans="1:26">
      <c r="A879" s="154">
        <v>239</v>
      </c>
      <c r="B879" s="87" t="s">
        <v>660</v>
      </c>
      <c r="C879" s="50">
        <f t="shared" si="73"/>
        <v>2006716.52</v>
      </c>
      <c r="D879" s="50">
        <v>414071.83</v>
      </c>
      <c r="E879" s="50">
        <v>48100.78</v>
      </c>
      <c r="F879" s="50">
        <v>98880.92</v>
      </c>
      <c r="G879" s="50">
        <v>76975.61</v>
      </c>
      <c r="H879" s="50">
        <v>89335.72</v>
      </c>
      <c r="I879" s="50">
        <v>163950.95000000001</v>
      </c>
      <c r="J879" s="127">
        <v>0</v>
      </c>
      <c r="K879" s="50">
        <v>0</v>
      </c>
      <c r="L879" s="50">
        <v>356</v>
      </c>
      <c r="M879" s="50">
        <v>606235.74</v>
      </c>
      <c r="N879" s="50">
        <v>0</v>
      </c>
      <c r="O879" s="50">
        <v>0</v>
      </c>
      <c r="P879" s="50">
        <v>422</v>
      </c>
      <c r="Q879" s="50">
        <v>505576.55</v>
      </c>
      <c r="R879" s="50">
        <v>0</v>
      </c>
      <c r="S879" s="50">
        <v>0</v>
      </c>
      <c r="T879" s="50">
        <v>0</v>
      </c>
      <c r="U879" s="50">
        <v>0</v>
      </c>
      <c r="V879" s="50">
        <v>3588.42</v>
      </c>
      <c r="W879" s="50">
        <v>0</v>
      </c>
      <c r="X879" s="50">
        <v>0</v>
      </c>
      <c r="Y879" s="198"/>
      <c r="Z879" s="198"/>
    </row>
    <row r="880" spans="1:26">
      <c r="A880" s="154">
        <v>240</v>
      </c>
      <c r="B880" s="87" t="s">
        <v>661</v>
      </c>
      <c r="C880" s="50">
        <f t="shared" si="73"/>
        <v>1398896.2800000003</v>
      </c>
      <c r="D880" s="50">
        <v>413603.35</v>
      </c>
      <c r="E880" s="50">
        <v>48046.36</v>
      </c>
      <c r="F880" s="50">
        <v>98769.05</v>
      </c>
      <c r="G880" s="50">
        <v>76888.52</v>
      </c>
      <c r="H880" s="50">
        <v>89234.65</v>
      </c>
      <c r="I880" s="50">
        <v>163765.45000000001</v>
      </c>
      <c r="J880" s="127">
        <v>0</v>
      </c>
      <c r="K880" s="50">
        <v>0</v>
      </c>
      <c r="L880" s="50">
        <v>0</v>
      </c>
      <c r="M880" s="50">
        <v>0</v>
      </c>
      <c r="N880" s="50">
        <v>0</v>
      </c>
      <c r="O880" s="50">
        <v>0</v>
      </c>
      <c r="P880" s="50">
        <v>422</v>
      </c>
      <c r="Q880" s="50">
        <v>505004.54</v>
      </c>
      <c r="R880" s="50">
        <v>0</v>
      </c>
      <c r="S880" s="50">
        <v>0</v>
      </c>
      <c r="T880" s="50">
        <v>0</v>
      </c>
      <c r="U880" s="50">
        <v>0</v>
      </c>
      <c r="V880" s="50">
        <v>3584.36</v>
      </c>
      <c r="W880" s="50">
        <v>0</v>
      </c>
      <c r="X880" s="50">
        <v>0</v>
      </c>
      <c r="Y880" s="198"/>
      <c r="Z880" s="198"/>
    </row>
    <row r="881" spans="1:26">
      <c r="A881" s="154">
        <v>241</v>
      </c>
      <c r="B881" s="87" t="s">
        <v>662</v>
      </c>
      <c r="C881" s="50">
        <f t="shared" si="73"/>
        <v>2041421.34</v>
      </c>
      <c r="D881" s="50">
        <v>421232.93</v>
      </c>
      <c r="E881" s="50">
        <v>48932.65</v>
      </c>
      <c r="F881" s="50">
        <v>100591</v>
      </c>
      <c r="G881" s="50">
        <v>78306.850000000006</v>
      </c>
      <c r="H881" s="50">
        <v>90880.72</v>
      </c>
      <c r="I881" s="50">
        <v>166786.37</v>
      </c>
      <c r="J881" s="127">
        <v>0</v>
      </c>
      <c r="K881" s="50">
        <v>0</v>
      </c>
      <c r="L881" s="50">
        <v>362</v>
      </c>
      <c r="M881" s="50">
        <v>616720.18000000005</v>
      </c>
      <c r="N881" s="50">
        <v>0</v>
      </c>
      <c r="O881" s="50">
        <v>0</v>
      </c>
      <c r="P881" s="50">
        <v>426</v>
      </c>
      <c r="Q881" s="50">
        <v>514320.16</v>
      </c>
      <c r="R881" s="50">
        <v>0</v>
      </c>
      <c r="S881" s="50">
        <v>0</v>
      </c>
      <c r="T881" s="50">
        <v>0</v>
      </c>
      <c r="U881" s="50">
        <v>0</v>
      </c>
      <c r="V881" s="50">
        <v>3650.48</v>
      </c>
      <c r="W881" s="50">
        <v>0</v>
      </c>
      <c r="X881" s="50">
        <v>0</v>
      </c>
      <c r="Y881" s="198"/>
      <c r="Z881" s="198"/>
    </row>
    <row r="882" spans="1:26">
      <c r="A882" s="154">
        <v>242</v>
      </c>
      <c r="B882" s="87" t="s">
        <v>663</v>
      </c>
      <c r="C882" s="50">
        <f t="shared" si="73"/>
        <v>2046286.4999999998</v>
      </c>
      <c r="D882" s="50">
        <v>422236.82</v>
      </c>
      <c r="E882" s="50">
        <v>49049.27</v>
      </c>
      <c r="F882" s="50">
        <v>100830.73</v>
      </c>
      <c r="G882" s="50">
        <v>78493.47</v>
      </c>
      <c r="H882" s="50">
        <v>91097.31</v>
      </c>
      <c r="I882" s="50">
        <v>167183.85999999999</v>
      </c>
      <c r="J882" s="127">
        <v>0</v>
      </c>
      <c r="K882" s="50">
        <v>0</v>
      </c>
      <c r="L882" s="50">
        <v>363</v>
      </c>
      <c r="M882" s="50">
        <v>618189.96</v>
      </c>
      <c r="N882" s="50">
        <v>0</v>
      </c>
      <c r="O882" s="50">
        <v>0</v>
      </c>
      <c r="P882" s="50">
        <v>426</v>
      </c>
      <c r="Q882" s="50">
        <v>515545.9</v>
      </c>
      <c r="R882" s="50">
        <v>0</v>
      </c>
      <c r="S882" s="50">
        <v>0</v>
      </c>
      <c r="T882" s="50">
        <v>0</v>
      </c>
      <c r="U882" s="50">
        <v>0</v>
      </c>
      <c r="V882" s="50">
        <v>3659.18</v>
      </c>
      <c r="W882" s="50">
        <v>0</v>
      </c>
      <c r="X882" s="50">
        <v>0</v>
      </c>
      <c r="Y882" s="198"/>
      <c r="Z882" s="198"/>
    </row>
    <row r="883" spans="1:26">
      <c r="A883" s="154">
        <v>243</v>
      </c>
      <c r="B883" s="87" t="s">
        <v>664</v>
      </c>
      <c r="C883" s="50">
        <f t="shared" si="73"/>
        <v>2049529.9500000002</v>
      </c>
      <c r="D883" s="50">
        <v>422906.08</v>
      </c>
      <c r="E883" s="50">
        <v>49127.02</v>
      </c>
      <c r="F883" s="50">
        <v>100990.55</v>
      </c>
      <c r="G883" s="50">
        <v>78617.89</v>
      </c>
      <c r="H883" s="50">
        <v>91241.71</v>
      </c>
      <c r="I883" s="50">
        <v>167448.85</v>
      </c>
      <c r="J883" s="127">
        <v>0</v>
      </c>
      <c r="K883" s="50">
        <v>0</v>
      </c>
      <c r="L883" s="50">
        <v>363</v>
      </c>
      <c r="M883" s="50">
        <v>619169.81000000006</v>
      </c>
      <c r="N883" s="50">
        <v>0</v>
      </c>
      <c r="O883" s="50">
        <v>0</v>
      </c>
      <c r="P883" s="50">
        <v>427</v>
      </c>
      <c r="Q883" s="50">
        <v>516363.06</v>
      </c>
      <c r="R883" s="50">
        <v>0</v>
      </c>
      <c r="S883" s="50">
        <v>0</v>
      </c>
      <c r="T883" s="50">
        <v>0</v>
      </c>
      <c r="U883" s="50">
        <v>0</v>
      </c>
      <c r="V883" s="50">
        <v>3664.98</v>
      </c>
      <c r="W883" s="50">
        <v>0</v>
      </c>
      <c r="X883" s="50">
        <v>0</v>
      </c>
      <c r="Y883" s="198"/>
      <c r="Z883" s="198"/>
    </row>
    <row r="884" spans="1:26">
      <c r="A884" s="154">
        <v>244</v>
      </c>
      <c r="B884" s="87" t="s">
        <v>665</v>
      </c>
      <c r="C884" s="50">
        <f t="shared" si="73"/>
        <v>2043691.74</v>
      </c>
      <c r="D884" s="50">
        <v>421701.41</v>
      </c>
      <c r="E884" s="50">
        <v>48987.08</v>
      </c>
      <c r="F884" s="50">
        <v>100702.87</v>
      </c>
      <c r="G884" s="50">
        <v>78393.94</v>
      </c>
      <c r="H884" s="50">
        <v>90981.8</v>
      </c>
      <c r="I884" s="50">
        <v>166971.85999999999</v>
      </c>
      <c r="J884" s="127">
        <v>0</v>
      </c>
      <c r="K884" s="50">
        <v>0</v>
      </c>
      <c r="L884" s="50">
        <v>362</v>
      </c>
      <c r="M884" s="50">
        <v>617406.06999999995</v>
      </c>
      <c r="N884" s="50">
        <v>0</v>
      </c>
      <c r="O884" s="50">
        <v>0</v>
      </c>
      <c r="P884" s="50">
        <v>426</v>
      </c>
      <c r="Q884" s="50">
        <v>514892.17</v>
      </c>
      <c r="R884" s="50">
        <v>0</v>
      </c>
      <c r="S884" s="50">
        <v>0</v>
      </c>
      <c r="T884" s="50">
        <v>0</v>
      </c>
      <c r="U884" s="50">
        <v>0</v>
      </c>
      <c r="V884" s="50">
        <v>3654.54</v>
      </c>
      <c r="W884" s="50">
        <v>0</v>
      </c>
      <c r="X884" s="50">
        <v>0</v>
      </c>
      <c r="Y884" s="198"/>
      <c r="Z884" s="198"/>
    </row>
    <row r="885" spans="1:26">
      <c r="A885" s="154">
        <v>245</v>
      </c>
      <c r="B885" s="87" t="s">
        <v>666</v>
      </c>
      <c r="C885" s="50">
        <f t="shared" si="73"/>
        <v>2063476.73</v>
      </c>
      <c r="D885" s="50">
        <v>425783.9</v>
      </c>
      <c r="E885" s="50">
        <v>49461.32</v>
      </c>
      <c r="F885" s="50">
        <v>101677.78</v>
      </c>
      <c r="G885" s="50">
        <v>79152.87</v>
      </c>
      <c r="H885" s="50">
        <v>91862.59</v>
      </c>
      <c r="I885" s="50">
        <v>168588.32</v>
      </c>
      <c r="J885" s="127">
        <v>0</v>
      </c>
      <c r="K885" s="50">
        <v>0</v>
      </c>
      <c r="L885" s="50">
        <v>366</v>
      </c>
      <c r="M885" s="50">
        <v>623383.18000000005</v>
      </c>
      <c r="N885" s="50">
        <v>0</v>
      </c>
      <c r="O885" s="50">
        <v>0</v>
      </c>
      <c r="P885" s="50">
        <v>428</v>
      </c>
      <c r="Q885" s="50">
        <v>519876.85</v>
      </c>
      <c r="R885" s="50">
        <v>0</v>
      </c>
      <c r="S885" s="50">
        <v>0</v>
      </c>
      <c r="T885" s="50">
        <v>0</v>
      </c>
      <c r="U885" s="50">
        <v>0</v>
      </c>
      <c r="V885" s="50">
        <v>3689.92</v>
      </c>
      <c r="W885" s="50">
        <v>0</v>
      </c>
      <c r="X885" s="50">
        <v>0</v>
      </c>
      <c r="Y885" s="198"/>
      <c r="Z885" s="198"/>
    </row>
    <row r="886" spans="1:26">
      <c r="A886" s="154">
        <v>246</v>
      </c>
      <c r="B886" s="85" t="s">
        <v>667</v>
      </c>
      <c r="C886" s="50">
        <f t="shared" si="73"/>
        <v>4419199.3499999987</v>
      </c>
      <c r="D886" s="50">
        <v>1306598.4099999999</v>
      </c>
      <c r="E886" s="50">
        <v>151781.41</v>
      </c>
      <c r="F886" s="50">
        <v>312017.49</v>
      </c>
      <c r="G886" s="50">
        <v>242895.55</v>
      </c>
      <c r="H886" s="50">
        <v>281897.74</v>
      </c>
      <c r="I886" s="50">
        <v>517345.13</v>
      </c>
      <c r="J886" s="127">
        <v>0</v>
      </c>
      <c r="K886" s="50">
        <v>0</v>
      </c>
      <c r="L886" s="50">
        <v>0</v>
      </c>
      <c r="M886" s="50">
        <v>0</v>
      </c>
      <c r="N886" s="50">
        <v>0</v>
      </c>
      <c r="O886" s="50">
        <v>0</v>
      </c>
      <c r="P886" s="50">
        <v>1060</v>
      </c>
      <c r="Q886" s="50">
        <v>1595340.4</v>
      </c>
      <c r="R886" s="50">
        <v>0</v>
      </c>
      <c r="S886" s="50">
        <v>0</v>
      </c>
      <c r="T886" s="50">
        <v>0</v>
      </c>
      <c r="U886" s="50">
        <v>0</v>
      </c>
      <c r="V886" s="50">
        <v>11323.22</v>
      </c>
      <c r="W886" s="50">
        <v>0</v>
      </c>
      <c r="X886" s="50">
        <v>0</v>
      </c>
      <c r="Y886" s="198"/>
      <c r="Z886" s="198"/>
    </row>
    <row r="887" spans="1:26">
      <c r="A887" s="154">
        <v>247</v>
      </c>
      <c r="B887" s="87" t="s">
        <v>668</v>
      </c>
      <c r="C887" s="50">
        <f t="shared" si="73"/>
        <v>2844065.08</v>
      </c>
      <c r="D887" s="50">
        <v>786381.77</v>
      </c>
      <c r="E887" s="50">
        <v>91350.28</v>
      </c>
      <c r="F887" s="50">
        <v>187789.05</v>
      </c>
      <c r="G887" s="50">
        <v>146187.71</v>
      </c>
      <c r="H887" s="50">
        <v>169661.34</v>
      </c>
      <c r="I887" s="50">
        <v>311366.34999999998</v>
      </c>
      <c r="J887" s="127">
        <v>0</v>
      </c>
      <c r="K887" s="50">
        <v>0</v>
      </c>
      <c r="L887" s="50">
        <v>450</v>
      </c>
      <c r="M887" s="50">
        <v>1151328.58</v>
      </c>
      <c r="N887" s="50">
        <v>0</v>
      </c>
      <c r="O887" s="50">
        <v>0</v>
      </c>
      <c r="P887" s="50">
        <v>0</v>
      </c>
      <c r="Q887" s="50">
        <v>0</v>
      </c>
      <c r="R887" s="50">
        <v>0</v>
      </c>
      <c r="S887" s="50">
        <v>0</v>
      </c>
      <c r="T887" s="50">
        <v>0</v>
      </c>
      <c r="U887" s="50">
        <v>0</v>
      </c>
      <c r="V887" s="50">
        <v>0</v>
      </c>
      <c r="W887" s="50">
        <v>0</v>
      </c>
      <c r="X887" s="50">
        <v>0</v>
      </c>
      <c r="Y887" s="198"/>
      <c r="Z887" s="198"/>
    </row>
    <row r="888" spans="1:26">
      <c r="A888" s="154">
        <v>248</v>
      </c>
      <c r="B888" s="87" t="s">
        <v>755</v>
      </c>
      <c r="C888" s="50">
        <f t="shared" si="73"/>
        <v>9009803.4399999995</v>
      </c>
      <c r="D888" s="50">
        <v>1936544.12</v>
      </c>
      <c r="E888" s="50">
        <v>224959.25</v>
      </c>
      <c r="F888" s="50">
        <v>0</v>
      </c>
      <c r="G888" s="50">
        <v>360001.93</v>
      </c>
      <c r="H888" s="50">
        <v>417808.11</v>
      </c>
      <c r="I888" s="50">
        <v>766770.93</v>
      </c>
      <c r="J888" s="127">
        <v>0</v>
      </c>
      <c r="K888" s="50">
        <v>0</v>
      </c>
      <c r="L888" s="50">
        <v>727</v>
      </c>
      <c r="M888" s="50">
        <v>2578158</v>
      </c>
      <c r="N888" s="50">
        <v>632</v>
      </c>
      <c r="O888" s="50">
        <v>344282.38</v>
      </c>
      <c r="P888" s="50">
        <v>1508</v>
      </c>
      <c r="Q888" s="50">
        <v>2364496.2799999998</v>
      </c>
      <c r="R888" s="50">
        <v>0</v>
      </c>
      <c r="S888" s="50">
        <v>0</v>
      </c>
      <c r="T888" s="50">
        <v>0</v>
      </c>
      <c r="U888" s="50">
        <v>0</v>
      </c>
      <c r="V888" s="50">
        <v>16782.439999999999</v>
      </c>
      <c r="W888" s="50">
        <v>0</v>
      </c>
      <c r="X888" s="50">
        <v>0</v>
      </c>
      <c r="Y888" s="198"/>
      <c r="Z888" s="198"/>
    </row>
    <row r="889" spans="1:26">
      <c r="A889" s="154">
        <v>249</v>
      </c>
      <c r="B889" s="85" t="s">
        <v>669</v>
      </c>
      <c r="C889" s="50">
        <f t="shared" ref="C889:C916" si="74">D889+E889+F889+G889+H889+I889+K889+M889+O889+Q889+S889+U889+V889+W889+X889</f>
        <v>3147209.48</v>
      </c>
      <c r="D889" s="50">
        <v>3120169.53</v>
      </c>
      <c r="E889" s="50">
        <v>0</v>
      </c>
      <c r="F889" s="50">
        <v>0</v>
      </c>
      <c r="G889" s="50">
        <v>0</v>
      </c>
      <c r="H889" s="50">
        <v>0</v>
      </c>
      <c r="I889" s="50">
        <v>0</v>
      </c>
      <c r="J889" s="127">
        <v>0</v>
      </c>
      <c r="K889" s="50">
        <v>0</v>
      </c>
      <c r="L889" s="50">
        <v>0</v>
      </c>
      <c r="M889" s="50">
        <v>0</v>
      </c>
      <c r="N889" s="50">
        <v>0</v>
      </c>
      <c r="O889" s="50">
        <v>0</v>
      </c>
      <c r="P889" s="50">
        <v>0</v>
      </c>
      <c r="Q889" s="50">
        <v>0</v>
      </c>
      <c r="R889" s="50">
        <v>0</v>
      </c>
      <c r="S889" s="50">
        <v>0</v>
      </c>
      <c r="T889" s="50">
        <v>0</v>
      </c>
      <c r="U889" s="50">
        <v>0</v>
      </c>
      <c r="V889" s="50">
        <v>27039.95</v>
      </c>
      <c r="W889" s="50">
        <v>0</v>
      </c>
      <c r="X889" s="50">
        <v>0</v>
      </c>
      <c r="Y889" s="198"/>
      <c r="Z889" s="198"/>
    </row>
    <row r="890" spans="1:26">
      <c r="A890" s="154">
        <v>250</v>
      </c>
      <c r="B890" s="87" t="s">
        <v>670</v>
      </c>
      <c r="C890" s="50">
        <f t="shared" si="74"/>
        <v>2332682.2799999998</v>
      </c>
      <c r="D890" s="50">
        <v>481332.57</v>
      </c>
      <c r="E890" s="50">
        <v>55914.15</v>
      </c>
      <c r="F890" s="50">
        <v>114942.88</v>
      </c>
      <c r="G890" s="50">
        <v>89479.32</v>
      </c>
      <c r="H890" s="50">
        <v>103847.18</v>
      </c>
      <c r="I890" s="50">
        <v>190582.71</v>
      </c>
      <c r="J890" s="127">
        <v>0</v>
      </c>
      <c r="K890" s="50">
        <v>0</v>
      </c>
      <c r="L890" s="50">
        <v>276</v>
      </c>
      <c r="M890" s="50">
        <v>704711.08</v>
      </c>
      <c r="N890" s="50">
        <v>0</v>
      </c>
      <c r="O890" s="50">
        <v>0</v>
      </c>
      <c r="P890" s="50">
        <v>557</v>
      </c>
      <c r="Q890" s="50">
        <v>587701.07999999996</v>
      </c>
      <c r="R890" s="50">
        <v>0</v>
      </c>
      <c r="S890" s="50">
        <v>0</v>
      </c>
      <c r="T890" s="50">
        <v>0</v>
      </c>
      <c r="U890" s="50">
        <v>0</v>
      </c>
      <c r="V890" s="50">
        <v>4171.3100000000004</v>
      </c>
      <c r="W890" s="50">
        <v>0</v>
      </c>
      <c r="X890" s="50">
        <v>0</v>
      </c>
      <c r="Y890" s="198"/>
      <c r="Z890" s="198"/>
    </row>
    <row r="891" spans="1:26">
      <c r="A891" s="154">
        <v>251</v>
      </c>
      <c r="B891" s="87" t="s">
        <v>671</v>
      </c>
      <c r="C891" s="50">
        <f t="shared" si="74"/>
        <v>2474096.2799999998</v>
      </c>
      <c r="D891" s="50">
        <v>510512.35</v>
      </c>
      <c r="E891" s="50">
        <v>59303.83</v>
      </c>
      <c r="F891" s="50">
        <v>121911.05</v>
      </c>
      <c r="G891" s="50">
        <v>94903.82</v>
      </c>
      <c r="H891" s="50">
        <v>110142.7</v>
      </c>
      <c r="I891" s="50">
        <v>202136.39</v>
      </c>
      <c r="J891" s="127">
        <v>0</v>
      </c>
      <c r="K891" s="50">
        <v>0</v>
      </c>
      <c r="L891" s="50">
        <v>292</v>
      </c>
      <c r="M891" s="50">
        <v>747432.72</v>
      </c>
      <c r="N891" s="50">
        <v>0</v>
      </c>
      <c r="O891" s="50">
        <v>0</v>
      </c>
      <c r="P891" s="50">
        <v>574</v>
      </c>
      <c r="Q891" s="50">
        <v>623329.23</v>
      </c>
      <c r="R891" s="50">
        <v>0</v>
      </c>
      <c r="S891" s="50">
        <v>0</v>
      </c>
      <c r="T891" s="50">
        <v>0</v>
      </c>
      <c r="U891" s="50">
        <v>0</v>
      </c>
      <c r="V891" s="50">
        <v>4424.1899999999996</v>
      </c>
      <c r="W891" s="50">
        <v>0</v>
      </c>
      <c r="X891" s="50">
        <v>0</v>
      </c>
      <c r="Y891" s="198"/>
      <c r="Z891" s="198"/>
    </row>
    <row r="892" spans="1:26">
      <c r="A892" s="154">
        <v>252</v>
      </c>
      <c r="B892" s="87" t="s">
        <v>672</v>
      </c>
      <c r="C892" s="50">
        <f t="shared" si="74"/>
        <v>3217200.69</v>
      </c>
      <c r="D892" s="50">
        <v>0</v>
      </c>
      <c r="E892" s="50">
        <v>0</v>
      </c>
      <c r="F892" s="50">
        <v>0</v>
      </c>
      <c r="G892" s="50">
        <v>0</v>
      </c>
      <c r="H892" s="50">
        <v>209990.21</v>
      </c>
      <c r="I892" s="50">
        <v>385378.8</v>
      </c>
      <c r="J892" s="127">
        <v>0</v>
      </c>
      <c r="K892" s="50">
        <v>0</v>
      </c>
      <c r="L892" s="50">
        <v>557</v>
      </c>
      <c r="M892" s="50">
        <v>1425001.83</v>
      </c>
      <c r="N892" s="50">
        <v>0</v>
      </c>
      <c r="O892" s="50">
        <v>0</v>
      </c>
      <c r="P892" s="50">
        <v>793</v>
      </c>
      <c r="Q892" s="50">
        <v>1188395</v>
      </c>
      <c r="R892" s="50">
        <v>0</v>
      </c>
      <c r="S892" s="50">
        <v>0</v>
      </c>
      <c r="T892" s="50">
        <v>0</v>
      </c>
      <c r="U892" s="50">
        <v>0</v>
      </c>
      <c r="V892" s="50">
        <v>8434.85</v>
      </c>
      <c r="W892" s="50">
        <v>0</v>
      </c>
      <c r="X892" s="50">
        <v>0</v>
      </c>
      <c r="Y892" s="198"/>
      <c r="Z892" s="198"/>
    </row>
    <row r="893" spans="1:26">
      <c r="A893" s="154">
        <v>253</v>
      </c>
      <c r="B893" s="87" t="s">
        <v>673</v>
      </c>
      <c r="C893" s="50">
        <f t="shared" si="74"/>
        <v>3192202.83</v>
      </c>
      <c r="D893" s="50">
        <v>0</v>
      </c>
      <c r="E893" s="50">
        <v>0</v>
      </c>
      <c r="F893" s="50">
        <v>0</v>
      </c>
      <c r="G893" s="50">
        <v>0</v>
      </c>
      <c r="H893" s="50">
        <v>208358.57</v>
      </c>
      <c r="I893" s="50">
        <v>382384.38</v>
      </c>
      <c r="J893" s="127">
        <v>0</v>
      </c>
      <c r="K893" s="50">
        <v>0</v>
      </c>
      <c r="L893" s="50">
        <v>553</v>
      </c>
      <c r="M893" s="50">
        <v>1413929.48</v>
      </c>
      <c r="N893" s="50">
        <v>0</v>
      </c>
      <c r="O893" s="50">
        <v>0</v>
      </c>
      <c r="P893" s="50">
        <v>790</v>
      </c>
      <c r="Q893" s="50">
        <v>1179161.0900000001</v>
      </c>
      <c r="R893" s="50">
        <v>0</v>
      </c>
      <c r="S893" s="50">
        <v>0</v>
      </c>
      <c r="T893" s="50">
        <v>0</v>
      </c>
      <c r="U893" s="50">
        <v>0</v>
      </c>
      <c r="V893" s="50">
        <v>8369.31</v>
      </c>
      <c r="W893" s="50">
        <v>0</v>
      </c>
      <c r="X893" s="50">
        <v>0</v>
      </c>
      <c r="Y893" s="198"/>
      <c r="Z893" s="198"/>
    </row>
    <row r="894" spans="1:26">
      <c r="A894" s="154">
        <v>254</v>
      </c>
      <c r="B894" s="87" t="s">
        <v>674</v>
      </c>
      <c r="C894" s="50">
        <f t="shared" si="74"/>
        <v>2284030.6699999995</v>
      </c>
      <c r="D894" s="50">
        <v>471293.65</v>
      </c>
      <c r="E894" s="50">
        <v>54747.97</v>
      </c>
      <c r="F894" s="50">
        <v>112545.57</v>
      </c>
      <c r="G894" s="50">
        <v>87613.1</v>
      </c>
      <c r="H894" s="50">
        <v>101681.29</v>
      </c>
      <c r="I894" s="50">
        <v>186607.82</v>
      </c>
      <c r="J894" s="127">
        <v>0</v>
      </c>
      <c r="K894" s="50">
        <v>0</v>
      </c>
      <c r="L894" s="50">
        <v>405</v>
      </c>
      <c r="M894" s="50">
        <v>690013.26</v>
      </c>
      <c r="N894" s="50">
        <v>0</v>
      </c>
      <c r="O894" s="50">
        <v>0</v>
      </c>
      <c r="P894" s="50">
        <v>450</v>
      </c>
      <c r="Q894" s="50">
        <v>575443.68999999994</v>
      </c>
      <c r="R894" s="50">
        <v>0</v>
      </c>
      <c r="S894" s="50">
        <v>0</v>
      </c>
      <c r="T894" s="50">
        <v>0</v>
      </c>
      <c r="U894" s="50">
        <v>0</v>
      </c>
      <c r="V894" s="50">
        <v>4084.32</v>
      </c>
      <c r="W894" s="50">
        <v>0</v>
      </c>
      <c r="X894" s="50">
        <v>0</v>
      </c>
      <c r="Y894" s="198"/>
      <c r="Z894" s="198"/>
    </row>
    <row r="895" spans="1:26">
      <c r="A895" s="154">
        <v>255</v>
      </c>
      <c r="B895" s="87" t="s">
        <v>675</v>
      </c>
      <c r="C895" s="50">
        <f t="shared" si="74"/>
        <v>3785383.91</v>
      </c>
      <c r="D895" s="50">
        <v>845946.01</v>
      </c>
      <c r="E895" s="50">
        <v>98269.58</v>
      </c>
      <c r="F895" s="50">
        <v>0</v>
      </c>
      <c r="G895" s="50">
        <v>157260.66</v>
      </c>
      <c r="H895" s="50">
        <v>182512.29</v>
      </c>
      <c r="I895" s="50">
        <v>334950.7</v>
      </c>
      <c r="J895" s="127">
        <v>0</v>
      </c>
      <c r="K895" s="50">
        <v>0</v>
      </c>
      <c r="L895" s="50">
        <v>363</v>
      </c>
      <c r="M895" s="50">
        <v>1126224</v>
      </c>
      <c r="N895" s="50">
        <v>0</v>
      </c>
      <c r="O895" s="50">
        <v>0</v>
      </c>
      <c r="P895" s="50">
        <v>853</v>
      </c>
      <c r="Q895" s="50">
        <v>1032889.55</v>
      </c>
      <c r="R895" s="50">
        <v>0</v>
      </c>
      <c r="S895" s="50">
        <v>0</v>
      </c>
      <c r="T895" s="50">
        <v>0</v>
      </c>
      <c r="U895" s="50">
        <v>0</v>
      </c>
      <c r="V895" s="50">
        <v>7331.12</v>
      </c>
      <c r="W895" s="50">
        <v>0</v>
      </c>
      <c r="X895" s="50">
        <v>0</v>
      </c>
      <c r="Y895" s="198"/>
      <c r="Z895" s="198"/>
    </row>
    <row r="896" spans="1:26">
      <c r="A896" s="154">
        <v>256</v>
      </c>
      <c r="B896" s="92" t="s">
        <v>126</v>
      </c>
      <c r="C896" s="50">
        <f t="shared" si="74"/>
        <v>2866575</v>
      </c>
      <c r="D896" s="50">
        <v>0</v>
      </c>
      <c r="E896" s="50">
        <v>0</v>
      </c>
      <c r="F896" s="50">
        <v>0</v>
      </c>
      <c r="G896" s="50">
        <v>0</v>
      </c>
      <c r="H896" s="50">
        <v>0</v>
      </c>
      <c r="I896" s="50">
        <v>0</v>
      </c>
      <c r="J896" s="127">
        <v>0</v>
      </c>
      <c r="K896" s="50">
        <v>0</v>
      </c>
      <c r="L896" s="50">
        <v>995.9</v>
      </c>
      <c r="M896" s="50">
        <v>1720517</v>
      </c>
      <c r="N896" s="50">
        <v>0</v>
      </c>
      <c r="O896" s="50">
        <v>0</v>
      </c>
      <c r="P896" s="50">
        <v>0</v>
      </c>
      <c r="Q896" s="50">
        <v>0</v>
      </c>
      <c r="R896" s="50">
        <v>0</v>
      </c>
      <c r="S896" s="50">
        <v>0</v>
      </c>
      <c r="T896" s="50">
        <v>2008.4</v>
      </c>
      <c r="U896" s="50">
        <v>1105000</v>
      </c>
      <c r="V896" s="50">
        <v>41058</v>
      </c>
      <c r="W896" s="50">
        <v>0</v>
      </c>
      <c r="X896" s="50">
        <v>0</v>
      </c>
      <c r="Y896" s="198"/>
      <c r="Z896" s="198"/>
    </row>
    <row r="897" spans="1:26">
      <c r="A897" s="154">
        <v>257</v>
      </c>
      <c r="B897" s="92" t="s">
        <v>127</v>
      </c>
      <c r="C897" s="50">
        <f t="shared" si="74"/>
        <v>1738484</v>
      </c>
      <c r="D897" s="50">
        <v>0</v>
      </c>
      <c r="E897" s="50">
        <v>0</v>
      </c>
      <c r="F897" s="50">
        <v>0</v>
      </c>
      <c r="G897" s="50">
        <v>0</v>
      </c>
      <c r="H897" s="50">
        <v>0</v>
      </c>
      <c r="I897" s="50">
        <v>0</v>
      </c>
      <c r="J897" s="127">
        <v>0</v>
      </c>
      <c r="K897" s="50">
        <v>0</v>
      </c>
      <c r="L897" s="50">
        <v>621.6</v>
      </c>
      <c r="M897" s="50">
        <v>976314</v>
      </c>
      <c r="N897" s="50">
        <v>0</v>
      </c>
      <c r="O897" s="50">
        <v>0</v>
      </c>
      <c r="P897" s="50">
        <v>0</v>
      </c>
      <c r="Q897" s="50">
        <v>0</v>
      </c>
      <c r="R897" s="50">
        <v>0</v>
      </c>
      <c r="S897" s="50">
        <v>0</v>
      </c>
      <c r="T897" s="50">
        <v>1586.7</v>
      </c>
      <c r="U897" s="50">
        <v>736666</v>
      </c>
      <c r="V897" s="50">
        <v>25504</v>
      </c>
      <c r="W897" s="50">
        <v>0</v>
      </c>
      <c r="X897" s="50">
        <v>0</v>
      </c>
      <c r="Y897" s="198"/>
      <c r="Z897" s="198"/>
    </row>
    <row r="898" spans="1:26">
      <c r="A898" s="154">
        <v>258</v>
      </c>
      <c r="B898" s="92" t="s">
        <v>128</v>
      </c>
      <c r="C898" s="50">
        <f t="shared" si="74"/>
        <v>4535487</v>
      </c>
      <c r="D898" s="50">
        <v>0</v>
      </c>
      <c r="E898" s="50">
        <v>0</v>
      </c>
      <c r="F898" s="50">
        <v>0</v>
      </c>
      <c r="G898" s="50">
        <v>0</v>
      </c>
      <c r="H898" s="50">
        <v>0</v>
      </c>
      <c r="I898" s="50">
        <v>0</v>
      </c>
      <c r="J898" s="127">
        <v>0</v>
      </c>
      <c r="K898" s="50">
        <v>0</v>
      </c>
      <c r="L898" s="50">
        <v>1609.4</v>
      </c>
      <c r="M898" s="50">
        <v>2629579</v>
      </c>
      <c r="N898" s="50">
        <v>0</v>
      </c>
      <c r="O898" s="50">
        <v>0</v>
      </c>
      <c r="P898" s="50">
        <v>0</v>
      </c>
      <c r="Q898" s="50">
        <v>0</v>
      </c>
      <c r="R898" s="50">
        <v>0</v>
      </c>
      <c r="S898" s="50">
        <v>0</v>
      </c>
      <c r="T898" s="50">
        <v>2553.1</v>
      </c>
      <c r="U898" s="50">
        <v>1840166</v>
      </c>
      <c r="V898" s="50">
        <v>65742</v>
      </c>
      <c r="W898" s="50">
        <v>0</v>
      </c>
      <c r="X898" s="50">
        <v>0</v>
      </c>
      <c r="Y898" s="198"/>
      <c r="Z898" s="198"/>
    </row>
    <row r="899" spans="1:26">
      <c r="A899" s="154">
        <v>259</v>
      </c>
      <c r="B899" s="92" t="s">
        <v>129</v>
      </c>
      <c r="C899" s="50">
        <f t="shared" si="74"/>
        <v>1749465</v>
      </c>
      <c r="D899" s="50">
        <v>0</v>
      </c>
      <c r="E899" s="50">
        <v>0</v>
      </c>
      <c r="F899" s="50">
        <v>0</v>
      </c>
      <c r="G899" s="50">
        <v>0</v>
      </c>
      <c r="H899" s="50">
        <v>0</v>
      </c>
      <c r="I899" s="50">
        <v>0</v>
      </c>
      <c r="J899" s="127">
        <v>0</v>
      </c>
      <c r="K899" s="50">
        <v>0</v>
      </c>
      <c r="L899" s="50">
        <v>599.70000000000005</v>
      </c>
      <c r="M899" s="50">
        <v>988110</v>
      </c>
      <c r="N899" s="50">
        <v>0</v>
      </c>
      <c r="O899" s="50">
        <v>0</v>
      </c>
      <c r="P899" s="50">
        <v>0</v>
      </c>
      <c r="Q899" s="50">
        <v>0</v>
      </c>
      <c r="R899" s="50">
        <v>0</v>
      </c>
      <c r="S899" s="50">
        <v>0</v>
      </c>
      <c r="T899" s="50">
        <v>1558.4</v>
      </c>
      <c r="U899" s="50">
        <v>736666</v>
      </c>
      <c r="V899" s="50">
        <v>24689</v>
      </c>
      <c r="W899" s="50">
        <v>0</v>
      </c>
      <c r="X899" s="50">
        <v>0</v>
      </c>
      <c r="Y899" s="198"/>
      <c r="Z899" s="198"/>
    </row>
    <row r="900" spans="1:26">
      <c r="A900" s="154">
        <v>260</v>
      </c>
      <c r="B900" s="92" t="s">
        <v>130</v>
      </c>
      <c r="C900" s="50">
        <f t="shared" si="74"/>
        <v>2728475</v>
      </c>
      <c r="D900" s="50">
        <v>0</v>
      </c>
      <c r="E900" s="50">
        <v>0</v>
      </c>
      <c r="F900" s="50">
        <v>0</v>
      </c>
      <c r="G900" s="50">
        <v>0</v>
      </c>
      <c r="H900" s="50">
        <v>0</v>
      </c>
      <c r="I900" s="50">
        <v>0</v>
      </c>
      <c r="J900" s="127">
        <v>0</v>
      </c>
      <c r="K900" s="50">
        <v>0</v>
      </c>
      <c r="L900" s="50">
        <v>962.9</v>
      </c>
      <c r="M900" s="50">
        <v>1583854</v>
      </c>
      <c r="N900" s="50">
        <v>0</v>
      </c>
      <c r="O900" s="50">
        <v>0</v>
      </c>
      <c r="P900" s="50">
        <v>0</v>
      </c>
      <c r="Q900" s="50">
        <v>0</v>
      </c>
      <c r="R900" s="50">
        <v>0</v>
      </c>
      <c r="S900" s="50">
        <v>0</v>
      </c>
      <c r="T900" s="50">
        <v>1974.8</v>
      </c>
      <c r="U900" s="50">
        <v>1105000</v>
      </c>
      <c r="V900" s="50">
        <v>39621</v>
      </c>
      <c r="W900" s="50">
        <v>0</v>
      </c>
      <c r="X900" s="50">
        <v>0</v>
      </c>
      <c r="Y900" s="198"/>
      <c r="Z900" s="198"/>
    </row>
    <row r="901" spans="1:26">
      <c r="A901" s="154">
        <v>261</v>
      </c>
      <c r="B901" s="92" t="s">
        <v>131</v>
      </c>
      <c r="C901" s="50">
        <f t="shared" si="74"/>
        <v>2075785</v>
      </c>
      <c r="D901" s="50">
        <v>0</v>
      </c>
      <c r="E901" s="50">
        <v>0</v>
      </c>
      <c r="F901" s="50">
        <v>0</v>
      </c>
      <c r="G901" s="50">
        <v>0</v>
      </c>
      <c r="H901" s="50">
        <v>0</v>
      </c>
      <c r="I901" s="50">
        <v>0</v>
      </c>
      <c r="J901" s="127">
        <v>0</v>
      </c>
      <c r="K901" s="50">
        <v>0</v>
      </c>
      <c r="L901" s="50">
        <v>694.3</v>
      </c>
      <c r="M901" s="50">
        <v>1126752</v>
      </c>
      <c r="N901" s="50">
        <v>0</v>
      </c>
      <c r="O901" s="50">
        <v>0</v>
      </c>
      <c r="P901" s="50">
        <v>0</v>
      </c>
      <c r="Q901" s="50">
        <v>0</v>
      </c>
      <c r="R901" s="50">
        <v>0</v>
      </c>
      <c r="S901" s="50">
        <v>0</v>
      </c>
      <c r="T901" s="50">
        <v>1676.9</v>
      </c>
      <c r="U901" s="50">
        <v>920833</v>
      </c>
      <c r="V901" s="50">
        <v>28200</v>
      </c>
      <c r="W901" s="50">
        <v>0</v>
      </c>
      <c r="X901" s="50">
        <v>0</v>
      </c>
      <c r="Y901" s="198"/>
      <c r="Z901" s="198"/>
    </row>
    <row r="902" spans="1:26">
      <c r="A902" s="154">
        <v>262</v>
      </c>
      <c r="B902" s="92" t="s">
        <v>132</v>
      </c>
      <c r="C902" s="50">
        <f t="shared" si="74"/>
        <v>3085660</v>
      </c>
      <c r="D902" s="50">
        <v>0</v>
      </c>
      <c r="E902" s="50">
        <v>0</v>
      </c>
      <c r="F902" s="50">
        <v>0</v>
      </c>
      <c r="G902" s="50">
        <v>0</v>
      </c>
      <c r="H902" s="50">
        <v>0</v>
      </c>
      <c r="I902" s="50">
        <v>0</v>
      </c>
      <c r="J902" s="127">
        <v>0</v>
      </c>
      <c r="K902" s="50">
        <v>0</v>
      </c>
      <c r="L902" s="50">
        <v>1070.0999999999999</v>
      </c>
      <c r="M902" s="50">
        <v>1752633</v>
      </c>
      <c r="N902" s="50">
        <v>0</v>
      </c>
      <c r="O902" s="50">
        <v>0</v>
      </c>
      <c r="P902" s="50">
        <v>0</v>
      </c>
      <c r="Q902" s="50">
        <v>0</v>
      </c>
      <c r="R902" s="50">
        <v>0</v>
      </c>
      <c r="S902" s="50">
        <v>0</v>
      </c>
      <c r="T902" s="50">
        <v>2081.8000000000002</v>
      </c>
      <c r="U902" s="50">
        <v>1289162</v>
      </c>
      <c r="V902" s="50">
        <v>43865</v>
      </c>
      <c r="W902" s="50">
        <v>0</v>
      </c>
      <c r="X902" s="50">
        <v>0</v>
      </c>
      <c r="Y902" s="198"/>
      <c r="Z902" s="198"/>
    </row>
    <row r="903" spans="1:26">
      <c r="A903" s="154">
        <v>263</v>
      </c>
      <c r="B903" s="92" t="s">
        <v>133</v>
      </c>
      <c r="C903" s="50">
        <f t="shared" si="74"/>
        <v>3566273</v>
      </c>
      <c r="D903" s="50">
        <v>0</v>
      </c>
      <c r="E903" s="50">
        <v>0</v>
      </c>
      <c r="F903" s="50">
        <v>0</v>
      </c>
      <c r="G903" s="50">
        <v>0</v>
      </c>
      <c r="H903" s="50">
        <v>0</v>
      </c>
      <c r="I903" s="50">
        <v>0</v>
      </c>
      <c r="J903" s="127">
        <v>0</v>
      </c>
      <c r="K903" s="50">
        <v>0</v>
      </c>
      <c r="L903" s="50">
        <v>1248.5999999999999</v>
      </c>
      <c r="M903" s="50">
        <v>2041820</v>
      </c>
      <c r="N903" s="50">
        <v>0</v>
      </c>
      <c r="O903" s="50">
        <v>0</v>
      </c>
      <c r="P903" s="50">
        <v>0</v>
      </c>
      <c r="Q903" s="50">
        <v>0</v>
      </c>
      <c r="R903" s="50">
        <v>0</v>
      </c>
      <c r="S903" s="50">
        <v>0</v>
      </c>
      <c r="T903" s="50">
        <v>2248.6999999999998</v>
      </c>
      <c r="U903" s="50">
        <v>1473328</v>
      </c>
      <c r="V903" s="50">
        <v>51125</v>
      </c>
      <c r="W903" s="50">
        <v>0</v>
      </c>
      <c r="X903" s="50">
        <v>0</v>
      </c>
      <c r="Y903" s="198"/>
      <c r="Z903" s="198"/>
    </row>
    <row r="904" spans="1:26">
      <c r="A904" s="154">
        <v>264</v>
      </c>
      <c r="B904" s="92" t="s">
        <v>134</v>
      </c>
      <c r="C904" s="50">
        <f t="shared" si="74"/>
        <v>1001339</v>
      </c>
      <c r="D904" s="50">
        <v>0</v>
      </c>
      <c r="E904" s="50">
        <v>0</v>
      </c>
      <c r="F904" s="50">
        <v>0</v>
      </c>
      <c r="G904" s="50">
        <v>0</v>
      </c>
      <c r="H904" s="50">
        <v>0</v>
      </c>
      <c r="I904" s="50">
        <v>0</v>
      </c>
      <c r="J904" s="127">
        <v>0</v>
      </c>
      <c r="K904" s="50">
        <v>0</v>
      </c>
      <c r="L904" s="50">
        <v>365.7</v>
      </c>
      <c r="M904" s="50">
        <v>607791</v>
      </c>
      <c r="N904" s="50">
        <v>0</v>
      </c>
      <c r="O904" s="50">
        <v>0</v>
      </c>
      <c r="P904" s="50">
        <v>0</v>
      </c>
      <c r="Q904" s="50">
        <v>0</v>
      </c>
      <c r="R904" s="50">
        <v>0</v>
      </c>
      <c r="S904" s="50">
        <v>0</v>
      </c>
      <c r="T904" s="50">
        <v>1217</v>
      </c>
      <c r="U904" s="50">
        <v>378332</v>
      </c>
      <c r="V904" s="50">
        <v>15216</v>
      </c>
      <c r="W904" s="50">
        <v>0</v>
      </c>
      <c r="X904" s="50">
        <v>0</v>
      </c>
      <c r="Y904" s="198"/>
      <c r="Z904" s="198"/>
    </row>
    <row r="905" spans="1:26">
      <c r="A905" s="154">
        <v>265</v>
      </c>
      <c r="B905" s="92" t="s">
        <v>135</v>
      </c>
      <c r="C905" s="50">
        <f t="shared" si="74"/>
        <v>1593829</v>
      </c>
      <c r="D905" s="50">
        <v>0</v>
      </c>
      <c r="E905" s="50">
        <v>0</v>
      </c>
      <c r="F905" s="50">
        <v>0</v>
      </c>
      <c r="G905" s="50">
        <v>0</v>
      </c>
      <c r="H905" s="50">
        <v>0</v>
      </c>
      <c r="I905" s="50">
        <v>0</v>
      </c>
      <c r="J905" s="127">
        <v>0</v>
      </c>
      <c r="K905" s="50">
        <v>0</v>
      </c>
      <c r="L905" s="50">
        <v>253.1</v>
      </c>
      <c r="M905" s="50">
        <v>708706</v>
      </c>
      <c r="N905" s="50">
        <v>0</v>
      </c>
      <c r="O905" s="50">
        <v>0</v>
      </c>
      <c r="P905" s="50">
        <v>0</v>
      </c>
      <c r="Q905" s="50">
        <v>0</v>
      </c>
      <c r="R905" s="50">
        <v>0</v>
      </c>
      <c r="S905" s="50">
        <v>0</v>
      </c>
      <c r="T905" s="50">
        <v>1822.4</v>
      </c>
      <c r="U905" s="50">
        <v>867261</v>
      </c>
      <c r="V905" s="50">
        <v>17862</v>
      </c>
      <c r="W905" s="50">
        <v>0</v>
      </c>
      <c r="X905" s="50">
        <v>0</v>
      </c>
      <c r="Y905" s="198"/>
      <c r="Z905" s="198"/>
    </row>
    <row r="906" spans="1:26">
      <c r="A906" s="154">
        <v>266</v>
      </c>
      <c r="B906" s="92" t="s">
        <v>136</v>
      </c>
      <c r="C906" s="50">
        <f t="shared" si="74"/>
        <v>1370851</v>
      </c>
      <c r="D906" s="50">
        <v>0</v>
      </c>
      <c r="E906" s="50">
        <v>0</v>
      </c>
      <c r="F906" s="50">
        <v>0</v>
      </c>
      <c r="G906" s="50">
        <v>0</v>
      </c>
      <c r="H906" s="50">
        <v>0</v>
      </c>
      <c r="I906" s="50">
        <v>0</v>
      </c>
      <c r="J906" s="127">
        <v>0</v>
      </c>
      <c r="K906" s="50">
        <v>0</v>
      </c>
      <c r="L906" s="50">
        <v>366.7</v>
      </c>
      <c r="M906" s="50">
        <v>609517</v>
      </c>
      <c r="N906" s="50">
        <v>0</v>
      </c>
      <c r="O906" s="50">
        <v>0</v>
      </c>
      <c r="P906" s="50">
        <v>0</v>
      </c>
      <c r="Q906" s="50">
        <v>0</v>
      </c>
      <c r="R906" s="50">
        <v>0</v>
      </c>
      <c r="S906" s="50">
        <v>0</v>
      </c>
      <c r="T906" s="50">
        <v>1218.7</v>
      </c>
      <c r="U906" s="50">
        <v>745881</v>
      </c>
      <c r="V906" s="50">
        <v>15453</v>
      </c>
      <c r="W906" s="50">
        <v>0</v>
      </c>
      <c r="X906" s="50">
        <v>0</v>
      </c>
      <c r="Y906" s="198"/>
      <c r="Z906" s="198"/>
    </row>
    <row r="907" spans="1:26">
      <c r="A907" s="154">
        <v>267</v>
      </c>
      <c r="B907" s="92" t="s">
        <v>137</v>
      </c>
      <c r="C907" s="50">
        <f t="shared" si="74"/>
        <v>1004168</v>
      </c>
      <c r="D907" s="50">
        <v>0</v>
      </c>
      <c r="E907" s="50">
        <v>0</v>
      </c>
      <c r="F907" s="50">
        <v>0</v>
      </c>
      <c r="G907" s="50">
        <v>0</v>
      </c>
      <c r="H907" s="50">
        <v>0</v>
      </c>
      <c r="I907" s="50">
        <v>0</v>
      </c>
      <c r="J907" s="127">
        <v>0</v>
      </c>
      <c r="K907" s="50">
        <v>0</v>
      </c>
      <c r="L907" s="50">
        <v>367.2</v>
      </c>
      <c r="M907" s="50">
        <v>610560</v>
      </c>
      <c r="N907" s="50">
        <v>0</v>
      </c>
      <c r="O907" s="50">
        <v>0</v>
      </c>
      <c r="P907" s="50">
        <v>0</v>
      </c>
      <c r="Q907" s="50">
        <v>0</v>
      </c>
      <c r="R907" s="50">
        <v>0</v>
      </c>
      <c r="S907" s="50">
        <v>0</v>
      </c>
      <c r="T907" s="50">
        <v>1219.4000000000001</v>
      </c>
      <c r="U907" s="50">
        <v>378332</v>
      </c>
      <c r="V907" s="50">
        <v>15276</v>
      </c>
      <c r="W907" s="50">
        <v>0</v>
      </c>
      <c r="X907" s="50">
        <v>0</v>
      </c>
      <c r="Y907" s="198"/>
      <c r="Z907" s="198"/>
    </row>
    <row r="908" spans="1:26">
      <c r="A908" s="154">
        <v>268</v>
      </c>
      <c r="B908" s="92" t="s">
        <v>138</v>
      </c>
      <c r="C908" s="50">
        <f t="shared" si="74"/>
        <v>1733643</v>
      </c>
      <c r="D908" s="50">
        <v>0</v>
      </c>
      <c r="E908" s="50">
        <v>0</v>
      </c>
      <c r="F908" s="50">
        <v>0</v>
      </c>
      <c r="G908" s="50">
        <v>0</v>
      </c>
      <c r="H908" s="50">
        <v>0</v>
      </c>
      <c r="I908" s="50">
        <v>0</v>
      </c>
      <c r="J908" s="127">
        <v>0</v>
      </c>
      <c r="K908" s="50">
        <v>0</v>
      </c>
      <c r="L908" s="50">
        <v>613.9</v>
      </c>
      <c r="M908" s="50">
        <v>972646</v>
      </c>
      <c r="N908" s="50">
        <v>0</v>
      </c>
      <c r="O908" s="50">
        <v>0</v>
      </c>
      <c r="P908" s="50">
        <v>0</v>
      </c>
      <c r="Q908" s="50">
        <v>0</v>
      </c>
      <c r="R908" s="50">
        <v>0</v>
      </c>
      <c r="S908" s="50">
        <v>0</v>
      </c>
      <c r="T908" s="50">
        <v>1576.8</v>
      </c>
      <c r="U908" s="50">
        <v>736666</v>
      </c>
      <c r="V908" s="50">
        <v>24331</v>
      </c>
      <c r="W908" s="50">
        <v>0</v>
      </c>
      <c r="X908" s="50">
        <v>0</v>
      </c>
      <c r="Y908" s="198"/>
      <c r="Z908" s="198"/>
    </row>
    <row r="909" spans="1:26">
      <c r="A909" s="154">
        <v>269</v>
      </c>
      <c r="B909" s="92" t="s">
        <v>139</v>
      </c>
      <c r="C909" s="50">
        <f t="shared" si="74"/>
        <v>1602224</v>
      </c>
      <c r="D909" s="50">
        <v>0</v>
      </c>
      <c r="E909" s="50">
        <v>0</v>
      </c>
      <c r="F909" s="50">
        <v>0</v>
      </c>
      <c r="G909" s="50">
        <v>0</v>
      </c>
      <c r="H909" s="50">
        <v>0</v>
      </c>
      <c r="I909" s="50">
        <v>0</v>
      </c>
      <c r="J909" s="127">
        <v>0</v>
      </c>
      <c r="K909" s="50">
        <v>0</v>
      </c>
      <c r="L909" s="50">
        <v>253.5</v>
      </c>
      <c r="M909" s="50">
        <v>712482</v>
      </c>
      <c r="N909" s="50">
        <v>0</v>
      </c>
      <c r="O909" s="50">
        <v>0</v>
      </c>
      <c r="P909" s="50">
        <v>0</v>
      </c>
      <c r="Q909" s="50">
        <v>0</v>
      </c>
      <c r="R909" s="50">
        <v>0</v>
      </c>
      <c r="S909" s="50">
        <v>0</v>
      </c>
      <c r="T909" s="50">
        <v>1823.8</v>
      </c>
      <c r="U909" s="50">
        <v>871882</v>
      </c>
      <c r="V909" s="50">
        <v>17860</v>
      </c>
      <c r="W909" s="50">
        <v>0</v>
      </c>
      <c r="X909" s="50">
        <v>0</v>
      </c>
      <c r="Y909" s="198"/>
      <c r="Z909" s="198"/>
    </row>
    <row r="910" spans="1:26">
      <c r="A910" s="154">
        <v>270</v>
      </c>
      <c r="B910" s="85" t="s">
        <v>144</v>
      </c>
      <c r="C910" s="50">
        <f t="shared" si="74"/>
        <v>2712877</v>
      </c>
      <c r="D910" s="50">
        <v>0</v>
      </c>
      <c r="E910" s="50">
        <v>0</v>
      </c>
      <c r="F910" s="50">
        <v>0</v>
      </c>
      <c r="G910" s="50">
        <v>0</v>
      </c>
      <c r="H910" s="50">
        <v>0</v>
      </c>
      <c r="I910" s="50">
        <v>0</v>
      </c>
      <c r="J910" s="127">
        <v>0</v>
      </c>
      <c r="K910" s="50">
        <v>0</v>
      </c>
      <c r="L910" s="50">
        <v>944.2</v>
      </c>
      <c r="M910" s="50">
        <v>2674060</v>
      </c>
      <c r="N910" s="50">
        <v>0</v>
      </c>
      <c r="O910" s="50">
        <v>0</v>
      </c>
      <c r="P910" s="50">
        <v>0</v>
      </c>
      <c r="Q910" s="50">
        <v>0</v>
      </c>
      <c r="R910" s="50">
        <v>0</v>
      </c>
      <c r="S910" s="50">
        <v>0</v>
      </c>
      <c r="T910" s="50">
        <v>0</v>
      </c>
      <c r="U910" s="50">
        <v>0</v>
      </c>
      <c r="V910" s="50">
        <v>38817</v>
      </c>
      <c r="W910" s="50">
        <v>0</v>
      </c>
      <c r="X910" s="50">
        <v>0</v>
      </c>
      <c r="Y910" s="198"/>
      <c r="Z910" s="198"/>
    </row>
    <row r="911" spans="1:26">
      <c r="A911" s="154">
        <v>271</v>
      </c>
      <c r="B911" s="85" t="s">
        <v>145</v>
      </c>
      <c r="C911" s="50">
        <f t="shared" si="74"/>
        <v>2751875</v>
      </c>
      <c r="D911" s="50">
        <v>0</v>
      </c>
      <c r="E911" s="50">
        <v>0</v>
      </c>
      <c r="F911" s="50">
        <v>0</v>
      </c>
      <c r="G911" s="50">
        <v>0</v>
      </c>
      <c r="H911" s="50">
        <v>0</v>
      </c>
      <c r="I911" s="50">
        <v>0</v>
      </c>
      <c r="J911" s="127">
        <v>0</v>
      </c>
      <c r="K911" s="50">
        <v>0</v>
      </c>
      <c r="L911" s="50">
        <v>958.2</v>
      </c>
      <c r="M911" s="50">
        <v>2712500</v>
      </c>
      <c r="N911" s="50">
        <v>0</v>
      </c>
      <c r="O911" s="50">
        <v>0</v>
      </c>
      <c r="P911" s="50">
        <v>0</v>
      </c>
      <c r="Q911" s="50">
        <v>0</v>
      </c>
      <c r="R911" s="50">
        <v>0</v>
      </c>
      <c r="S911" s="50">
        <v>0</v>
      </c>
      <c r="T911" s="50">
        <v>0</v>
      </c>
      <c r="U911" s="50">
        <v>0</v>
      </c>
      <c r="V911" s="50">
        <v>39375</v>
      </c>
      <c r="W911" s="50">
        <v>0</v>
      </c>
      <c r="X911" s="50">
        <v>0</v>
      </c>
      <c r="Y911" s="198"/>
      <c r="Z911" s="198"/>
    </row>
    <row r="912" spans="1:26">
      <c r="A912" s="154">
        <v>272</v>
      </c>
      <c r="B912" s="85" t="s">
        <v>146</v>
      </c>
      <c r="C912" s="50">
        <f t="shared" si="74"/>
        <v>2741182</v>
      </c>
      <c r="D912" s="50">
        <v>0</v>
      </c>
      <c r="E912" s="50">
        <v>0</v>
      </c>
      <c r="F912" s="50">
        <v>0</v>
      </c>
      <c r="G912" s="50">
        <v>0</v>
      </c>
      <c r="H912" s="50">
        <v>0</v>
      </c>
      <c r="I912" s="50">
        <v>0</v>
      </c>
      <c r="J912" s="127">
        <v>0</v>
      </c>
      <c r="K912" s="50">
        <v>0</v>
      </c>
      <c r="L912" s="50">
        <v>966.2</v>
      </c>
      <c r="M912" s="50">
        <v>2701960</v>
      </c>
      <c r="N912" s="50">
        <v>0</v>
      </c>
      <c r="O912" s="50">
        <v>0</v>
      </c>
      <c r="P912" s="50">
        <v>0</v>
      </c>
      <c r="Q912" s="50">
        <v>0</v>
      </c>
      <c r="R912" s="50">
        <v>0</v>
      </c>
      <c r="S912" s="50">
        <v>0</v>
      </c>
      <c r="T912" s="50">
        <v>0</v>
      </c>
      <c r="U912" s="50">
        <v>0</v>
      </c>
      <c r="V912" s="50">
        <v>39222</v>
      </c>
      <c r="W912" s="50">
        <v>0</v>
      </c>
      <c r="X912" s="50">
        <v>0</v>
      </c>
      <c r="Y912" s="198"/>
      <c r="Z912" s="198"/>
    </row>
    <row r="913" spans="1:26">
      <c r="A913" s="154">
        <v>273</v>
      </c>
      <c r="B913" s="85" t="s">
        <v>147</v>
      </c>
      <c r="C913" s="50">
        <f t="shared" si="74"/>
        <v>1702703</v>
      </c>
      <c r="D913" s="50">
        <v>0</v>
      </c>
      <c r="E913" s="50">
        <v>0</v>
      </c>
      <c r="F913" s="50">
        <v>0</v>
      </c>
      <c r="G913" s="50">
        <v>0</v>
      </c>
      <c r="H913" s="50">
        <v>0</v>
      </c>
      <c r="I913" s="50">
        <v>0</v>
      </c>
      <c r="J913" s="127">
        <v>0</v>
      </c>
      <c r="K913" s="50">
        <v>0</v>
      </c>
      <c r="L913" s="50">
        <v>597.20000000000005</v>
      </c>
      <c r="M913" s="50">
        <v>1678340</v>
      </c>
      <c r="N913" s="50">
        <v>0</v>
      </c>
      <c r="O913" s="50">
        <v>0</v>
      </c>
      <c r="P913" s="50">
        <v>0</v>
      </c>
      <c r="Q913" s="50">
        <v>0</v>
      </c>
      <c r="R913" s="50">
        <v>0</v>
      </c>
      <c r="S913" s="50">
        <v>0</v>
      </c>
      <c r="T913" s="50">
        <v>0</v>
      </c>
      <c r="U913" s="50">
        <v>0</v>
      </c>
      <c r="V913" s="50">
        <v>24363</v>
      </c>
      <c r="W913" s="50">
        <v>0</v>
      </c>
      <c r="X913" s="50">
        <v>0</v>
      </c>
      <c r="Y913" s="198"/>
      <c r="Z913" s="198"/>
    </row>
    <row r="914" spans="1:26">
      <c r="A914" s="154">
        <v>274</v>
      </c>
      <c r="B914" s="82" t="s">
        <v>271</v>
      </c>
      <c r="C914" s="50">
        <f t="shared" si="74"/>
        <v>2023405</v>
      </c>
      <c r="D914" s="50">
        <v>0</v>
      </c>
      <c r="E914" s="50">
        <v>0</v>
      </c>
      <c r="F914" s="50">
        <v>0</v>
      </c>
      <c r="G914" s="50">
        <v>0</v>
      </c>
      <c r="H914" s="50">
        <v>0</v>
      </c>
      <c r="I914" s="50">
        <v>0</v>
      </c>
      <c r="J914" s="127">
        <v>0</v>
      </c>
      <c r="K914" s="50">
        <v>0</v>
      </c>
      <c r="L914" s="50">
        <v>807.2</v>
      </c>
      <c r="M914" s="50">
        <v>898740</v>
      </c>
      <c r="N914" s="50">
        <v>0</v>
      </c>
      <c r="O914" s="50">
        <v>0</v>
      </c>
      <c r="P914" s="50">
        <v>1808.1</v>
      </c>
      <c r="Q914" s="50">
        <v>1099809</v>
      </c>
      <c r="R914" s="50">
        <v>0</v>
      </c>
      <c r="S914" s="50">
        <v>0</v>
      </c>
      <c r="T914" s="50">
        <v>0</v>
      </c>
      <c r="U914" s="50">
        <v>0</v>
      </c>
      <c r="V914" s="50">
        <v>24856</v>
      </c>
      <c r="W914" s="50">
        <v>0</v>
      </c>
      <c r="X914" s="50">
        <v>0</v>
      </c>
      <c r="Y914" s="198"/>
      <c r="Z914" s="198"/>
    </row>
    <row r="915" spans="1:26">
      <c r="A915" s="154">
        <v>275</v>
      </c>
      <c r="B915" s="82" t="s">
        <v>274</v>
      </c>
      <c r="C915" s="50">
        <f t="shared" si="74"/>
        <v>5628158</v>
      </c>
      <c r="D915" s="50">
        <v>0</v>
      </c>
      <c r="E915" s="50">
        <v>0</v>
      </c>
      <c r="F915" s="50">
        <v>0</v>
      </c>
      <c r="G915" s="50">
        <v>0</v>
      </c>
      <c r="H915" s="50">
        <v>0</v>
      </c>
      <c r="I915" s="50">
        <v>0</v>
      </c>
      <c r="J915" s="127">
        <v>0</v>
      </c>
      <c r="K915" s="50">
        <v>0</v>
      </c>
      <c r="L915" s="50">
        <v>739.9</v>
      </c>
      <c r="M915" s="50">
        <v>2040984</v>
      </c>
      <c r="N915" s="50">
        <v>0</v>
      </c>
      <c r="O915" s="50">
        <v>0</v>
      </c>
      <c r="P915" s="50">
        <v>1614.2</v>
      </c>
      <c r="Q915" s="50">
        <v>3568620</v>
      </c>
      <c r="R915" s="50">
        <v>0</v>
      </c>
      <c r="S915" s="50">
        <v>0</v>
      </c>
      <c r="T915" s="50">
        <v>0</v>
      </c>
      <c r="U915" s="50">
        <v>0</v>
      </c>
      <c r="V915" s="50">
        <v>18554</v>
      </c>
      <c r="W915" s="50">
        <v>0</v>
      </c>
      <c r="X915" s="50">
        <v>0</v>
      </c>
      <c r="Y915" s="198"/>
      <c r="Z915" s="198"/>
    </row>
    <row r="916" spans="1:26">
      <c r="A916" s="154">
        <v>276</v>
      </c>
      <c r="B916" s="82" t="s">
        <v>186</v>
      </c>
      <c r="C916" s="50">
        <f t="shared" si="74"/>
        <v>5393219</v>
      </c>
      <c r="D916" s="50">
        <v>0</v>
      </c>
      <c r="E916" s="50">
        <v>0</v>
      </c>
      <c r="F916" s="50">
        <v>0</v>
      </c>
      <c r="G916" s="50">
        <v>0</v>
      </c>
      <c r="H916" s="50">
        <v>0</v>
      </c>
      <c r="I916" s="50">
        <v>0</v>
      </c>
      <c r="J916" s="127">
        <v>0</v>
      </c>
      <c r="K916" s="50">
        <v>0</v>
      </c>
      <c r="L916" s="50">
        <v>2339.6</v>
      </c>
      <c r="M916" s="50">
        <v>3243600</v>
      </c>
      <c r="N916" s="50">
        <v>0</v>
      </c>
      <c r="O916" s="50">
        <v>0</v>
      </c>
      <c r="P916" s="50">
        <v>5540.8</v>
      </c>
      <c r="Q916" s="50">
        <v>2000000</v>
      </c>
      <c r="R916" s="50">
        <v>0</v>
      </c>
      <c r="S916" s="50">
        <v>0</v>
      </c>
      <c r="T916" s="50">
        <v>0</v>
      </c>
      <c r="U916" s="50">
        <v>0</v>
      </c>
      <c r="V916" s="50">
        <v>149619</v>
      </c>
      <c r="W916" s="50">
        <v>0</v>
      </c>
      <c r="X916" s="50">
        <v>0</v>
      </c>
      <c r="Y916" s="198"/>
      <c r="Z916" s="198"/>
    </row>
    <row r="917" spans="1:26">
      <c r="A917" s="160" t="s">
        <v>329</v>
      </c>
      <c r="B917" s="161"/>
      <c r="C917" s="49">
        <f>SUM(C918:C919)</f>
        <v>6246633.9000000004</v>
      </c>
      <c r="D917" s="49">
        <f t="shared" ref="D917:W917" si="75">SUM(D918:D919)</f>
        <v>725379</v>
      </c>
      <c r="E917" s="49">
        <f t="shared" si="75"/>
        <v>693840</v>
      </c>
      <c r="F917" s="49">
        <f t="shared" si="75"/>
        <v>152129</v>
      </c>
      <c r="G917" s="49">
        <f t="shared" si="75"/>
        <v>372926.5</v>
      </c>
      <c r="H917" s="49">
        <f t="shared" si="75"/>
        <v>788964</v>
      </c>
      <c r="I917" s="49">
        <f t="shared" si="75"/>
        <v>209770</v>
      </c>
      <c r="J917" s="61">
        <f t="shared" si="75"/>
        <v>0</v>
      </c>
      <c r="K917" s="49">
        <f t="shared" si="75"/>
        <v>0</v>
      </c>
      <c r="L917" s="49">
        <f t="shared" si="75"/>
        <v>534</v>
      </c>
      <c r="M917" s="49">
        <f t="shared" si="75"/>
        <v>1628537.5</v>
      </c>
      <c r="N917" s="49">
        <f t="shared" si="75"/>
        <v>0</v>
      </c>
      <c r="O917" s="49">
        <f t="shared" si="75"/>
        <v>0</v>
      </c>
      <c r="P917" s="49">
        <f t="shared" si="75"/>
        <v>1185</v>
      </c>
      <c r="Q917" s="49">
        <f t="shared" si="75"/>
        <v>1666379.4</v>
      </c>
      <c r="R917" s="49">
        <f t="shared" si="75"/>
        <v>0</v>
      </c>
      <c r="S917" s="49">
        <f t="shared" si="75"/>
        <v>0</v>
      </c>
      <c r="T917" s="49">
        <f t="shared" si="75"/>
        <v>0</v>
      </c>
      <c r="U917" s="49">
        <f t="shared" si="75"/>
        <v>0</v>
      </c>
      <c r="V917" s="49">
        <f t="shared" si="75"/>
        <v>8708.5</v>
      </c>
      <c r="W917" s="49">
        <f t="shared" si="75"/>
        <v>0</v>
      </c>
      <c r="X917" s="49">
        <v>0</v>
      </c>
      <c r="Y917" s="198"/>
      <c r="Z917" s="198"/>
    </row>
    <row r="918" spans="1:26">
      <c r="A918" s="154">
        <v>277</v>
      </c>
      <c r="B918" s="189" t="s">
        <v>676</v>
      </c>
      <c r="C918" s="50">
        <f t="shared" ref="C918:C919" si="76">D918+E918+F918+G918+H918+I918+K918+M918+O918+Q918+S918+U918+V918+W918+X918</f>
        <v>4033915.5</v>
      </c>
      <c r="D918" s="50">
        <v>0</v>
      </c>
      <c r="E918" s="50">
        <v>505126</v>
      </c>
      <c r="F918" s="50">
        <v>0</v>
      </c>
      <c r="G918" s="50">
        <v>272121.5</v>
      </c>
      <c r="H918" s="50">
        <v>549979</v>
      </c>
      <c r="I918" s="50">
        <v>0</v>
      </c>
      <c r="J918" s="127">
        <v>0</v>
      </c>
      <c r="K918" s="50">
        <v>0</v>
      </c>
      <c r="L918" s="50">
        <v>310</v>
      </c>
      <c r="M918" s="50">
        <v>1487199.5</v>
      </c>
      <c r="N918" s="50">
        <v>0</v>
      </c>
      <c r="O918" s="50">
        <v>0</v>
      </c>
      <c r="P918" s="50">
        <v>620</v>
      </c>
      <c r="Q918" s="50">
        <v>1213149</v>
      </c>
      <c r="R918" s="50">
        <v>0</v>
      </c>
      <c r="S918" s="50">
        <v>0</v>
      </c>
      <c r="T918" s="50">
        <v>0</v>
      </c>
      <c r="U918" s="50">
        <v>0</v>
      </c>
      <c r="V918" s="50">
        <v>6340.5</v>
      </c>
      <c r="W918" s="50">
        <v>0</v>
      </c>
      <c r="X918" s="50">
        <v>0</v>
      </c>
      <c r="Y918" s="198"/>
      <c r="Z918" s="198"/>
    </row>
    <row r="919" spans="1:26" ht="25.5">
      <c r="A919" s="154">
        <v>278</v>
      </c>
      <c r="B919" s="20" t="s">
        <v>677</v>
      </c>
      <c r="C919" s="50">
        <f t="shared" si="76"/>
        <v>2212718.4</v>
      </c>
      <c r="D919" s="50">
        <v>725379</v>
      </c>
      <c r="E919" s="50">
        <v>188714</v>
      </c>
      <c r="F919" s="50">
        <v>152129</v>
      </c>
      <c r="G919" s="50">
        <v>100805</v>
      </c>
      <c r="H919" s="50">
        <v>238985</v>
      </c>
      <c r="I919" s="50">
        <v>209770</v>
      </c>
      <c r="J919" s="127">
        <v>0</v>
      </c>
      <c r="K919" s="50">
        <v>0</v>
      </c>
      <c r="L919" s="50">
        <v>224</v>
      </c>
      <c r="M919" s="50">
        <v>141338</v>
      </c>
      <c r="N919" s="50">
        <v>0</v>
      </c>
      <c r="O919" s="50">
        <v>0</v>
      </c>
      <c r="P919" s="50">
        <v>565</v>
      </c>
      <c r="Q919" s="50">
        <v>453230.4</v>
      </c>
      <c r="R919" s="50">
        <v>0</v>
      </c>
      <c r="S919" s="50">
        <v>0</v>
      </c>
      <c r="T919" s="50">
        <v>0</v>
      </c>
      <c r="U919" s="50">
        <v>0</v>
      </c>
      <c r="V919" s="50">
        <v>2368</v>
      </c>
      <c r="W919" s="50">
        <v>0</v>
      </c>
      <c r="X919" s="50">
        <v>0</v>
      </c>
      <c r="Y919" s="198"/>
      <c r="Z919" s="198"/>
    </row>
    <row r="920" spans="1:26">
      <c r="A920" s="168" t="s">
        <v>330</v>
      </c>
      <c r="B920" s="161"/>
      <c r="C920" s="49">
        <f>SUM(C921:C923)</f>
        <v>2094777.6400000001</v>
      </c>
      <c r="D920" s="49">
        <f t="shared" ref="D920:W920" si="77">SUM(D921:D923)</f>
        <v>0</v>
      </c>
      <c r="E920" s="49">
        <f t="shared" si="77"/>
        <v>0</v>
      </c>
      <c r="F920" s="49">
        <f t="shared" si="77"/>
        <v>0</v>
      </c>
      <c r="G920" s="49">
        <f t="shared" si="77"/>
        <v>0</v>
      </c>
      <c r="H920" s="49">
        <f t="shared" si="77"/>
        <v>0</v>
      </c>
      <c r="I920" s="49">
        <f t="shared" si="77"/>
        <v>0</v>
      </c>
      <c r="J920" s="61">
        <f t="shared" si="77"/>
        <v>0</v>
      </c>
      <c r="K920" s="49">
        <f t="shared" si="77"/>
        <v>0</v>
      </c>
      <c r="L920" s="49">
        <f t="shared" si="77"/>
        <v>345</v>
      </c>
      <c r="M920" s="49">
        <f t="shared" si="77"/>
        <v>577022.16</v>
      </c>
      <c r="N920" s="49">
        <f t="shared" si="77"/>
        <v>0</v>
      </c>
      <c r="O920" s="49">
        <f t="shared" si="77"/>
        <v>0</v>
      </c>
      <c r="P920" s="49">
        <f t="shared" si="77"/>
        <v>1170.9000000000001</v>
      </c>
      <c r="Q920" s="49">
        <f t="shared" si="77"/>
        <v>1514650.48</v>
      </c>
      <c r="R920" s="49">
        <f t="shared" si="77"/>
        <v>0</v>
      </c>
      <c r="S920" s="49">
        <f t="shared" si="77"/>
        <v>0</v>
      </c>
      <c r="T920" s="49">
        <f t="shared" si="77"/>
        <v>0</v>
      </c>
      <c r="U920" s="49">
        <f t="shared" si="77"/>
        <v>0</v>
      </c>
      <c r="V920" s="49">
        <f t="shared" si="77"/>
        <v>3105</v>
      </c>
      <c r="W920" s="49">
        <f t="shared" si="77"/>
        <v>0</v>
      </c>
      <c r="X920" s="49">
        <v>0</v>
      </c>
      <c r="Y920" s="198"/>
      <c r="Z920" s="198"/>
    </row>
    <row r="921" spans="1:26">
      <c r="A921" s="154">
        <v>279</v>
      </c>
      <c r="B921" s="103" t="s">
        <v>678</v>
      </c>
      <c r="C921" s="50">
        <f t="shared" ref="C921:C923" si="78">D921+E921+F921+G921+H921+I921+K921+M921+O921+Q921+S921+U921+V921+W921+X921</f>
        <v>761529.37</v>
      </c>
      <c r="D921" s="50">
        <v>0</v>
      </c>
      <c r="E921" s="50">
        <v>0</v>
      </c>
      <c r="F921" s="50">
        <v>0</v>
      </c>
      <c r="G921" s="50">
        <v>0</v>
      </c>
      <c r="H921" s="50">
        <v>0</v>
      </c>
      <c r="I921" s="50">
        <v>0</v>
      </c>
      <c r="J921" s="127">
        <v>0</v>
      </c>
      <c r="K921" s="50">
        <v>0</v>
      </c>
      <c r="L921" s="50">
        <v>0</v>
      </c>
      <c r="M921" s="50">
        <v>0</v>
      </c>
      <c r="N921" s="50">
        <v>0</v>
      </c>
      <c r="O921" s="50">
        <v>0</v>
      </c>
      <c r="P921" s="50">
        <v>588.70000000000005</v>
      </c>
      <c r="Q921" s="50">
        <v>761529.37</v>
      </c>
      <c r="R921" s="50">
        <v>0</v>
      </c>
      <c r="S921" s="50">
        <v>0</v>
      </c>
      <c r="T921" s="50">
        <v>0</v>
      </c>
      <c r="U921" s="50">
        <v>0</v>
      </c>
      <c r="V921" s="50">
        <v>0</v>
      </c>
      <c r="W921" s="50">
        <v>0</v>
      </c>
      <c r="X921" s="50">
        <v>0</v>
      </c>
      <c r="Y921" s="198"/>
      <c r="Z921" s="198"/>
    </row>
    <row r="922" spans="1:26">
      <c r="A922" s="154">
        <v>280</v>
      </c>
      <c r="B922" s="103" t="s">
        <v>679</v>
      </c>
      <c r="C922" s="50">
        <f t="shared" si="78"/>
        <v>753121.11</v>
      </c>
      <c r="D922" s="50">
        <v>0</v>
      </c>
      <c r="E922" s="50">
        <v>0</v>
      </c>
      <c r="F922" s="50">
        <v>0</v>
      </c>
      <c r="G922" s="50">
        <v>0</v>
      </c>
      <c r="H922" s="50">
        <v>0</v>
      </c>
      <c r="I922" s="50">
        <v>0</v>
      </c>
      <c r="J922" s="127">
        <v>0</v>
      </c>
      <c r="K922" s="50">
        <v>0</v>
      </c>
      <c r="L922" s="50">
        <v>0</v>
      </c>
      <c r="M922" s="50">
        <v>0</v>
      </c>
      <c r="N922" s="50">
        <v>0</v>
      </c>
      <c r="O922" s="50">
        <v>0</v>
      </c>
      <c r="P922" s="50">
        <v>582.20000000000005</v>
      </c>
      <c r="Q922" s="50">
        <v>753121.11</v>
      </c>
      <c r="R922" s="50">
        <v>0</v>
      </c>
      <c r="S922" s="50">
        <v>0</v>
      </c>
      <c r="T922" s="50">
        <v>0</v>
      </c>
      <c r="U922" s="50">
        <v>0</v>
      </c>
      <c r="V922" s="50">
        <v>0</v>
      </c>
      <c r="W922" s="50">
        <v>0</v>
      </c>
      <c r="X922" s="50">
        <v>0</v>
      </c>
      <c r="Y922" s="198"/>
      <c r="Z922" s="198"/>
    </row>
    <row r="923" spans="1:26">
      <c r="A923" s="154">
        <v>281</v>
      </c>
      <c r="B923" s="103" t="s">
        <v>392</v>
      </c>
      <c r="C923" s="50">
        <f t="shared" si="78"/>
        <v>580127.16</v>
      </c>
      <c r="D923" s="50">
        <v>0</v>
      </c>
      <c r="E923" s="50">
        <v>0</v>
      </c>
      <c r="F923" s="50">
        <v>0</v>
      </c>
      <c r="G923" s="50">
        <v>0</v>
      </c>
      <c r="H923" s="50">
        <v>0</v>
      </c>
      <c r="I923" s="50">
        <v>0</v>
      </c>
      <c r="J923" s="127">
        <v>0</v>
      </c>
      <c r="K923" s="50">
        <v>0</v>
      </c>
      <c r="L923" s="50">
        <v>345</v>
      </c>
      <c r="M923" s="50">
        <v>577022.16</v>
      </c>
      <c r="N923" s="50">
        <v>0</v>
      </c>
      <c r="O923" s="50">
        <v>0</v>
      </c>
      <c r="P923" s="50">
        <v>0</v>
      </c>
      <c r="Q923" s="50">
        <v>0</v>
      </c>
      <c r="R923" s="50">
        <v>0</v>
      </c>
      <c r="S923" s="50">
        <v>0</v>
      </c>
      <c r="T923" s="50">
        <v>0</v>
      </c>
      <c r="U923" s="50">
        <v>0</v>
      </c>
      <c r="V923" s="50">
        <v>3105</v>
      </c>
      <c r="W923" s="50">
        <v>0</v>
      </c>
      <c r="X923" s="50">
        <v>0</v>
      </c>
      <c r="Y923" s="198"/>
      <c r="Z923" s="198"/>
    </row>
    <row r="924" spans="1:26">
      <c r="A924" s="168" t="s">
        <v>331</v>
      </c>
      <c r="B924" s="161"/>
      <c r="C924" s="49">
        <f>SUM(C925:C926)</f>
        <v>3387082.86</v>
      </c>
      <c r="D924" s="49">
        <f t="shared" ref="D924:V924" si="79">SUM(D925:D926)</f>
        <v>0</v>
      </c>
      <c r="E924" s="49">
        <f t="shared" si="79"/>
        <v>0</v>
      </c>
      <c r="F924" s="49">
        <f t="shared" si="79"/>
        <v>0</v>
      </c>
      <c r="G924" s="49">
        <f t="shared" si="79"/>
        <v>0</v>
      </c>
      <c r="H924" s="49">
        <f t="shared" si="79"/>
        <v>56563.95</v>
      </c>
      <c r="I924" s="49">
        <f t="shared" si="79"/>
        <v>428889.82</v>
      </c>
      <c r="J924" s="61">
        <f t="shared" si="79"/>
        <v>0</v>
      </c>
      <c r="K924" s="49">
        <f t="shared" si="79"/>
        <v>0</v>
      </c>
      <c r="L924" s="49">
        <f t="shared" si="79"/>
        <v>229.5</v>
      </c>
      <c r="M924" s="49">
        <f t="shared" si="79"/>
        <v>383845.18</v>
      </c>
      <c r="N924" s="49">
        <f t="shared" si="79"/>
        <v>0</v>
      </c>
      <c r="O924" s="49">
        <f t="shared" si="79"/>
        <v>0</v>
      </c>
      <c r="P924" s="49">
        <f t="shared" si="79"/>
        <v>0</v>
      </c>
      <c r="Q924" s="49">
        <f t="shared" si="79"/>
        <v>0</v>
      </c>
      <c r="R924" s="49">
        <f t="shared" si="79"/>
        <v>948.2</v>
      </c>
      <c r="S924" s="49">
        <f t="shared" si="79"/>
        <v>62894.11</v>
      </c>
      <c r="T924" s="49">
        <f t="shared" si="79"/>
        <v>948.2</v>
      </c>
      <c r="U924" s="49">
        <f t="shared" si="79"/>
        <v>2446356</v>
      </c>
      <c r="V924" s="49">
        <f t="shared" si="79"/>
        <v>8533.7999999999993</v>
      </c>
      <c r="W924" s="49">
        <v>0</v>
      </c>
      <c r="X924" s="49">
        <v>0</v>
      </c>
      <c r="Y924" s="198"/>
      <c r="Z924" s="198"/>
    </row>
    <row r="925" spans="1:26">
      <c r="A925" s="154">
        <v>282</v>
      </c>
      <c r="B925" s="103" t="s">
        <v>680</v>
      </c>
      <c r="C925" s="50">
        <f t="shared" ref="C925:C926" si="80">D925+E925+F925+G925+H925+I925+K925+M925+O925+Q925+S925+U925+V925+W925+X925</f>
        <v>2233468.0499999998</v>
      </c>
      <c r="D925" s="50">
        <v>0</v>
      </c>
      <c r="E925" s="50">
        <v>0</v>
      </c>
      <c r="F925" s="50">
        <v>0</v>
      </c>
      <c r="G925" s="50">
        <v>0</v>
      </c>
      <c r="H925" s="50">
        <v>0</v>
      </c>
      <c r="I925" s="50">
        <v>325082.38</v>
      </c>
      <c r="J925" s="127">
        <v>0</v>
      </c>
      <c r="K925" s="50">
        <v>0</v>
      </c>
      <c r="L925" s="50">
        <v>0</v>
      </c>
      <c r="M925" s="50">
        <v>0</v>
      </c>
      <c r="N925" s="50">
        <v>0</v>
      </c>
      <c r="O925" s="50">
        <v>0</v>
      </c>
      <c r="P925" s="50">
        <v>0</v>
      </c>
      <c r="Q925" s="50">
        <v>0</v>
      </c>
      <c r="R925" s="50">
        <v>718.7</v>
      </c>
      <c r="S925" s="50">
        <v>47671.37</v>
      </c>
      <c r="T925" s="50">
        <v>718.7</v>
      </c>
      <c r="U925" s="50">
        <v>1854246</v>
      </c>
      <c r="V925" s="50">
        <v>6468.3</v>
      </c>
      <c r="W925" s="50">
        <v>0</v>
      </c>
      <c r="X925" s="50">
        <v>0</v>
      </c>
      <c r="Y925" s="198"/>
      <c r="Z925" s="198"/>
    </row>
    <row r="926" spans="1:26">
      <c r="A926" s="154">
        <v>283</v>
      </c>
      <c r="B926" s="103" t="s">
        <v>681</v>
      </c>
      <c r="C926" s="50">
        <f t="shared" si="80"/>
        <v>1153614.81</v>
      </c>
      <c r="D926" s="50">
        <v>0</v>
      </c>
      <c r="E926" s="50">
        <v>0</v>
      </c>
      <c r="F926" s="50">
        <v>0</v>
      </c>
      <c r="G926" s="50">
        <v>0</v>
      </c>
      <c r="H926" s="50">
        <v>56563.95</v>
      </c>
      <c r="I926" s="50">
        <v>103807.44</v>
      </c>
      <c r="J926" s="127">
        <v>0</v>
      </c>
      <c r="K926" s="50">
        <v>0</v>
      </c>
      <c r="L926" s="50">
        <v>229.5</v>
      </c>
      <c r="M926" s="50">
        <v>383845.18</v>
      </c>
      <c r="N926" s="50">
        <v>0</v>
      </c>
      <c r="O926" s="50">
        <v>0</v>
      </c>
      <c r="P926" s="50">
        <v>0</v>
      </c>
      <c r="Q926" s="50">
        <v>0</v>
      </c>
      <c r="R926" s="50">
        <v>229.5</v>
      </c>
      <c r="S926" s="50">
        <v>15222.74</v>
      </c>
      <c r="T926" s="50">
        <v>229.5</v>
      </c>
      <c r="U926" s="50">
        <v>592110</v>
      </c>
      <c r="V926" s="50">
        <v>2065.5</v>
      </c>
      <c r="W926" s="50">
        <v>0</v>
      </c>
      <c r="X926" s="50">
        <v>0</v>
      </c>
      <c r="Y926" s="198"/>
      <c r="Z926" s="198"/>
    </row>
    <row r="927" spans="1:26">
      <c r="A927" s="168" t="s">
        <v>332</v>
      </c>
      <c r="B927" s="103"/>
      <c r="C927" s="49">
        <f>SUM(C928:C934)</f>
        <v>3755090.63</v>
      </c>
      <c r="D927" s="49">
        <f t="shared" ref="D927:V927" si="81">SUM(D928:D934)</f>
        <v>0</v>
      </c>
      <c r="E927" s="49">
        <f t="shared" si="81"/>
        <v>117546.60999999999</v>
      </c>
      <c r="F927" s="49">
        <f t="shared" si="81"/>
        <v>0</v>
      </c>
      <c r="G927" s="49">
        <f t="shared" si="81"/>
        <v>69954.679999999993</v>
      </c>
      <c r="H927" s="49">
        <f t="shared" si="81"/>
        <v>1213969.45</v>
      </c>
      <c r="I927" s="49">
        <f t="shared" si="81"/>
        <v>414279.88999999996</v>
      </c>
      <c r="J927" s="61">
        <f t="shared" si="81"/>
        <v>0</v>
      </c>
      <c r="K927" s="49">
        <f t="shared" si="81"/>
        <v>0</v>
      </c>
      <c r="L927" s="49">
        <f t="shared" si="81"/>
        <v>424.2</v>
      </c>
      <c r="M927" s="49">
        <f t="shared" si="81"/>
        <v>1032195</v>
      </c>
      <c r="N927" s="49">
        <f t="shared" si="81"/>
        <v>0</v>
      </c>
      <c r="O927" s="49">
        <f t="shared" si="81"/>
        <v>0</v>
      </c>
      <c r="P927" s="49">
        <f t="shared" si="81"/>
        <v>690.9</v>
      </c>
      <c r="Q927" s="49">
        <f t="shared" si="81"/>
        <v>900787</v>
      </c>
      <c r="R927" s="49">
        <f t="shared" si="81"/>
        <v>0</v>
      </c>
      <c r="S927" s="49">
        <f t="shared" si="81"/>
        <v>0</v>
      </c>
      <c r="T927" s="49">
        <f t="shared" si="81"/>
        <v>0</v>
      </c>
      <c r="U927" s="49">
        <f t="shared" si="81"/>
        <v>0</v>
      </c>
      <c r="V927" s="49">
        <f t="shared" si="81"/>
        <v>6358</v>
      </c>
      <c r="W927" s="49">
        <v>0</v>
      </c>
      <c r="X927" s="49">
        <v>0</v>
      </c>
      <c r="Y927" s="198"/>
      <c r="Z927" s="198"/>
    </row>
    <row r="928" spans="1:26">
      <c r="A928" s="154">
        <v>284</v>
      </c>
      <c r="B928" s="101" t="s">
        <v>756</v>
      </c>
      <c r="C928" s="50">
        <f t="shared" ref="C928:C934" si="82">D928+E928+F928+G928+H928+I928+K928+M928+O928+Q928+S928+U928+V928+W928+X928</f>
        <v>255583.16999999998</v>
      </c>
      <c r="D928" s="50">
        <v>0</v>
      </c>
      <c r="E928" s="50">
        <v>39657.06</v>
      </c>
      <c r="F928" s="50">
        <v>0</v>
      </c>
      <c r="G928" s="50">
        <v>0</v>
      </c>
      <c r="H928" s="50">
        <v>76159.23</v>
      </c>
      <c r="I928" s="50">
        <v>139766.88</v>
      </c>
      <c r="J928" s="127">
        <v>0</v>
      </c>
      <c r="K928" s="50">
        <v>0</v>
      </c>
      <c r="L928" s="50">
        <v>0</v>
      </c>
      <c r="M928" s="50">
        <v>0</v>
      </c>
      <c r="N928" s="50">
        <v>0</v>
      </c>
      <c r="O928" s="50">
        <v>0</v>
      </c>
      <c r="P928" s="50">
        <v>0</v>
      </c>
      <c r="Q928" s="50">
        <v>0</v>
      </c>
      <c r="R928" s="50">
        <v>0</v>
      </c>
      <c r="S928" s="50">
        <v>0</v>
      </c>
      <c r="T928" s="50">
        <v>0</v>
      </c>
      <c r="U928" s="50">
        <v>0</v>
      </c>
      <c r="V928" s="50">
        <v>0</v>
      </c>
      <c r="W928" s="50">
        <v>0</v>
      </c>
      <c r="X928" s="50">
        <v>0</v>
      </c>
      <c r="Y928" s="198"/>
      <c r="Z928" s="198"/>
    </row>
    <row r="929" spans="1:26">
      <c r="A929" s="154">
        <v>285</v>
      </c>
      <c r="B929" s="101" t="s">
        <v>682</v>
      </c>
      <c r="C929" s="50">
        <f t="shared" si="82"/>
        <v>342411.30999999994</v>
      </c>
      <c r="D929" s="50">
        <v>0</v>
      </c>
      <c r="E929" s="50">
        <v>42275.199999999997</v>
      </c>
      <c r="F929" s="50">
        <v>0</v>
      </c>
      <c r="G929" s="50">
        <v>69954.679999999993</v>
      </c>
      <c r="H929" s="50">
        <v>81187.22</v>
      </c>
      <c r="I929" s="50">
        <v>148994.21</v>
      </c>
      <c r="J929" s="127">
        <v>0</v>
      </c>
      <c r="K929" s="50">
        <v>0</v>
      </c>
      <c r="L929" s="50">
        <v>0</v>
      </c>
      <c r="M929" s="50">
        <v>0</v>
      </c>
      <c r="N929" s="50">
        <v>0</v>
      </c>
      <c r="O929" s="50">
        <v>0</v>
      </c>
      <c r="P929" s="50">
        <v>0</v>
      </c>
      <c r="Q929" s="50">
        <v>0</v>
      </c>
      <c r="R929" s="50">
        <v>0</v>
      </c>
      <c r="S929" s="50">
        <v>0</v>
      </c>
      <c r="T929" s="50">
        <v>0</v>
      </c>
      <c r="U929" s="50">
        <v>0</v>
      </c>
      <c r="V929" s="50">
        <v>0</v>
      </c>
      <c r="W929" s="50">
        <v>0</v>
      </c>
      <c r="X929" s="50">
        <v>0</v>
      </c>
      <c r="Y929" s="198"/>
      <c r="Z929" s="198"/>
    </row>
    <row r="930" spans="1:26">
      <c r="A930" s="154">
        <v>286</v>
      </c>
      <c r="B930" s="101" t="s">
        <v>394</v>
      </c>
      <c r="C930" s="50">
        <f t="shared" si="82"/>
        <v>161133.15</v>
      </c>
      <c r="D930" s="50">
        <v>0</v>
      </c>
      <c r="E930" s="50">
        <v>35614.35</v>
      </c>
      <c r="F930" s="50">
        <v>0</v>
      </c>
      <c r="G930" s="50">
        <v>0</v>
      </c>
      <c r="H930" s="50">
        <v>0</v>
      </c>
      <c r="I930" s="50">
        <v>125518.8</v>
      </c>
      <c r="J930" s="127">
        <v>0</v>
      </c>
      <c r="K930" s="50">
        <v>0</v>
      </c>
      <c r="L930" s="50">
        <v>0</v>
      </c>
      <c r="M930" s="50">
        <v>0</v>
      </c>
      <c r="N930" s="50">
        <v>0</v>
      </c>
      <c r="O930" s="50">
        <v>0</v>
      </c>
      <c r="P930" s="50">
        <v>0</v>
      </c>
      <c r="Q930" s="50">
        <v>0</v>
      </c>
      <c r="R930" s="50">
        <v>0</v>
      </c>
      <c r="S930" s="50">
        <v>0</v>
      </c>
      <c r="T930" s="50">
        <v>0</v>
      </c>
      <c r="U930" s="50">
        <v>0</v>
      </c>
      <c r="V930" s="50">
        <v>0</v>
      </c>
      <c r="W930" s="50">
        <v>0</v>
      </c>
      <c r="X930" s="50">
        <v>0</v>
      </c>
      <c r="Y930" s="198"/>
      <c r="Z930" s="198"/>
    </row>
    <row r="931" spans="1:26">
      <c r="A931" s="154">
        <v>287</v>
      </c>
      <c r="B931" s="103" t="s">
        <v>757</v>
      </c>
      <c r="C931" s="50">
        <f t="shared" si="82"/>
        <v>354392</v>
      </c>
      <c r="D931" s="50">
        <v>0</v>
      </c>
      <c r="E931" s="50">
        <v>0</v>
      </c>
      <c r="F931" s="50">
        <v>0</v>
      </c>
      <c r="G931" s="50">
        <v>0</v>
      </c>
      <c r="H931" s="50">
        <v>354392</v>
      </c>
      <c r="I931" s="50">
        <v>0</v>
      </c>
      <c r="J931" s="127">
        <v>0</v>
      </c>
      <c r="K931" s="50">
        <v>0</v>
      </c>
      <c r="L931" s="50">
        <v>0</v>
      </c>
      <c r="M931" s="50">
        <v>0</v>
      </c>
      <c r="N931" s="50">
        <v>0</v>
      </c>
      <c r="O931" s="50">
        <v>0</v>
      </c>
      <c r="P931" s="50">
        <v>0</v>
      </c>
      <c r="Q931" s="50">
        <v>0</v>
      </c>
      <c r="R931" s="50">
        <v>0</v>
      </c>
      <c r="S931" s="50">
        <v>0</v>
      </c>
      <c r="T931" s="50">
        <v>0</v>
      </c>
      <c r="U931" s="50">
        <v>0</v>
      </c>
      <c r="V931" s="50">
        <v>0</v>
      </c>
      <c r="W931" s="50">
        <v>0</v>
      </c>
      <c r="X931" s="50">
        <v>0</v>
      </c>
      <c r="Y931" s="198"/>
      <c r="Z931" s="198"/>
    </row>
    <row r="932" spans="1:26">
      <c r="A932" s="154">
        <v>288</v>
      </c>
      <c r="B932" s="103" t="s">
        <v>758</v>
      </c>
      <c r="C932" s="50">
        <f t="shared" si="82"/>
        <v>356753</v>
      </c>
      <c r="D932" s="50">
        <v>0</v>
      </c>
      <c r="E932" s="50">
        <v>0</v>
      </c>
      <c r="F932" s="50">
        <v>0</v>
      </c>
      <c r="G932" s="50">
        <v>0</v>
      </c>
      <c r="H932" s="50">
        <v>356753</v>
      </c>
      <c r="I932" s="50">
        <v>0</v>
      </c>
      <c r="J932" s="127">
        <v>0</v>
      </c>
      <c r="K932" s="50">
        <v>0</v>
      </c>
      <c r="L932" s="50">
        <v>0</v>
      </c>
      <c r="M932" s="50">
        <v>0</v>
      </c>
      <c r="N932" s="50">
        <v>0</v>
      </c>
      <c r="O932" s="50">
        <v>0</v>
      </c>
      <c r="P932" s="50">
        <v>0</v>
      </c>
      <c r="Q932" s="50">
        <v>0</v>
      </c>
      <c r="R932" s="50">
        <v>0</v>
      </c>
      <c r="S932" s="50">
        <v>0</v>
      </c>
      <c r="T932" s="50">
        <v>0</v>
      </c>
      <c r="U932" s="50">
        <v>0</v>
      </c>
      <c r="V932" s="50">
        <v>0</v>
      </c>
      <c r="W932" s="50">
        <v>0</v>
      </c>
      <c r="X932" s="50">
        <v>0</v>
      </c>
      <c r="Y932" s="198"/>
      <c r="Z932" s="198"/>
    </row>
    <row r="933" spans="1:26">
      <c r="A933" s="154">
        <v>289</v>
      </c>
      <c r="B933" s="14" t="s">
        <v>213</v>
      </c>
      <c r="C933" s="50">
        <f t="shared" si="82"/>
        <v>1224391</v>
      </c>
      <c r="D933" s="50">
        <v>0</v>
      </c>
      <c r="E933" s="50">
        <v>0</v>
      </c>
      <c r="F933" s="50">
        <v>0</v>
      </c>
      <c r="G933" s="50">
        <v>0</v>
      </c>
      <c r="H933" s="50">
        <v>185135</v>
      </c>
      <c r="I933" s="50">
        <v>0</v>
      </c>
      <c r="J933" s="127">
        <v>0</v>
      </c>
      <c r="K933" s="50">
        <v>0</v>
      </c>
      <c r="L933" s="50">
        <v>229</v>
      </c>
      <c r="M933" s="50">
        <v>553134</v>
      </c>
      <c r="N933" s="50">
        <v>0</v>
      </c>
      <c r="O933" s="50">
        <v>0</v>
      </c>
      <c r="P933" s="50">
        <v>359.2</v>
      </c>
      <c r="Q933" s="50">
        <v>482715</v>
      </c>
      <c r="R933" s="50">
        <v>0</v>
      </c>
      <c r="S933" s="50">
        <v>0</v>
      </c>
      <c r="T933" s="50">
        <v>0</v>
      </c>
      <c r="U933" s="50">
        <v>0</v>
      </c>
      <c r="V933" s="50">
        <v>3407</v>
      </c>
      <c r="W933" s="50">
        <v>0</v>
      </c>
      <c r="X933" s="50">
        <v>0</v>
      </c>
      <c r="Y933" s="198"/>
      <c r="Z933" s="198"/>
    </row>
    <row r="934" spans="1:26">
      <c r="A934" s="154">
        <v>290</v>
      </c>
      <c r="B934" s="14" t="s">
        <v>214</v>
      </c>
      <c r="C934" s="50">
        <f t="shared" si="82"/>
        <v>1060427</v>
      </c>
      <c r="D934" s="50">
        <v>0</v>
      </c>
      <c r="E934" s="50">
        <v>0</v>
      </c>
      <c r="F934" s="50">
        <v>0</v>
      </c>
      <c r="G934" s="50">
        <v>0</v>
      </c>
      <c r="H934" s="50">
        <v>160343</v>
      </c>
      <c r="I934" s="50">
        <v>0</v>
      </c>
      <c r="J934" s="127">
        <v>0</v>
      </c>
      <c r="K934" s="50">
        <v>0</v>
      </c>
      <c r="L934" s="50">
        <v>195.2</v>
      </c>
      <c r="M934" s="50">
        <v>479061</v>
      </c>
      <c r="N934" s="50">
        <v>0</v>
      </c>
      <c r="O934" s="50">
        <v>0</v>
      </c>
      <c r="P934" s="50">
        <v>331.7</v>
      </c>
      <c r="Q934" s="50">
        <v>418072</v>
      </c>
      <c r="R934" s="50">
        <v>0</v>
      </c>
      <c r="S934" s="50">
        <v>0</v>
      </c>
      <c r="T934" s="50">
        <v>0</v>
      </c>
      <c r="U934" s="50">
        <v>0</v>
      </c>
      <c r="V934" s="50">
        <v>2951</v>
      </c>
      <c r="W934" s="50">
        <v>0</v>
      </c>
      <c r="X934" s="50">
        <v>0</v>
      </c>
      <c r="Y934" s="198"/>
      <c r="Z934" s="198"/>
    </row>
    <row r="935" spans="1:26">
      <c r="A935" s="168" t="s">
        <v>333</v>
      </c>
      <c r="B935" s="103"/>
      <c r="C935" s="49">
        <f>SUM(C936)</f>
        <v>94371.83</v>
      </c>
      <c r="D935" s="49">
        <f t="shared" ref="D935:V935" si="83">SUM(D936)</f>
        <v>0</v>
      </c>
      <c r="E935" s="49">
        <f t="shared" si="83"/>
        <v>0</v>
      </c>
      <c r="F935" s="49">
        <f t="shared" si="83"/>
        <v>0</v>
      </c>
      <c r="G935" s="49">
        <f t="shared" si="83"/>
        <v>0</v>
      </c>
      <c r="H935" s="49">
        <f t="shared" si="83"/>
        <v>94371.83</v>
      </c>
      <c r="I935" s="49">
        <f t="shared" si="83"/>
        <v>0</v>
      </c>
      <c r="J935" s="61">
        <f t="shared" si="83"/>
        <v>0</v>
      </c>
      <c r="K935" s="49">
        <f t="shared" si="83"/>
        <v>0</v>
      </c>
      <c r="L935" s="49">
        <f t="shared" si="83"/>
        <v>0</v>
      </c>
      <c r="M935" s="49">
        <f t="shared" si="83"/>
        <v>0</v>
      </c>
      <c r="N935" s="49">
        <f t="shared" si="83"/>
        <v>0</v>
      </c>
      <c r="O935" s="49">
        <f t="shared" si="83"/>
        <v>0</v>
      </c>
      <c r="P935" s="49">
        <f t="shared" si="83"/>
        <v>0</v>
      </c>
      <c r="Q935" s="49">
        <f t="shared" si="83"/>
        <v>0</v>
      </c>
      <c r="R935" s="49">
        <f t="shared" si="83"/>
        <v>0</v>
      </c>
      <c r="S935" s="49">
        <f t="shared" si="83"/>
        <v>0</v>
      </c>
      <c r="T935" s="49">
        <f t="shared" si="83"/>
        <v>0</v>
      </c>
      <c r="U935" s="49">
        <f t="shared" si="83"/>
        <v>0</v>
      </c>
      <c r="V935" s="49">
        <f t="shared" si="83"/>
        <v>0</v>
      </c>
      <c r="W935" s="49">
        <v>0</v>
      </c>
      <c r="X935" s="49">
        <v>0</v>
      </c>
      <c r="Y935" s="198"/>
      <c r="Z935" s="198"/>
    </row>
    <row r="936" spans="1:26">
      <c r="A936" s="154">
        <v>291</v>
      </c>
      <c r="B936" s="101" t="s">
        <v>683</v>
      </c>
      <c r="C936" s="50">
        <f>D936+E936+F936+G936+H936+I936+K936+M936+O936+Q936+S936+U936+V936+W936+X936</f>
        <v>94371.83</v>
      </c>
      <c r="D936" s="50">
        <v>0</v>
      </c>
      <c r="E936" s="50">
        <v>0</v>
      </c>
      <c r="F936" s="50">
        <v>0</v>
      </c>
      <c r="G936" s="50">
        <v>0</v>
      </c>
      <c r="H936" s="50">
        <v>94371.83</v>
      </c>
      <c r="I936" s="50">
        <v>0</v>
      </c>
      <c r="J936" s="127">
        <v>0</v>
      </c>
      <c r="K936" s="50">
        <v>0</v>
      </c>
      <c r="L936" s="50">
        <v>0</v>
      </c>
      <c r="M936" s="50">
        <v>0</v>
      </c>
      <c r="N936" s="50">
        <v>0</v>
      </c>
      <c r="O936" s="50">
        <v>0</v>
      </c>
      <c r="P936" s="50">
        <v>0</v>
      </c>
      <c r="Q936" s="50">
        <v>0</v>
      </c>
      <c r="R936" s="50">
        <v>0</v>
      </c>
      <c r="S936" s="50">
        <v>0</v>
      </c>
      <c r="T936" s="50">
        <v>0</v>
      </c>
      <c r="U936" s="50">
        <v>0</v>
      </c>
      <c r="V936" s="50">
        <v>0</v>
      </c>
      <c r="W936" s="50">
        <v>0</v>
      </c>
      <c r="X936" s="50">
        <v>0</v>
      </c>
      <c r="Y936" s="198"/>
      <c r="Z936" s="198"/>
    </row>
    <row r="937" spans="1:26">
      <c r="A937" s="168" t="s">
        <v>334</v>
      </c>
      <c r="B937" s="103"/>
      <c r="C937" s="49">
        <f>SUM(C938:C945)</f>
        <v>7350772.7000000002</v>
      </c>
      <c r="D937" s="49">
        <f t="shared" ref="D937:V937" si="84">SUM(D938:D945)</f>
        <v>0</v>
      </c>
      <c r="E937" s="49">
        <f t="shared" si="84"/>
        <v>77101</v>
      </c>
      <c r="F937" s="49">
        <f t="shared" si="84"/>
        <v>0</v>
      </c>
      <c r="G937" s="49">
        <f t="shared" si="84"/>
        <v>78843</v>
      </c>
      <c r="H937" s="49">
        <f t="shared" si="84"/>
        <v>367177</v>
      </c>
      <c r="I937" s="49">
        <f t="shared" si="84"/>
        <v>0</v>
      </c>
      <c r="J937" s="61">
        <f t="shared" si="84"/>
        <v>0</v>
      </c>
      <c r="K937" s="49">
        <f t="shared" si="84"/>
        <v>0</v>
      </c>
      <c r="L937" s="49">
        <f t="shared" si="84"/>
        <v>4309.8099999999995</v>
      </c>
      <c r="M937" s="49">
        <f t="shared" si="84"/>
        <v>5004991</v>
      </c>
      <c r="N937" s="49">
        <f t="shared" si="84"/>
        <v>1841.2</v>
      </c>
      <c r="O937" s="49">
        <f t="shared" si="84"/>
        <v>1008088</v>
      </c>
      <c r="P937" s="49">
        <f t="shared" si="84"/>
        <v>722.7</v>
      </c>
      <c r="Q937" s="49">
        <f t="shared" si="84"/>
        <v>769962</v>
      </c>
      <c r="R937" s="49">
        <f t="shared" si="84"/>
        <v>0</v>
      </c>
      <c r="S937" s="49">
        <f t="shared" si="84"/>
        <v>0</v>
      </c>
      <c r="T937" s="49">
        <f t="shared" si="84"/>
        <v>0</v>
      </c>
      <c r="U937" s="49">
        <f t="shared" si="84"/>
        <v>0</v>
      </c>
      <c r="V937" s="49">
        <f t="shared" si="84"/>
        <v>44610.700000000004</v>
      </c>
      <c r="W937" s="49">
        <v>0</v>
      </c>
      <c r="X937" s="49">
        <v>0</v>
      </c>
      <c r="Y937" s="198"/>
      <c r="Z937" s="198"/>
    </row>
    <row r="938" spans="1:26">
      <c r="A938" s="154">
        <v>292</v>
      </c>
      <c r="B938" s="101" t="s">
        <v>684</v>
      </c>
      <c r="C938" s="50">
        <f t="shared" ref="C938:C945" si="85">D938+E938+F938+G938+H938+I938+K938+M938+O938+Q938+S938+U938+V938+W938+X938</f>
        <v>418932.60000000003</v>
      </c>
      <c r="D938" s="50">
        <v>0</v>
      </c>
      <c r="E938" s="50">
        <v>0</v>
      </c>
      <c r="F938" s="50">
        <v>0</v>
      </c>
      <c r="G938" s="50">
        <v>0</v>
      </c>
      <c r="H938" s="50">
        <v>0</v>
      </c>
      <c r="I938" s="50">
        <v>0</v>
      </c>
      <c r="J938" s="127">
        <v>0</v>
      </c>
      <c r="K938" s="50">
        <v>0</v>
      </c>
      <c r="L938" s="51">
        <v>625</v>
      </c>
      <c r="M938" s="50">
        <v>303190.2</v>
      </c>
      <c r="N938" s="50">
        <v>498.9</v>
      </c>
      <c r="O938" s="50">
        <v>110661</v>
      </c>
      <c r="P938" s="51">
        <v>0</v>
      </c>
      <c r="Q938" s="50">
        <v>0</v>
      </c>
      <c r="R938" s="50">
        <v>0</v>
      </c>
      <c r="S938" s="50">
        <v>0</v>
      </c>
      <c r="T938" s="50">
        <v>0</v>
      </c>
      <c r="U938" s="50">
        <v>0</v>
      </c>
      <c r="V938" s="50">
        <v>5081.3999999999996</v>
      </c>
      <c r="W938" s="50">
        <v>0</v>
      </c>
      <c r="X938" s="50">
        <v>0</v>
      </c>
      <c r="Y938" s="198"/>
      <c r="Z938" s="198"/>
    </row>
    <row r="939" spans="1:26">
      <c r="A939" s="154">
        <v>293</v>
      </c>
      <c r="B939" s="101" t="s">
        <v>685</v>
      </c>
      <c r="C939" s="50">
        <f t="shared" si="85"/>
        <v>882814.4</v>
      </c>
      <c r="D939" s="50">
        <v>0</v>
      </c>
      <c r="E939" s="50">
        <v>0</v>
      </c>
      <c r="F939" s="50">
        <v>0</v>
      </c>
      <c r="G939" s="50">
        <v>0</v>
      </c>
      <c r="H939" s="50">
        <v>0</v>
      </c>
      <c r="I939" s="50">
        <v>0</v>
      </c>
      <c r="J939" s="127">
        <v>0</v>
      </c>
      <c r="K939" s="50">
        <v>0</v>
      </c>
      <c r="L939" s="51">
        <v>806</v>
      </c>
      <c r="M939" s="50">
        <v>786423.6</v>
      </c>
      <c r="N939" s="50">
        <v>124.2</v>
      </c>
      <c r="O939" s="50">
        <v>92159</v>
      </c>
      <c r="P939" s="51">
        <v>0</v>
      </c>
      <c r="Q939" s="50">
        <v>0</v>
      </c>
      <c r="R939" s="50">
        <v>0</v>
      </c>
      <c r="S939" s="50">
        <v>0</v>
      </c>
      <c r="T939" s="50">
        <v>0</v>
      </c>
      <c r="U939" s="50">
        <v>0</v>
      </c>
      <c r="V939" s="50">
        <v>4231.8</v>
      </c>
      <c r="W939" s="50">
        <v>0</v>
      </c>
      <c r="X939" s="50">
        <v>0</v>
      </c>
      <c r="Y939" s="198"/>
      <c r="Z939" s="198"/>
    </row>
    <row r="940" spans="1:26">
      <c r="A940" s="154">
        <v>294</v>
      </c>
      <c r="B940" s="101" t="s">
        <v>686</v>
      </c>
      <c r="C940" s="50">
        <f t="shared" si="85"/>
        <v>355120.4</v>
      </c>
      <c r="D940" s="50">
        <v>0</v>
      </c>
      <c r="E940" s="50">
        <v>0</v>
      </c>
      <c r="F940" s="50">
        <v>0</v>
      </c>
      <c r="G940" s="50">
        <v>0</v>
      </c>
      <c r="H940" s="50">
        <v>0</v>
      </c>
      <c r="I940" s="50">
        <v>0</v>
      </c>
      <c r="J940" s="127">
        <v>0</v>
      </c>
      <c r="K940" s="50">
        <v>0</v>
      </c>
      <c r="L940" s="51">
        <v>425.51</v>
      </c>
      <c r="M940" s="50">
        <v>257008</v>
      </c>
      <c r="N940" s="50">
        <v>197.9</v>
      </c>
      <c r="O940" s="50">
        <v>93805</v>
      </c>
      <c r="P940" s="51">
        <v>0</v>
      </c>
      <c r="Q940" s="50">
        <v>0</v>
      </c>
      <c r="R940" s="50">
        <v>0</v>
      </c>
      <c r="S940" s="50">
        <v>0</v>
      </c>
      <c r="T940" s="50">
        <v>0</v>
      </c>
      <c r="U940" s="50">
        <v>0</v>
      </c>
      <c r="V940" s="50">
        <v>4307.3999999999996</v>
      </c>
      <c r="W940" s="50">
        <v>0</v>
      </c>
      <c r="X940" s="50">
        <v>0</v>
      </c>
      <c r="Y940" s="198"/>
      <c r="Z940" s="198"/>
    </row>
    <row r="941" spans="1:26">
      <c r="A941" s="154">
        <v>295</v>
      </c>
      <c r="B941" s="101" t="s">
        <v>687</v>
      </c>
      <c r="C941" s="50">
        <f t="shared" si="85"/>
        <v>1548774.1</v>
      </c>
      <c r="D941" s="50">
        <v>0</v>
      </c>
      <c r="E941" s="50">
        <v>0</v>
      </c>
      <c r="F941" s="50">
        <v>0</v>
      </c>
      <c r="G941" s="50">
        <v>0</v>
      </c>
      <c r="H941" s="50">
        <v>0</v>
      </c>
      <c r="I941" s="50">
        <v>0</v>
      </c>
      <c r="J941" s="127">
        <v>0</v>
      </c>
      <c r="K941" s="50">
        <v>0</v>
      </c>
      <c r="L941" s="51">
        <v>824.4</v>
      </c>
      <c r="M941" s="50">
        <v>1379670</v>
      </c>
      <c r="N941" s="50">
        <v>119.5</v>
      </c>
      <c r="O941" s="50">
        <v>161680</v>
      </c>
      <c r="P941" s="51">
        <v>0</v>
      </c>
      <c r="Q941" s="50">
        <v>0</v>
      </c>
      <c r="R941" s="50">
        <v>0</v>
      </c>
      <c r="S941" s="50">
        <v>0</v>
      </c>
      <c r="T941" s="50">
        <v>0</v>
      </c>
      <c r="U941" s="50">
        <v>0</v>
      </c>
      <c r="V941" s="50">
        <v>7424.1</v>
      </c>
      <c r="W941" s="50">
        <v>0</v>
      </c>
      <c r="X941" s="50">
        <v>0</v>
      </c>
      <c r="Y941" s="198"/>
      <c r="Z941" s="198"/>
    </row>
    <row r="942" spans="1:26">
      <c r="A942" s="154">
        <v>296</v>
      </c>
      <c r="B942" s="101" t="s">
        <v>688</v>
      </c>
      <c r="C942" s="50">
        <f t="shared" si="85"/>
        <v>280920.60000000003</v>
      </c>
      <c r="D942" s="50">
        <v>0</v>
      </c>
      <c r="E942" s="50">
        <v>0</v>
      </c>
      <c r="F942" s="50">
        <v>0</v>
      </c>
      <c r="G942" s="50">
        <v>0</v>
      </c>
      <c r="H942" s="50">
        <v>0</v>
      </c>
      <c r="I942" s="50">
        <v>0</v>
      </c>
      <c r="J942" s="127">
        <v>0</v>
      </c>
      <c r="K942" s="50">
        <v>0</v>
      </c>
      <c r="L942" s="51">
        <v>328.9</v>
      </c>
      <c r="M942" s="50">
        <v>203308.2</v>
      </c>
      <c r="N942" s="50">
        <v>205.9</v>
      </c>
      <c r="O942" s="50">
        <v>74205</v>
      </c>
      <c r="P942" s="51">
        <v>0</v>
      </c>
      <c r="Q942" s="50">
        <v>0</v>
      </c>
      <c r="R942" s="50">
        <v>0</v>
      </c>
      <c r="S942" s="50">
        <v>0</v>
      </c>
      <c r="T942" s="50">
        <v>0</v>
      </c>
      <c r="U942" s="50">
        <v>0</v>
      </c>
      <c r="V942" s="50">
        <v>3407.4</v>
      </c>
      <c r="W942" s="50">
        <v>0</v>
      </c>
      <c r="X942" s="50">
        <v>0</v>
      </c>
      <c r="Y942" s="198"/>
      <c r="Z942" s="198"/>
    </row>
    <row r="943" spans="1:26">
      <c r="A943" s="154">
        <v>297</v>
      </c>
      <c r="B943" s="101" t="s">
        <v>689</v>
      </c>
      <c r="C943" s="50">
        <f t="shared" si="85"/>
        <v>1583498.6</v>
      </c>
      <c r="D943" s="50">
        <v>0</v>
      </c>
      <c r="E943" s="50">
        <v>0</v>
      </c>
      <c r="F943" s="50">
        <v>0</v>
      </c>
      <c r="G943" s="50">
        <v>0</v>
      </c>
      <c r="H943" s="50">
        <v>0</v>
      </c>
      <c r="I943" s="50">
        <v>0</v>
      </c>
      <c r="J943" s="127">
        <v>0</v>
      </c>
      <c r="K943" s="50">
        <v>0</v>
      </c>
      <c r="L943" s="51">
        <v>917.3</v>
      </c>
      <c r="M943" s="50">
        <v>1092068</v>
      </c>
      <c r="N943" s="50">
        <v>694.8</v>
      </c>
      <c r="O943" s="50">
        <v>475578</v>
      </c>
      <c r="P943" s="51">
        <v>0</v>
      </c>
      <c r="Q943" s="50">
        <v>0</v>
      </c>
      <c r="R943" s="50">
        <v>0</v>
      </c>
      <c r="S943" s="50">
        <v>0</v>
      </c>
      <c r="T943" s="50">
        <v>0</v>
      </c>
      <c r="U943" s="50">
        <v>0</v>
      </c>
      <c r="V943" s="50">
        <v>15852.6</v>
      </c>
      <c r="W943" s="50">
        <v>0</v>
      </c>
      <c r="X943" s="50">
        <v>0</v>
      </c>
      <c r="Y943" s="198"/>
      <c r="Z943" s="198"/>
    </row>
    <row r="944" spans="1:26">
      <c r="A944" s="154">
        <v>298</v>
      </c>
      <c r="B944" s="101" t="s">
        <v>690</v>
      </c>
      <c r="C944" s="50">
        <f t="shared" si="85"/>
        <v>1238323</v>
      </c>
      <c r="D944" s="50">
        <v>0</v>
      </c>
      <c r="E944" s="50">
        <v>0</v>
      </c>
      <c r="F944" s="50">
        <v>0</v>
      </c>
      <c r="G944" s="50">
        <v>0</v>
      </c>
      <c r="H944" s="50">
        <v>236715</v>
      </c>
      <c r="I944" s="50">
        <v>0</v>
      </c>
      <c r="J944" s="127">
        <v>0</v>
      </c>
      <c r="K944" s="50">
        <v>0</v>
      </c>
      <c r="L944" s="50">
        <v>260.7</v>
      </c>
      <c r="M944" s="50">
        <v>550337</v>
      </c>
      <c r="N944" s="50">
        <v>0</v>
      </c>
      <c r="O944" s="50">
        <v>0</v>
      </c>
      <c r="P944" s="50">
        <v>260.7</v>
      </c>
      <c r="Q944" s="50">
        <v>448925</v>
      </c>
      <c r="R944" s="50">
        <v>0</v>
      </c>
      <c r="S944" s="50">
        <v>0</v>
      </c>
      <c r="T944" s="50">
        <v>0</v>
      </c>
      <c r="U944" s="50">
        <v>0</v>
      </c>
      <c r="V944" s="50">
        <v>2346</v>
      </c>
      <c r="W944" s="50">
        <v>0</v>
      </c>
      <c r="X944" s="50">
        <v>0</v>
      </c>
      <c r="Y944" s="198"/>
      <c r="Z944" s="198"/>
    </row>
    <row r="945" spans="1:26">
      <c r="A945" s="154">
        <v>299</v>
      </c>
      <c r="B945" s="14" t="s">
        <v>217</v>
      </c>
      <c r="C945" s="50">
        <f t="shared" si="85"/>
        <v>1042389</v>
      </c>
      <c r="D945" s="50">
        <v>0</v>
      </c>
      <c r="E945" s="50">
        <v>77101</v>
      </c>
      <c r="F945" s="50">
        <v>0</v>
      </c>
      <c r="G945" s="50">
        <v>78843</v>
      </c>
      <c r="H945" s="50">
        <v>130462</v>
      </c>
      <c r="I945" s="50">
        <v>0</v>
      </c>
      <c r="J945" s="127">
        <v>0</v>
      </c>
      <c r="K945" s="50">
        <v>0</v>
      </c>
      <c r="L945" s="50">
        <v>122</v>
      </c>
      <c r="M945" s="50">
        <v>432986</v>
      </c>
      <c r="N945" s="50">
        <v>0</v>
      </c>
      <c r="O945" s="50">
        <v>0</v>
      </c>
      <c r="P945" s="50">
        <v>462</v>
      </c>
      <c r="Q945" s="50">
        <v>321037</v>
      </c>
      <c r="R945" s="50">
        <v>0</v>
      </c>
      <c r="S945" s="50">
        <v>0</v>
      </c>
      <c r="T945" s="50">
        <v>0</v>
      </c>
      <c r="U945" s="50">
        <v>0</v>
      </c>
      <c r="V945" s="50">
        <v>1960</v>
      </c>
      <c r="W945" s="50">
        <v>0</v>
      </c>
      <c r="X945" s="50">
        <v>0</v>
      </c>
      <c r="Y945" s="198"/>
      <c r="Z945" s="198"/>
    </row>
    <row r="946" spans="1:26">
      <c r="A946" s="235" t="s">
        <v>759</v>
      </c>
      <c r="B946" s="235"/>
      <c r="C946" s="49">
        <f t="shared" ref="C946:X946" si="86">C947+C961+C975+C980+C982+C986+C1062+C1066+C1076+C1080+C1085+C1109+C1115+C1252+C1257+C1261+C1263+C1269+C1271</f>
        <v>843079165.11000013</v>
      </c>
      <c r="D946" s="49">
        <f t="shared" si="86"/>
        <v>112563433.05999996</v>
      </c>
      <c r="E946" s="49">
        <f t="shared" si="86"/>
        <v>20947911.43</v>
      </c>
      <c r="F946" s="49">
        <f t="shared" si="86"/>
        <v>18023577.329999998</v>
      </c>
      <c r="G946" s="49">
        <f t="shared" si="86"/>
        <v>27725506.630000006</v>
      </c>
      <c r="H946" s="49">
        <f t="shared" si="86"/>
        <v>51163318.979999989</v>
      </c>
      <c r="I946" s="49">
        <f t="shared" si="86"/>
        <v>70817972.849999994</v>
      </c>
      <c r="J946" s="61">
        <f t="shared" si="86"/>
        <v>61</v>
      </c>
      <c r="K946" s="49">
        <f t="shared" si="86"/>
        <v>98200000</v>
      </c>
      <c r="L946" s="49">
        <f t="shared" si="86"/>
        <v>74884.900000000009</v>
      </c>
      <c r="M946" s="49">
        <f t="shared" si="86"/>
        <v>215150579.71999997</v>
      </c>
      <c r="N946" s="49">
        <f t="shared" si="86"/>
        <v>11458</v>
      </c>
      <c r="O946" s="49">
        <f t="shared" si="86"/>
        <v>6416182.3899999997</v>
      </c>
      <c r="P946" s="49">
        <f t="shared" si="86"/>
        <v>137348.60999999999</v>
      </c>
      <c r="Q946" s="49">
        <f t="shared" si="86"/>
        <v>206768568.59999996</v>
      </c>
      <c r="R946" s="49">
        <f t="shared" si="86"/>
        <v>3056.2</v>
      </c>
      <c r="S946" s="49">
        <f t="shared" si="86"/>
        <v>1396209.3699999999</v>
      </c>
      <c r="T946" s="49">
        <f t="shared" si="86"/>
        <v>1645.9</v>
      </c>
      <c r="U946" s="49">
        <f t="shared" si="86"/>
        <v>965848</v>
      </c>
      <c r="V946" s="49">
        <f t="shared" si="86"/>
        <v>1510500.1199999996</v>
      </c>
      <c r="W946" s="49">
        <f t="shared" si="86"/>
        <v>9337153.2799999975</v>
      </c>
      <c r="X946" s="49">
        <f t="shared" si="86"/>
        <v>2092403.35</v>
      </c>
      <c r="Y946" s="198"/>
      <c r="Z946" s="198"/>
    </row>
    <row r="947" spans="1:26">
      <c r="A947" s="160" t="s">
        <v>317</v>
      </c>
      <c r="B947" s="161"/>
      <c r="C947" s="49">
        <f>SUM(C948:C960)</f>
        <v>28607357.900000002</v>
      </c>
      <c r="D947" s="49">
        <f t="shared" ref="D947:W947" si="87">SUM(D948:D960)</f>
        <v>748596</v>
      </c>
      <c r="E947" s="49">
        <f t="shared" si="87"/>
        <v>1574695</v>
      </c>
      <c r="F947" s="49">
        <f t="shared" si="87"/>
        <v>0</v>
      </c>
      <c r="G947" s="49">
        <f t="shared" si="87"/>
        <v>1998455</v>
      </c>
      <c r="H947" s="49">
        <f t="shared" si="87"/>
        <v>4770635</v>
      </c>
      <c r="I947" s="49">
        <f t="shared" si="87"/>
        <v>2021508</v>
      </c>
      <c r="J947" s="61">
        <f t="shared" si="87"/>
        <v>4</v>
      </c>
      <c r="K947" s="49">
        <f t="shared" si="87"/>
        <v>6400000</v>
      </c>
      <c r="L947" s="49">
        <f t="shared" si="87"/>
        <v>1501</v>
      </c>
      <c r="M947" s="49">
        <f t="shared" si="87"/>
        <v>3752074</v>
      </c>
      <c r="N947" s="49">
        <f t="shared" si="87"/>
        <v>1247</v>
      </c>
      <c r="O947" s="49">
        <f t="shared" si="87"/>
        <v>606796</v>
      </c>
      <c r="P947" s="49">
        <f t="shared" si="87"/>
        <v>3921</v>
      </c>
      <c r="Q947" s="49">
        <f t="shared" si="87"/>
        <v>6009502</v>
      </c>
      <c r="R947" s="49">
        <f t="shared" si="87"/>
        <v>0</v>
      </c>
      <c r="S947" s="49">
        <f t="shared" si="87"/>
        <v>0</v>
      </c>
      <c r="T947" s="49">
        <f t="shared" si="87"/>
        <v>0</v>
      </c>
      <c r="U947" s="49">
        <f t="shared" si="87"/>
        <v>0</v>
      </c>
      <c r="V947" s="49">
        <f t="shared" si="87"/>
        <v>71315.899999999994</v>
      </c>
      <c r="W947" s="49">
        <f t="shared" si="87"/>
        <v>653781</v>
      </c>
      <c r="X947" s="49">
        <v>0</v>
      </c>
      <c r="Y947" s="198"/>
      <c r="Z947" s="198"/>
    </row>
    <row r="948" spans="1:26">
      <c r="A948" s="154">
        <v>1</v>
      </c>
      <c r="B948" s="20" t="s">
        <v>425</v>
      </c>
      <c r="C948" s="50">
        <f t="shared" ref="C948:C960" si="88">D948+E948+F948+G948+H948+I948+K948+M948+O948+Q948+S948+U948+V948+W948+X948</f>
        <v>6400000</v>
      </c>
      <c r="D948" s="50">
        <v>0</v>
      </c>
      <c r="E948" s="50">
        <v>0</v>
      </c>
      <c r="F948" s="50">
        <v>0</v>
      </c>
      <c r="G948" s="50">
        <v>0</v>
      </c>
      <c r="H948" s="50">
        <v>0</v>
      </c>
      <c r="I948" s="50">
        <v>0</v>
      </c>
      <c r="J948" s="127">
        <v>4</v>
      </c>
      <c r="K948" s="50">
        <v>6400000</v>
      </c>
      <c r="L948" s="50">
        <v>0</v>
      </c>
      <c r="M948" s="50">
        <v>0</v>
      </c>
      <c r="N948" s="50">
        <v>0</v>
      </c>
      <c r="O948" s="50">
        <v>0</v>
      </c>
      <c r="P948" s="50">
        <v>0</v>
      </c>
      <c r="Q948" s="50">
        <v>0</v>
      </c>
      <c r="R948" s="50">
        <v>0</v>
      </c>
      <c r="S948" s="50">
        <v>0</v>
      </c>
      <c r="T948" s="50">
        <v>0</v>
      </c>
      <c r="U948" s="50">
        <v>0</v>
      </c>
      <c r="V948" s="50">
        <v>0</v>
      </c>
      <c r="W948" s="50">
        <v>0</v>
      </c>
      <c r="X948" s="50">
        <v>0</v>
      </c>
      <c r="Y948" s="198"/>
      <c r="Z948" s="198"/>
    </row>
    <row r="949" spans="1:26">
      <c r="A949" s="154">
        <v>2</v>
      </c>
      <c r="B949" s="20" t="s">
        <v>760</v>
      </c>
      <c r="C949" s="50">
        <f t="shared" si="88"/>
        <v>2882007</v>
      </c>
      <c r="D949" s="50">
        <v>748596</v>
      </c>
      <c r="E949" s="50">
        <v>428566</v>
      </c>
      <c r="F949" s="50">
        <v>0</v>
      </c>
      <c r="G949" s="50">
        <v>271294</v>
      </c>
      <c r="H949" s="50">
        <v>595012</v>
      </c>
      <c r="I949" s="50">
        <v>0</v>
      </c>
      <c r="J949" s="127">
        <v>0</v>
      </c>
      <c r="K949" s="50">
        <v>0</v>
      </c>
      <c r="L949" s="50">
        <v>0</v>
      </c>
      <c r="M949" s="50">
        <v>0</v>
      </c>
      <c r="N949" s="50">
        <v>0</v>
      </c>
      <c r="O949" s="50">
        <v>0</v>
      </c>
      <c r="P949" s="50">
        <v>451</v>
      </c>
      <c r="Q949" s="50">
        <v>748699</v>
      </c>
      <c r="R949" s="50">
        <v>0</v>
      </c>
      <c r="S949" s="50">
        <v>0</v>
      </c>
      <c r="T949" s="50">
        <v>0</v>
      </c>
      <c r="U949" s="50">
        <v>0</v>
      </c>
      <c r="V949" s="50">
        <v>5898</v>
      </c>
      <c r="W949" s="50">
        <v>83942</v>
      </c>
      <c r="X949" s="50">
        <v>0</v>
      </c>
      <c r="Y949" s="198"/>
      <c r="Z949" s="198"/>
    </row>
    <row r="950" spans="1:26">
      <c r="A950" s="154">
        <v>3</v>
      </c>
      <c r="B950" s="20" t="s">
        <v>295</v>
      </c>
      <c r="C950" s="50">
        <f t="shared" si="88"/>
        <v>1438389.8</v>
      </c>
      <c r="D950" s="50">
        <v>0</v>
      </c>
      <c r="E950" s="50">
        <v>451391</v>
      </c>
      <c r="F950" s="50">
        <v>0</v>
      </c>
      <c r="G950" s="50">
        <v>0</v>
      </c>
      <c r="H950" s="50">
        <v>626701</v>
      </c>
      <c r="I950" s="50">
        <v>312191</v>
      </c>
      <c r="J950" s="127">
        <v>0</v>
      </c>
      <c r="K950" s="50">
        <v>0</v>
      </c>
      <c r="L950" s="50">
        <v>0</v>
      </c>
      <c r="M950" s="50">
        <v>0</v>
      </c>
      <c r="N950" s="50">
        <v>0</v>
      </c>
      <c r="O950" s="50">
        <v>0</v>
      </c>
      <c r="P950" s="50">
        <v>0</v>
      </c>
      <c r="Q950" s="50">
        <v>0</v>
      </c>
      <c r="R950" s="50">
        <v>0</v>
      </c>
      <c r="S950" s="50">
        <v>0</v>
      </c>
      <c r="T950" s="50">
        <v>0</v>
      </c>
      <c r="U950" s="50">
        <v>0</v>
      </c>
      <c r="V950" s="50">
        <v>6211.8</v>
      </c>
      <c r="W950" s="50">
        <v>41895</v>
      </c>
      <c r="X950" s="50">
        <v>0</v>
      </c>
      <c r="Y950" s="198"/>
      <c r="Z950" s="198"/>
    </row>
    <row r="951" spans="1:26">
      <c r="A951" s="154">
        <v>4</v>
      </c>
      <c r="B951" s="20" t="s">
        <v>296</v>
      </c>
      <c r="C951" s="50">
        <f t="shared" si="88"/>
        <v>220759</v>
      </c>
      <c r="D951" s="50">
        <v>0</v>
      </c>
      <c r="E951" s="50">
        <v>0</v>
      </c>
      <c r="F951" s="50">
        <v>0</v>
      </c>
      <c r="G951" s="50">
        <v>0</v>
      </c>
      <c r="H951" s="50">
        <v>0</v>
      </c>
      <c r="I951" s="50">
        <v>210148</v>
      </c>
      <c r="J951" s="127">
        <v>0</v>
      </c>
      <c r="K951" s="50">
        <v>0</v>
      </c>
      <c r="L951" s="50">
        <v>0</v>
      </c>
      <c r="M951" s="50">
        <v>0</v>
      </c>
      <c r="N951" s="50">
        <v>0</v>
      </c>
      <c r="O951" s="50">
        <v>0</v>
      </c>
      <c r="P951" s="50">
        <v>0</v>
      </c>
      <c r="Q951" s="50">
        <v>0</v>
      </c>
      <c r="R951" s="50">
        <v>0</v>
      </c>
      <c r="S951" s="50">
        <v>0</v>
      </c>
      <c r="T951" s="50">
        <v>0</v>
      </c>
      <c r="U951" s="50">
        <v>0</v>
      </c>
      <c r="V951" s="50">
        <v>4181</v>
      </c>
      <c r="W951" s="50">
        <v>6430</v>
      </c>
      <c r="X951" s="50">
        <v>0</v>
      </c>
      <c r="Y951" s="198"/>
      <c r="Z951" s="198"/>
    </row>
    <row r="952" spans="1:26">
      <c r="A952" s="154">
        <v>5</v>
      </c>
      <c r="B952" s="20" t="s">
        <v>761</v>
      </c>
      <c r="C952" s="50">
        <f t="shared" si="88"/>
        <v>371285.8</v>
      </c>
      <c r="D952" s="50">
        <v>0</v>
      </c>
      <c r="E952" s="50">
        <v>211373</v>
      </c>
      <c r="F952" s="50">
        <v>0</v>
      </c>
      <c r="G952" s="50">
        <v>0</v>
      </c>
      <c r="H952" s="50">
        <v>0</v>
      </c>
      <c r="I952" s="50">
        <v>146190</v>
      </c>
      <c r="J952" s="127">
        <v>0</v>
      </c>
      <c r="K952" s="50">
        <v>0</v>
      </c>
      <c r="L952" s="50">
        <v>0</v>
      </c>
      <c r="M952" s="50">
        <v>0</v>
      </c>
      <c r="N952" s="50">
        <v>0</v>
      </c>
      <c r="O952" s="50">
        <v>0</v>
      </c>
      <c r="P952" s="50">
        <v>0</v>
      </c>
      <c r="Q952" s="50">
        <v>0</v>
      </c>
      <c r="R952" s="50">
        <v>0</v>
      </c>
      <c r="S952" s="50">
        <v>0</v>
      </c>
      <c r="T952" s="50">
        <v>0</v>
      </c>
      <c r="U952" s="50">
        <v>0</v>
      </c>
      <c r="V952" s="50">
        <v>2908.8</v>
      </c>
      <c r="W952" s="50">
        <v>10814</v>
      </c>
      <c r="X952" s="50">
        <v>0</v>
      </c>
      <c r="Y952" s="198"/>
      <c r="Z952" s="198"/>
    </row>
    <row r="953" spans="1:26">
      <c r="A953" s="154">
        <v>6</v>
      </c>
      <c r="B953" s="20" t="s">
        <v>762</v>
      </c>
      <c r="C953" s="50">
        <f t="shared" si="88"/>
        <v>2563340</v>
      </c>
      <c r="D953" s="50">
        <v>0</v>
      </c>
      <c r="E953" s="50">
        <v>0</v>
      </c>
      <c r="F953" s="50">
        <v>0</v>
      </c>
      <c r="G953" s="50">
        <v>532652</v>
      </c>
      <c r="H953" s="50">
        <v>929080</v>
      </c>
      <c r="I953" s="50">
        <v>0</v>
      </c>
      <c r="J953" s="127">
        <v>0</v>
      </c>
      <c r="K953" s="50">
        <v>0</v>
      </c>
      <c r="L953" s="50">
        <v>0</v>
      </c>
      <c r="M953" s="50">
        <v>0</v>
      </c>
      <c r="N953" s="50">
        <v>348</v>
      </c>
      <c r="O953" s="50">
        <v>231388</v>
      </c>
      <c r="P953" s="50">
        <v>896</v>
      </c>
      <c r="Q953" s="50">
        <v>777015</v>
      </c>
      <c r="R953" s="50">
        <v>0</v>
      </c>
      <c r="S953" s="50">
        <v>0</v>
      </c>
      <c r="T953" s="50">
        <v>0</v>
      </c>
      <c r="U953" s="50">
        <v>0</v>
      </c>
      <c r="V953" s="50">
        <v>11579</v>
      </c>
      <c r="W953" s="50">
        <v>81626</v>
      </c>
      <c r="X953" s="50">
        <v>0</v>
      </c>
      <c r="Y953" s="198"/>
      <c r="Z953" s="198"/>
    </row>
    <row r="954" spans="1:26">
      <c r="A954" s="154">
        <v>7</v>
      </c>
      <c r="B954" s="20" t="s">
        <v>763</v>
      </c>
      <c r="C954" s="50">
        <f t="shared" si="88"/>
        <v>4834749</v>
      </c>
      <c r="D954" s="50">
        <v>0</v>
      </c>
      <c r="E954" s="50">
        <v>0</v>
      </c>
      <c r="F954" s="50">
        <v>0</v>
      </c>
      <c r="G954" s="50">
        <v>0</v>
      </c>
      <c r="H954" s="50">
        <v>0</v>
      </c>
      <c r="I954" s="50">
        <v>635374</v>
      </c>
      <c r="J954" s="127">
        <v>0</v>
      </c>
      <c r="K954" s="50">
        <v>0</v>
      </c>
      <c r="L954" s="50">
        <v>634</v>
      </c>
      <c r="M954" s="50">
        <v>2135210</v>
      </c>
      <c r="N954" s="50">
        <v>551</v>
      </c>
      <c r="O954" s="50">
        <v>259276</v>
      </c>
      <c r="P954" s="50">
        <v>845</v>
      </c>
      <c r="Q954" s="50">
        <v>1651429</v>
      </c>
      <c r="R954" s="50">
        <v>0</v>
      </c>
      <c r="S954" s="50">
        <v>0</v>
      </c>
      <c r="T954" s="50">
        <v>0</v>
      </c>
      <c r="U954" s="50">
        <v>0</v>
      </c>
      <c r="V954" s="50">
        <v>12642</v>
      </c>
      <c r="W954" s="50">
        <v>140818</v>
      </c>
      <c r="X954" s="50">
        <v>0</v>
      </c>
      <c r="Y954" s="198"/>
      <c r="Z954" s="198"/>
    </row>
    <row r="955" spans="1:26">
      <c r="A955" s="154">
        <v>8</v>
      </c>
      <c r="B955" s="20" t="s">
        <v>764</v>
      </c>
      <c r="C955" s="50">
        <f t="shared" si="88"/>
        <v>1180373</v>
      </c>
      <c r="D955" s="50">
        <v>0</v>
      </c>
      <c r="E955" s="50">
        <v>0</v>
      </c>
      <c r="F955" s="50">
        <v>0</v>
      </c>
      <c r="G955" s="50">
        <v>0</v>
      </c>
      <c r="H955" s="50">
        <v>0</v>
      </c>
      <c r="I955" s="50">
        <v>284509</v>
      </c>
      <c r="J955" s="127">
        <v>0</v>
      </c>
      <c r="K955" s="50">
        <v>0</v>
      </c>
      <c r="L955" s="50">
        <v>0</v>
      </c>
      <c r="M955" s="50">
        <v>0</v>
      </c>
      <c r="N955" s="50">
        <v>348</v>
      </c>
      <c r="O955" s="50">
        <v>116132</v>
      </c>
      <c r="P955" s="50">
        <v>448</v>
      </c>
      <c r="Q955" s="50">
        <v>739691</v>
      </c>
      <c r="R955" s="50">
        <v>0</v>
      </c>
      <c r="S955" s="50">
        <v>0</v>
      </c>
      <c r="T955" s="50">
        <v>0</v>
      </c>
      <c r="U955" s="50">
        <v>0</v>
      </c>
      <c r="V955" s="50">
        <v>5661</v>
      </c>
      <c r="W955" s="50">
        <v>34380</v>
      </c>
      <c r="X955" s="50">
        <v>0</v>
      </c>
      <c r="Y955" s="198"/>
      <c r="Z955" s="198"/>
    </row>
    <row r="956" spans="1:26">
      <c r="A956" s="154">
        <v>9</v>
      </c>
      <c r="B956" s="20" t="s">
        <v>765</v>
      </c>
      <c r="C956" s="50">
        <f t="shared" si="88"/>
        <v>874378</v>
      </c>
      <c r="D956" s="50">
        <v>0</v>
      </c>
      <c r="E956" s="50">
        <v>0</v>
      </c>
      <c r="F956" s="50">
        <v>0</v>
      </c>
      <c r="G956" s="50">
        <v>264049</v>
      </c>
      <c r="H956" s="50">
        <v>579122</v>
      </c>
      <c r="I956" s="50">
        <v>0</v>
      </c>
      <c r="J956" s="127">
        <v>0</v>
      </c>
      <c r="K956" s="50">
        <v>0</v>
      </c>
      <c r="L956" s="50">
        <v>0</v>
      </c>
      <c r="M956" s="50">
        <v>0</v>
      </c>
      <c r="N956" s="50">
        <v>0</v>
      </c>
      <c r="O956" s="50">
        <v>0</v>
      </c>
      <c r="P956" s="50">
        <v>0</v>
      </c>
      <c r="Q956" s="50">
        <v>0</v>
      </c>
      <c r="R956" s="50">
        <v>0</v>
      </c>
      <c r="S956" s="50">
        <v>0</v>
      </c>
      <c r="T956" s="50">
        <v>0</v>
      </c>
      <c r="U956" s="50">
        <v>0</v>
      </c>
      <c r="V956" s="50">
        <v>5740</v>
      </c>
      <c r="W956" s="50">
        <v>25467</v>
      </c>
      <c r="X956" s="50">
        <v>0</v>
      </c>
      <c r="Y956" s="198"/>
      <c r="Z956" s="198"/>
    </row>
    <row r="957" spans="1:26">
      <c r="A957" s="154">
        <v>10</v>
      </c>
      <c r="B957" s="20" t="s">
        <v>766</v>
      </c>
      <c r="C957" s="50">
        <f t="shared" si="88"/>
        <v>1054789.7</v>
      </c>
      <c r="D957" s="50">
        <v>0</v>
      </c>
      <c r="E957" s="50">
        <v>0</v>
      </c>
      <c r="F957" s="50">
        <v>0</v>
      </c>
      <c r="G957" s="50">
        <v>0</v>
      </c>
      <c r="H957" s="50">
        <v>0</v>
      </c>
      <c r="I957" s="50">
        <v>146687</v>
      </c>
      <c r="J957" s="127">
        <v>0</v>
      </c>
      <c r="K957" s="50">
        <v>0</v>
      </c>
      <c r="L957" s="50">
        <v>395</v>
      </c>
      <c r="M957" s="50">
        <v>493092</v>
      </c>
      <c r="N957" s="50">
        <v>0</v>
      </c>
      <c r="O957" s="50">
        <v>0</v>
      </c>
      <c r="P957" s="50">
        <v>445</v>
      </c>
      <c r="Q957" s="50">
        <v>381370</v>
      </c>
      <c r="R957" s="50">
        <v>0</v>
      </c>
      <c r="S957" s="50">
        <v>0</v>
      </c>
      <c r="T957" s="50">
        <v>0</v>
      </c>
      <c r="U957" s="50">
        <v>0</v>
      </c>
      <c r="V957" s="50">
        <v>2918.7</v>
      </c>
      <c r="W957" s="50">
        <v>30722</v>
      </c>
      <c r="X957" s="50">
        <v>0</v>
      </c>
      <c r="Y957" s="198"/>
      <c r="Z957" s="198"/>
    </row>
    <row r="958" spans="1:26">
      <c r="A958" s="154">
        <v>11</v>
      </c>
      <c r="B958" s="20" t="s">
        <v>767</v>
      </c>
      <c r="C958" s="50">
        <f t="shared" si="88"/>
        <v>295001</v>
      </c>
      <c r="D958" s="50">
        <v>0</v>
      </c>
      <c r="E958" s="50">
        <v>0</v>
      </c>
      <c r="F958" s="50">
        <v>0</v>
      </c>
      <c r="G958" s="50">
        <v>0</v>
      </c>
      <c r="H958" s="50">
        <v>0</v>
      </c>
      <c r="I958" s="50">
        <v>286409</v>
      </c>
      <c r="J958" s="127">
        <v>0</v>
      </c>
      <c r="K958" s="50">
        <v>0</v>
      </c>
      <c r="L958" s="50">
        <v>0</v>
      </c>
      <c r="M958" s="50">
        <v>0</v>
      </c>
      <c r="N958" s="50">
        <v>0</v>
      </c>
      <c r="O958" s="50">
        <v>0</v>
      </c>
      <c r="P958" s="50">
        <v>0</v>
      </c>
      <c r="Q958" s="50">
        <v>0</v>
      </c>
      <c r="R958" s="50">
        <v>0</v>
      </c>
      <c r="S958" s="50">
        <v>0</v>
      </c>
      <c r="T958" s="50">
        <v>0</v>
      </c>
      <c r="U958" s="50">
        <v>0</v>
      </c>
      <c r="V958" s="50">
        <v>0</v>
      </c>
      <c r="W958" s="50">
        <v>8592</v>
      </c>
      <c r="X958" s="50">
        <v>0</v>
      </c>
      <c r="Y958" s="198"/>
      <c r="Z958" s="198"/>
    </row>
    <row r="959" spans="1:26">
      <c r="A959" s="154">
        <v>12</v>
      </c>
      <c r="B959" s="20" t="s">
        <v>768</v>
      </c>
      <c r="C959" s="50">
        <f t="shared" si="88"/>
        <v>3830546.6</v>
      </c>
      <c r="D959" s="50">
        <v>0</v>
      </c>
      <c r="E959" s="50">
        <v>0</v>
      </c>
      <c r="F959" s="50">
        <v>0</v>
      </c>
      <c r="G959" s="50">
        <v>624477</v>
      </c>
      <c r="H959" s="50">
        <v>1369627</v>
      </c>
      <c r="I959" s="50">
        <v>0</v>
      </c>
      <c r="J959" s="127">
        <v>0</v>
      </c>
      <c r="K959" s="50">
        <v>0</v>
      </c>
      <c r="L959" s="50">
        <v>0</v>
      </c>
      <c r="M959" s="50">
        <v>0</v>
      </c>
      <c r="N959" s="50">
        <v>0</v>
      </c>
      <c r="O959" s="50">
        <v>0</v>
      </c>
      <c r="P959" s="50">
        <v>836</v>
      </c>
      <c r="Q959" s="50">
        <v>1711298</v>
      </c>
      <c r="R959" s="50">
        <v>0</v>
      </c>
      <c r="S959" s="50">
        <v>0</v>
      </c>
      <c r="T959" s="50">
        <v>0</v>
      </c>
      <c r="U959" s="50">
        <v>0</v>
      </c>
      <c r="V959" s="50">
        <v>13575.6</v>
      </c>
      <c r="W959" s="50">
        <v>111569</v>
      </c>
      <c r="X959" s="50">
        <v>0</v>
      </c>
      <c r="Y959" s="198"/>
      <c r="Z959" s="198"/>
    </row>
    <row r="960" spans="1:26">
      <c r="A960" s="154">
        <v>13</v>
      </c>
      <c r="B960" s="20" t="s">
        <v>48</v>
      </c>
      <c r="C960" s="50">
        <f t="shared" si="88"/>
        <v>2661739</v>
      </c>
      <c r="D960" s="50">
        <v>0</v>
      </c>
      <c r="E960" s="50">
        <v>483365</v>
      </c>
      <c r="F960" s="50">
        <v>0</v>
      </c>
      <c r="G960" s="50">
        <v>305983</v>
      </c>
      <c r="H960" s="50">
        <v>671093</v>
      </c>
      <c r="I960" s="50">
        <v>0</v>
      </c>
      <c r="J960" s="127">
        <v>0</v>
      </c>
      <c r="K960" s="50">
        <v>0</v>
      </c>
      <c r="L960" s="50">
        <v>472</v>
      </c>
      <c r="M960" s="50">
        <v>1123772</v>
      </c>
      <c r="N960" s="50">
        <v>0</v>
      </c>
      <c r="O960" s="50">
        <v>0</v>
      </c>
      <c r="P960" s="50">
        <v>0</v>
      </c>
      <c r="Q960" s="50">
        <v>0</v>
      </c>
      <c r="R960" s="50">
        <v>0</v>
      </c>
      <c r="S960" s="50">
        <v>0</v>
      </c>
      <c r="T960" s="50">
        <v>0</v>
      </c>
      <c r="U960" s="50">
        <v>0</v>
      </c>
      <c r="V960" s="50">
        <v>0</v>
      </c>
      <c r="W960" s="50">
        <v>77526</v>
      </c>
      <c r="X960" s="50">
        <v>0</v>
      </c>
      <c r="Y960" s="198"/>
      <c r="Z960" s="198"/>
    </row>
    <row r="961" spans="1:27">
      <c r="A961" s="168" t="s">
        <v>318</v>
      </c>
      <c r="B961" s="161"/>
      <c r="C961" s="49">
        <f>SUM(C962:C974)</f>
        <v>16199061.18</v>
      </c>
      <c r="D961" s="49">
        <f t="shared" ref="D961:W961" si="89">SUM(D962:D974)</f>
        <v>0</v>
      </c>
      <c r="E961" s="49">
        <f t="shared" si="89"/>
        <v>333778.32</v>
      </c>
      <c r="F961" s="49">
        <f t="shared" si="89"/>
        <v>0</v>
      </c>
      <c r="G961" s="49">
        <f t="shared" si="89"/>
        <v>260538.69</v>
      </c>
      <c r="H961" s="49">
        <f t="shared" si="89"/>
        <v>641003.15</v>
      </c>
      <c r="I961" s="49">
        <f t="shared" si="89"/>
        <v>791614.28</v>
      </c>
      <c r="J961" s="61">
        <f t="shared" si="89"/>
        <v>0</v>
      </c>
      <c r="K961" s="49">
        <f t="shared" si="89"/>
        <v>0</v>
      </c>
      <c r="L961" s="49">
        <f t="shared" si="89"/>
        <v>495</v>
      </c>
      <c r="M961" s="49">
        <f t="shared" si="89"/>
        <v>1422679.02</v>
      </c>
      <c r="N961" s="49">
        <f t="shared" si="89"/>
        <v>1297</v>
      </c>
      <c r="O961" s="49">
        <f t="shared" si="89"/>
        <v>597440.49</v>
      </c>
      <c r="P961" s="49">
        <f t="shared" si="89"/>
        <v>6435</v>
      </c>
      <c r="Q961" s="49">
        <f t="shared" si="89"/>
        <v>11316068.779999999</v>
      </c>
      <c r="R961" s="49">
        <f t="shared" si="89"/>
        <v>0</v>
      </c>
      <c r="S961" s="49">
        <f t="shared" si="89"/>
        <v>0</v>
      </c>
      <c r="T961" s="49">
        <f t="shared" si="89"/>
        <v>0</v>
      </c>
      <c r="U961" s="49">
        <f t="shared" si="89"/>
        <v>0</v>
      </c>
      <c r="V961" s="49">
        <f t="shared" si="89"/>
        <v>46273.94</v>
      </c>
      <c r="W961" s="49">
        <f t="shared" si="89"/>
        <v>460893.68</v>
      </c>
      <c r="X961" s="49">
        <v>328770.82999999996</v>
      </c>
      <c r="Y961" s="198"/>
      <c r="Z961" s="198"/>
    </row>
    <row r="962" spans="1:27">
      <c r="A962" s="154">
        <v>14</v>
      </c>
      <c r="B962" s="101" t="s">
        <v>769</v>
      </c>
      <c r="C962" s="50">
        <f t="shared" ref="C962:C974" si="90">D962+E962+F962+G962+H962+I962+K962+M962+O962+Q962+S962+U962+V962+W962+X962</f>
        <v>84000.12</v>
      </c>
      <c r="D962" s="50">
        <v>0</v>
      </c>
      <c r="E962" s="50">
        <v>0</v>
      </c>
      <c r="F962" s="50">
        <v>0</v>
      </c>
      <c r="G962" s="50">
        <v>79893.59</v>
      </c>
      <c r="H962" s="50">
        <v>0</v>
      </c>
      <c r="I962" s="50">
        <v>0</v>
      </c>
      <c r="J962" s="127">
        <v>0</v>
      </c>
      <c r="K962" s="50">
        <v>0</v>
      </c>
      <c r="L962" s="50">
        <v>0</v>
      </c>
      <c r="M962" s="50">
        <v>0</v>
      </c>
      <c r="N962" s="50">
        <v>0</v>
      </c>
      <c r="O962" s="50">
        <v>0</v>
      </c>
      <c r="P962" s="50">
        <v>0</v>
      </c>
      <c r="Q962" s="50">
        <v>0</v>
      </c>
      <c r="R962" s="50">
        <v>0</v>
      </c>
      <c r="S962" s="50">
        <v>0</v>
      </c>
      <c r="T962" s="50">
        <v>0</v>
      </c>
      <c r="U962" s="50">
        <v>0</v>
      </c>
      <c r="V962" s="50">
        <v>0</v>
      </c>
      <c r="W962" s="58">
        <v>2396.81</v>
      </c>
      <c r="X962" s="50">
        <v>1709.72</v>
      </c>
      <c r="Y962" s="198"/>
      <c r="Z962" s="198"/>
      <c r="AA962" s="198"/>
    </row>
    <row r="963" spans="1:27">
      <c r="A963" s="154">
        <v>15</v>
      </c>
      <c r="B963" s="101" t="s">
        <v>61</v>
      </c>
      <c r="C963" s="50">
        <f t="shared" si="90"/>
        <v>1368743.9099999997</v>
      </c>
      <c r="D963" s="50">
        <v>0</v>
      </c>
      <c r="E963" s="50">
        <v>0</v>
      </c>
      <c r="F963" s="50">
        <v>0</v>
      </c>
      <c r="G963" s="50">
        <v>0</v>
      </c>
      <c r="H963" s="50">
        <v>0</v>
      </c>
      <c r="I963" s="50">
        <v>0</v>
      </c>
      <c r="J963" s="127">
        <v>0</v>
      </c>
      <c r="K963" s="50">
        <v>0</v>
      </c>
      <c r="L963" s="50">
        <v>0</v>
      </c>
      <c r="M963" s="50">
        <v>0</v>
      </c>
      <c r="N963" s="50">
        <v>462</v>
      </c>
      <c r="O963" s="50">
        <v>162599.93</v>
      </c>
      <c r="P963" s="50">
        <v>774</v>
      </c>
      <c r="Q963" s="50">
        <v>1139229.92</v>
      </c>
      <c r="R963" s="50">
        <v>0</v>
      </c>
      <c r="S963" s="50">
        <v>0</v>
      </c>
      <c r="T963" s="50">
        <v>0</v>
      </c>
      <c r="U963" s="50">
        <v>0</v>
      </c>
      <c r="V963" s="50">
        <v>0</v>
      </c>
      <c r="W963" s="58">
        <v>39054.9</v>
      </c>
      <c r="X963" s="50">
        <v>27859.16</v>
      </c>
      <c r="Y963" s="198"/>
      <c r="Z963" s="198"/>
      <c r="AA963" s="198"/>
    </row>
    <row r="964" spans="1:27">
      <c r="A964" s="154">
        <v>16</v>
      </c>
      <c r="B964" s="101" t="s">
        <v>62</v>
      </c>
      <c r="C964" s="50">
        <f t="shared" si="90"/>
        <v>2206483.54</v>
      </c>
      <c r="D964" s="50">
        <v>0</v>
      </c>
      <c r="E964" s="50">
        <v>0</v>
      </c>
      <c r="F964" s="50">
        <v>0</v>
      </c>
      <c r="G964" s="50">
        <v>0</v>
      </c>
      <c r="H964" s="50">
        <v>0</v>
      </c>
      <c r="I964" s="50">
        <v>0</v>
      </c>
      <c r="J964" s="127">
        <v>0</v>
      </c>
      <c r="K964" s="50">
        <v>0</v>
      </c>
      <c r="L964" s="50">
        <v>0</v>
      </c>
      <c r="M964" s="50">
        <v>0</v>
      </c>
      <c r="N964" s="50">
        <v>498</v>
      </c>
      <c r="O964" s="50">
        <v>262119.21</v>
      </c>
      <c r="P964" s="50">
        <v>803</v>
      </c>
      <c r="Q964" s="50">
        <v>1836495.53</v>
      </c>
      <c r="R964" s="50">
        <v>0</v>
      </c>
      <c r="S964" s="50">
        <v>0</v>
      </c>
      <c r="T964" s="50">
        <v>0</v>
      </c>
      <c r="U964" s="50">
        <v>0</v>
      </c>
      <c r="V964" s="50">
        <v>0</v>
      </c>
      <c r="W964" s="58">
        <v>62958.44</v>
      </c>
      <c r="X964" s="50">
        <v>44910.36</v>
      </c>
      <c r="Y964" s="198"/>
      <c r="Z964" s="198"/>
      <c r="AA964" s="198"/>
    </row>
    <row r="965" spans="1:27">
      <c r="A965" s="154">
        <v>17</v>
      </c>
      <c r="B965" s="101" t="s">
        <v>63</v>
      </c>
      <c r="C965" s="50">
        <f t="shared" si="90"/>
        <v>1454216.7400000002</v>
      </c>
      <c r="D965" s="50">
        <v>0</v>
      </c>
      <c r="E965" s="50">
        <v>0</v>
      </c>
      <c r="F965" s="50">
        <v>0</v>
      </c>
      <c r="G965" s="50">
        <v>0</v>
      </c>
      <c r="H965" s="50">
        <v>0</v>
      </c>
      <c r="I965" s="50">
        <v>0</v>
      </c>
      <c r="J965" s="127">
        <v>0</v>
      </c>
      <c r="K965" s="50">
        <v>0</v>
      </c>
      <c r="L965" s="50">
        <v>0</v>
      </c>
      <c r="M965" s="50">
        <v>0</v>
      </c>
      <c r="N965" s="50">
        <v>337</v>
      </c>
      <c r="O965" s="50">
        <v>172721.35</v>
      </c>
      <c r="P965" s="50">
        <v>661</v>
      </c>
      <c r="Q965" s="50">
        <v>1210402.81</v>
      </c>
      <c r="R965" s="50">
        <v>0</v>
      </c>
      <c r="S965" s="50">
        <v>0</v>
      </c>
      <c r="T965" s="50">
        <v>0</v>
      </c>
      <c r="U965" s="50">
        <v>0</v>
      </c>
      <c r="V965" s="50">
        <v>0</v>
      </c>
      <c r="W965" s="58">
        <v>41493.72</v>
      </c>
      <c r="X965" s="50">
        <v>29598.86</v>
      </c>
      <c r="Y965" s="198"/>
      <c r="Z965" s="198"/>
      <c r="AA965" s="198"/>
    </row>
    <row r="966" spans="1:27">
      <c r="A966" s="154">
        <v>18</v>
      </c>
      <c r="B966" s="101" t="s">
        <v>64</v>
      </c>
      <c r="C966" s="50">
        <f t="shared" si="90"/>
        <v>2351671.6900000004</v>
      </c>
      <c r="D966" s="50">
        <v>0</v>
      </c>
      <c r="E966" s="50">
        <v>0</v>
      </c>
      <c r="F966" s="50">
        <v>0</v>
      </c>
      <c r="G966" s="50">
        <v>0</v>
      </c>
      <c r="H966" s="50">
        <v>0</v>
      </c>
      <c r="I966" s="50">
        <v>0</v>
      </c>
      <c r="J966" s="127">
        <v>0</v>
      </c>
      <c r="K966" s="50">
        <v>0</v>
      </c>
      <c r="L966" s="50">
        <v>0</v>
      </c>
      <c r="M966" s="50">
        <v>0</v>
      </c>
      <c r="N966" s="50">
        <v>0</v>
      </c>
      <c r="O966" s="50">
        <v>0</v>
      </c>
      <c r="P966" s="50">
        <v>903</v>
      </c>
      <c r="Q966" s="50">
        <v>2222001.39</v>
      </c>
      <c r="R966" s="50">
        <v>0</v>
      </c>
      <c r="S966" s="50">
        <v>0</v>
      </c>
      <c r="T966" s="50">
        <v>0</v>
      </c>
      <c r="U966" s="50">
        <v>0</v>
      </c>
      <c r="V966" s="50">
        <v>15459.43</v>
      </c>
      <c r="W966" s="58">
        <v>66660.039999999994</v>
      </c>
      <c r="X966" s="50">
        <v>47550.83</v>
      </c>
      <c r="Y966" s="198"/>
      <c r="Z966" s="198"/>
      <c r="AA966" s="198"/>
    </row>
    <row r="967" spans="1:27">
      <c r="A967" s="154">
        <v>19</v>
      </c>
      <c r="B967" s="101" t="s">
        <v>770</v>
      </c>
      <c r="C967" s="50">
        <f t="shared" si="90"/>
        <v>1537733.28</v>
      </c>
      <c r="D967" s="50">
        <v>0</v>
      </c>
      <c r="E967" s="50">
        <v>224610.4</v>
      </c>
      <c r="F967" s="50">
        <v>0</v>
      </c>
      <c r="G967" s="50">
        <v>0</v>
      </c>
      <c r="H967" s="50">
        <v>431352.08</v>
      </c>
      <c r="I967" s="50">
        <v>791614.28</v>
      </c>
      <c r="J967" s="127">
        <v>0</v>
      </c>
      <c r="K967" s="50">
        <v>0</v>
      </c>
      <c r="L967" s="50">
        <v>0</v>
      </c>
      <c r="M967" s="50">
        <v>0</v>
      </c>
      <c r="N967" s="50">
        <v>0</v>
      </c>
      <c r="O967" s="50">
        <v>0</v>
      </c>
      <c r="P967" s="50">
        <v>0</v>
      </c>
      <c r="Q967" s="50">
        <v>0</v>
      </c>
      <c r="R967" s="50">
        <v>0</v>
      </c>
      <c r="S967" s="50">
        <v>0</v>
      </c>
      <c r="T967" s="50">
        <v>0</v>
      </c>
      <c r="U967" s="50">
        <v>0</v>
      </c>
      <c r="V967" s="50">
        <v>15751.08</v>
      </c>
      <c r="W967" s="58">
        <v>43427.3</v>
      </c>
      <c r="X967" s="50">
        <v>30978.14</v>
      </c>
      <c r="Y967" s="198"/>
      <c r="Z967" s="198"/>
      <c r="AA967" s="198"/>
    </row>
    <row r="968" spans="1:27">
      <c r="A968" s="154">
        <v>20</v>
      </c>
      <c r="B968" s="101" t="s">
        <v>65</v>
      </c>
      <c r="C968" s="50">
        <f t="shared" si="90"/>
        <v>1126881.53</v>
      </c>
      <c r="D968" s="50">
        <v>0</v>
      </c>
      <c r="E968" s="50">
        <v>0</v>
      </c>
      <c r="F968" s="50">
        <v>0</v>
      </c>
      <c r="G968" s="50">
        <v>0</v>
      </c>
      <c r="H968" s="50">
        <v>0</v>
      </c>
      <c r="I968" s="50">
        <v>0</v>
      </c>
      <c r="J968" s="127">
        <v>0</v>
      </c>
      <c r="K968" s="50">
        <v>0</v>
      </c>
      <c r="L968" s="50">
        <v>0</v>
      </c>
      <c r="M968" s="50">
        <v>0</v>
      </c>
      <c r="N968" s="50">
        <v>0</v>
      </c>
      <c r="O968" s="50">
        <v>0</v>
      </c>
      <c r="P968" s="50">
        <v>746</v>
      </c>
      <c r="Q968" s="50">
        <v>1064745.7</v>
      </c>
      <c r="R968" s="50">
        <v>0</v>
      </c>
      <c r="S968" s="50">
        <v>0</v>
      </c>
      <c r="T968" s="50">
        <v>0</v>
      </c>
      <c r="U968" s="50">
        <v>0</v>
      </c>
      <c r="V968" s="50">
        <v>7407.9</v>
      </c>
      <c r="W968" s="58">
        <v>31942.37</v>
      </c>
      <c r="X968" s="50">
        <v>22785.56</v>
      </c>
      <c r="Y968" s="198"/>
      <c r="Z968" s="198"/>
      <c r="AA968" s="198"/>
    </row>
    <row r="969" spans="1:27">
      <c r="A969" s="154">
        <v>21</v>
      </c>
      <c r="B969" s="101" t="s">
        <v>771</v>
      </c>
      <c r="C969" s="50">
        <f t="shared" si="90"/>
        <v>3185492.69</v>
      </c>
      <c r="D969" s="50">
        <v>0</v>
      </c>
      <c r="E969" s="50">
        <v>109167.92</v>
      </c>
      <c r="F969" s="50">
        <v>0</v>
      </c>
      <c r="G969" s="50">
        <v>180645.1</v>
      </c>
      <c r="H969" s="50">
        <v>209651.07</v>
      </c>
      <c r="I969" s="50">
        <v>0</v>
      </c>
      <c r="J969" s="127">
        <v>0</v>
      </c>
      <c r="K969" s="50">
        <v>0</v>
      </c>
      <c r="L969" s="50">
        <v>495</v>
      </c>
      <c r="M969" s="50">
        <v>1422679.02</v>
      </c>
      <c r="N969" s="50">
        <v>0</v>
      </c>
      <c r="O969" s="50">
        <v>0</v>
      </c>
      <c r="P969" s="50">
        <v>747</v>
      </c>
      <c r="Q969" s="50">
        <v>1100338.49</v>
      </c>
      <c r="R969" s="50">
        <v>0</v>
      </c>
      <c r="S969" s="50">
        <v>0</v>
      </c>
      <c r="T969" s="50">
        <v>0</v>
      </c>
      <c r="U969" s="50">
        <v>0</v>
      </c>
      <c r="V969" s="50">
        <v>7655.53</v>
      </c>
      <c r="W969" s="58">
        <v>90674.45</v>
      </c>
      <c r="X969" s="50">
        <v>64681.11</v>
      </c>
      <c r="Y969" s="198"/>
      <c r="Z969" s="198"/>
      <c r="AA969" s="198"/>
    </row>
    <row r="970" spans="1:27">
      <c r="A970" s="154">
        <v>22</v>
      </c>
      <c r="B970" s="101" t="s">
        <v>68</v>
      </c>
      <c r="C970" s="50">
        <f t="shared" si="90"/>
        <v>836306.87000000011</v>
      </c>
      <c r="D970" s="50">
        <v>0</v>
      </c>
      <c r="E970" s="50">
        <v>0</v>
      </c>
      <c r="F970" s="50">
        <v>0</v>
      </c>
      <c r="G970" s="50">
        <v>0</v>
      </c>
      <c r="H970" s="50">
        <v>0</v>
      </c>
      <c r="I970" s="50">
        <v>0</v>
      </c>
      <c r="J970" s="127">
        <v>0</v>
      </c>
      <c r="K970" s="50">
        <v>0</v>
      </c>
      <c r="L970" s="50">
        <v>0</v>
      </c>
      <c r="M970" s="50">
        <v>0</v>
      </c>
      <c r="N970" s="50">
        <v>0</v>
      </c>
      <c r="O970" s="50">
        <v>0</v>
      </c>
      <c r="P970" s="50">
        <v>442</v>
      </c>
      <c r="Q970" s="50">
        <v>795422.17</v>
      </c>
      <c r="R970" s="50">
        <v>0</v>
      </c>
      <c r="S970" s="50">
        <v>0</v>
      </c>
      <c r="T970" s="50">
        <v>0</v>
      </c>
      <c r="U970" s="50">
        <v>0</v>
      </c>
      <c r="V970" s="50">
        <v>0</v>
      </c>
      <c r="W970" s="58">
        <v>23862.67</v>
      </c>
      <c r="X970" s="50">
        <v>17022.03</v>
      </c>
      <c r="Y970" s="198"/>
      <c r="Z970" s="198"/>
      <c r="AA970" s="198"/>
    </row>
    <row r="971" spans="1:27">
      <c r="A971" s="154">
        <v>23</v>
      </c>
      <c r="B971" s="101" t="s">
        <v>69</v>
      </c>
      <c r="C971" s="50">
        <f t="shared" si="90"/>
        <v>368034.85</v>
      </c>
      <c r="D971" s="50">
        <v>0</v>
      </c>
      <c r="E971" s="50">
        <v>0</v>
      </c>
      <c r="F971" s="50">
        <v>0</v>
      </c>
      <c r="G971" s="50">
        <v>0</v>
      </c>
      <c r="H971" s="50">
        <v>0</v>
      </c>
      <c r="I971" s="50">
        <v>0</v>
      </c>
      <c r="J971" s="127">
        <v>0</v>
      </c>
      <c r="K971" s="50">
        <v>0</v>
      </c>
      <c r="L971" s="50">
        <v>0</v>
      </c>
      <c r="M971" s="50">
        <v>0</v>
      </c>
      <c r="N971" s="50">
        <v>0</v>
      </c>
      <c r="O971" s="50">
        <v>0</v>
      </c>
      <c r="P971" s="50">
        <v>290</v>
      </c>
      <c r="Q971" s="50">
        <v>350042.66</v>
      </c>
      <c r="R971" s="50">
        <v>0</v>
      </c>
      <c r="S971" s="50">
        <v>0</v>
      </c>
      <c r="T971" s="50">
        <v>0</v>
      </c>
      <c r="U971" s="50">
        <v>0</v>
      </c>
      <c r="V971" s="50">
        <v>0</v>
      </c>
      <c r="W971" s="58">
        <v>10501.28</v>
      </c>
      <c r="X971" s="50">
        <v>7490.91</v>
      </c>
      <c r="Y971" s="198"/>
      <c r="Z971" s="198"/>
      <c r="AA971" s="198"/>
    </row>
    <row r="972" spans="1:27">
      <c r="A972" s="154">
        <v>24</v>
      </c>
      <c r="B972" s="101" t="s">
        <v>70</v>
      </c>
      <c r="C972" s="50">
        <f t="shared" si="90"/>
        <v>798034.62</v>
      </c>
      <c r="D972" s="50">
        <v>0</v>
      </c>
      <c r="E972" s="50">
        <v>0</v>
      </c>
      <c r="F972" s="50">
        <v>0</v>
      </c>
      <c r="G972" s="50">
        <v>0</v>
      </c>
      <c r="H972" s="50">
        <v>0</v>
      </c>
      <c r="I972" s="50">
        <v>0</v>
      </c>
      <c r="J972" s="127">
        <v>0</v>
      </c>
      <c r="K972" s="50">
        <v>0</v>
      </c>
      <c r="L972" s="50">
        <v>0</v>
      </c>
      <c r="M972" s="50">
        <v>0</v>
      </c>
      <c r="N972" s="50">
        <v>0</v>
      </c>
      <c r="O972" s="50">
        <v>0</v>
      </c>
      <c r="P972" s="50">
        <v>431</v>
      </c>
      <c r="Q972" s="50">
        <v>759020.94</v>
      </c>
      <c r="R972" s="50">
        <v>0</v>
      </c>
      <c r="S972" s="50">
        <v>0</v>
      </c>
      <c r="T972" s="50">
        <v>0</v>
      </c>
      <c r="U972" s="50">
        <v>0</v>
      </c>
      <c r="V972" s="50">
        <v>0</v>
      </c>
      <c r="W972" s="58">
        <v>22770.63</v>
      </c>
      <c r="X972" s="50">
        <v>16243.05</v>
      </c>
      <c r="Y972" s="198"/>
      <c r="Z972" s="198"/>
      <c r="AA972" s="198"/>
    </row>
    <row r="973" spans="1:27">
      <c r="A973" s="154">
        <v>25</v>
      </c>
      <c r="B973" s="101" t="s">
        <v>71</v>
      </c>
      <c r="C973" s="50">
        <f t="shared" si="90"/>
        <v>369939.00999999995</v>
      </c>
      <c r="D973" s="50">
        <v>0</v>
      </c>
      <c r="E973" s="50">
        <v>0</v>
      </c>
      <c r="F973" s="50">
        <v>0</v>
      </c>
      <c r="G973" s="50">
        <v>0</v>
      </c>
      <c r="H973" s="50">
        <v>0</v>
      </c>
      <c r="I973" s="50">
        <v>0</v>
      </c>
      <c r="J973" s="127">
        <v>0</v>
      </c>
      <c r="K973" s="50">
        <v>0</v>
      </c>
      <c r="L973" s="50">
        <v>0</v>
      </c>
      <c r="M973" s="50">
        <v>0</v>
      </c>
      <c r="N973" s="50">
        <v>0</v>
      </c>
      <c r="O973" s="50">
        <v>0</v>
      </c>
      <c r="P973" s="50">
        <v>294</v>
      </c>
      <c r="Q973" s="50">
        <v>351853.73</v>
      </c>
      <c r="R973" s="50">
        <v>0</v>
      </c>
      <c r="S973" s="50">
        <v>0</v>
      </c>
      <c r="T973" s="50">
        <v>0</v>
      </c>
      <c r="U973" s="50">
        <v>0</v>
      </c>
      <c r="V973" s="50">
        <v>0</v>
      </c>
      <c r="W973" s="58">
        <v>10555.61</v>
      </c>
      <c r="X973" s="50">
        <v>7529.67</v>
      </c>
      <c r="Y973" s="198"/>
      <c r="Z973" s="198"/>
      <c r="AA973" s="198"/>
    </row>
    <row r="974" spans="1:27">
      <c r="A974" s="154">
        <v>26</v>
      </c>
      <c r="B974" s="101" t="s">
        <v>74</v>
      </c>
      <c r="C974" s="50">
        <f t="shared" si="90"/>
        <v>511522.33</v>
      </c>
      <c r="D974" s="50">
        <v>0</v>
      </c>
      <c r="E974" s="50">
        <v>0</v>
      </c>
      <c r="F974" s="50">
        <v>0</v>
      </c>
      <c r="G974" s="50">
        <v>0</v>
      </c>
      <c r="H974" s="50">
        <v>0</v>
      </c>
      <c r="I974" s="50">
        <v>0</v>
      </c>
      <c r="J974" s="127">
        <v>0</v>
      </c>
      <c r="K974" s="50">
        <v>0</v>
      </c>
      <c r="L974" s="50">
        <v>0</v>
      </c>
      <c r="M974" s="50">
        <v>0</v>
      </c>
      <c r="N974" s="50">
        <v>0</v>
      </c>
      <c r="O974" s="50">
        <v>0</v>
      </c>
      <c r="P974" s="50">
        <v>344</v>
      </c>
      <c r="Q974" s="50">
        <v>486515.44</v>
      </c>
      <c r="R974" s="50">
        <v>0</v>
      </c>
      <c r="S974" s="50">
        <v>0</v>
      </c>
      <c r="T974" s="50">
        <v>0</v>
      </c>
      <c r="U974" s="50">
        <v>0</v>
      </c>
      <c r="V974" s="50">
        <v>0</v>
      </c>
      <c r="W974" s="58">
        <v>14595.46</v>
      </c>
      <c r="X974" s="50">
        <v>10411.43</v>
      </c>
      <c r="Y974" s="198"/>
      <c r="Z974" s="198"/>
      <c r="AA974" s="198"/>
    </row>
    <row r="975" spans="1:27">
      <c r="A975" s="168" t="s">
        <v>319</v>
      </c>
      <c r="B975" s="161"/>
      <c r="C975" s="49">
        <f>SUM(C976:C979)</f>
        <v>5145295.9000000004</v>
      </c>
      <c r="D975" s="49">
        <f t="shared" ref="D975:W975" si="91">SUM(D976:D979)</f>
        <v>0</v>
      </c>
      <c r="E975" s="49">
        <f t="shared" si="91"/>
        <v>522157.07999999996</v>
      </c>
      <c r="F975" s="49">
        <f t="shared" si="91"/>
        <v>0</v>
      </c>
      <c r="G975" s="49">
        <f t="shared" si="91"/>
        <v>397903.16000000003</v>
      </c>
      <c r="H975" s="49">
        <f t="shared" si="91"/>
        <v>436563.18</v>
      </c>
      <c r="I975" s="49">
        <f t="shared" si="91"/>
        <v>1175590.94</v>
      </c>
      <c r="J975" s="61">
        <f t="shared" si="91"/>
        <v>0</v>
      </c>
      <c r="K975" s="49">
        <f t="shared" si="91"/>
        <v>0</v>
      </c>
      <c r="L975" s="49">
        <f t="shared" si="91"/>
        <v>728.81999999999994</v>
      </c>
      <c r="M975" s="49">
        <f t="shared" si="91"/>
        <v>1448894.1600000001</v>
      </c>
      <c r="N975" s="49">
        <f t="shared" si="91"/>
        <v>0</v>
      </c>
      <c r="O975" s="49">
        <f t="shared" si="91"/>
        <v>0</v>
      </c>
      <c r="P975" s="49">
        <f t="shared" si="91"/>
        <v>728.81999999999994</v>
      </c>
      <c r="Q975" s="49">
        <f t="shared" si="91"/>
        <v>1074280.6800000002</v>
      </c>
      <c r="R975" s="49">
        <f t="shared" si="91"/>
        <v>0</v>
      </c>
      <c r="S975" s="49">
        <f t="shared" si="91"/>
        <v>0</v>
      </c>
      <c r="T975" s="49">
        <f t="shared" si="91"/>
        <v>0</v>
      </c>
      <c r="U975" s="49">
        <f t="shared" si="91"/>
        <v>0</v>
      </c>
      <c r="V975" s="49">
        <f t="shared" si="91"/>
        <v>5830.5599999999995</v>
      </c>
      <c r="W975" s="49">
        <f t="shared" si="91"/>
        <v>84076.14</v>
      </c>
      <c r="X975" s="49">
        <v>0</v>
      </c>
      <c r="Y975" s="198"/>
      <c r="Z975" s="198"/>
    </row>
    <row r="976" spans="1:27">
      <c r="A976" s="154">
        <v>27</v>
      </c>
      <c r="B976" s="47" t="s">
        <v>772</v>
      </c>
      <c r="C976" s="50">
        <f t="shared" ref="C976:C979" si="92">D976+E976+F976+G976+H976+I976+K976+M976+O976+Q976+S976+U976+V976+W976+X976</f>
        <v>614498</v>
      </c>
      <c r="D976" s="58">
        <v>0</v>
      </c>
      <c r="E976" s="58">
        <v>138555.6</v>
      </c>
      <c r="F976" s="58">
        <v>0</v>
      </c>
      <c r="G976" s="58">
        <v>141686.79999999999</v>
      </c>
      <c r="H976" s="58">
        <v>0</v>
      </c>
      <c r="I976" s="58">
        <v>311945.8</v>
      </c>
      <c r="J976" s="127">
        <v>0</v>
      </c>
      <c r="K976" s="58">
        <v>0</v>
      </c>
      <c r="L976" s="58">
        <v>0</v>
      </c>
      <c r="M976" s="58">
        <v>0</v>
      </c>
      <c r="N976" s="58">
        <v>0</v>
      </c>
      <c r="O976" s="58">
        <v>0</v>
      </c>
      <c r="P976" s="58">
        <v>0</v>
      </c>
      <c r="Q976" s="58">
        <v>0</v>
      </c>
      <c r="R976" s="58">
        <v>0</v>
      </c>
      <c r="S976" s="58">
        <v>0</v>
      </c>
      <c r="T976" s="58">
        <v>0</v>
      </c>
      <c r="U976" s="58">
        <v>0</v>
      </c>
      <c r="V976" s="58">
        <v>0</v>
      </c>
      <c r="W976" s="58">
        <v>22309.8</v>
      </c>
      <c r="X976" s="58">
        <v>0</v>
      </c>
      <c r="Y976" s="198"/>
      <c r="Z976" s="198"/>
    </row>
    <row r="977" spans="1:27">
      <c r="A977" s="154">
        <v>28</v>
      </c>
      <c r="B977" s="47" t="s">
        <v>773</v>
      </c>
      <c r="C977" s="50">
        <f t="shared" si="92"/>
        <v>557035.99999999988</v>
      </c>
      <c r="D977" s="58">
        <v>0</v>
      </c>
      <c r="E977" s="58">
        <v>125599.2</v>
      </c>
      <c r="F977" s="58">
        <v>0</v>
      </c>
      <c r="G977" s="58">
        <v>128437.6</v>
      </c>
      <c r="H977" s="58">
        <v>0</v>
      </c>
      <c r="I977" s="58">
        <v>282775.59999999998</v>
      </c>
      <c r="J977" s="127">
        <v>0</v>
      </c>
      <c r="K977" s="58">
        <v>0</v>
      </c>
      <c r="L977" s="58">
        <v>0</v>
      </c>
      <c r="M977" s="58">
        <v>0</v>
      </c>
      <c r="N977" s="58">
        <v>0</v>
      </c>
      <c r="O977" s="58">
        <v>0</v>
      </c>
      <c r="P977" s="58">
        <v>0</v>
      </c>
      <c r="Q977" s="58">
        <v>0</v>
      </c>
      <c r="R977" s="58">
        <v>0</v>
      </c>
      <c r="S977" s="58">
        <v>0</v>
      </c>
      <c r="T977" s="58">
        <v>0</v>
      </c>
      <c r="U977" s="58">
        <v>0</v>
      </c>
      <c r="V977" s="58">
        <v>0</v>
      </c>
      <c r="W977" s="58">
        <v>20223.599999999999</v>
      </c>
      <c r="X977" s="58">
        <v>0</v>
      </c>
      <c r="Y977" s="198"/>
      <c r="Z977" s="198"/>
    </row>
    <row r="978" spans="1:27">
      <c r="A978" s="154">
        <v>29</v>
      </c>
      <c r="B978" s="47" t="s">
        <v>774</v>
      </c>
      <c r="C978" s="50">
        <f t="shared" si="92"/>
        <v>1983307.68</v>
      </c>
      <c r="D978" s="58">
        <v>0</v>
      </c>
      <c r="E978" s="58">
        <v>133047.35999999999</v>
      </c>
      <c r="F978" s="58">
        <v>0</v>
      </c>
      <c r="G978" s="58">
        <v>0</v>
      </c>
      <c r="H978" s="58">
        <v>225128.16</v>
      </c>
      <c r="I978" s="58">
        <v>299544.48</v>
      </c>
      <c r="J978" s="127">
        <v>0</v>
      </c>
      <c r="K978" s="58">
        <v>0</v>
      </c>
      <c r="L978" s="58">
        <v>375.84</v>
      </c>
      <c r="M978" s="58">
        <v>747169.92</v>
      </c>
      <c r="N978" s="58">
        <v>0</v>
      </c>
      <c r="O978" s="58">
        <v>0</v>
      </c>
      <c r="P978" s="58">
        <v>375.84</v>
      </c>
      <c r="Q978" s="58">
        <v>553988.16</v>
      </c>
      <c r="R978" s="58">
        <v>0</v>
      </c>
      <c r="S978" s="58">
        <v>0</v>
      </c>
      <c r="T978" s="58">
        <v>0</v>
      </c>
      <c r="U978" s="58">
        <v>0</v>
      </c>
      <c r="V978" s="58">
        <v>3006.72</v>
      </c>
      <c r="W978" s="58">
        <v>21422.880000000001</v>
      </c>
      <c r="X978" s="58">
        <v>0</v>
      </c>
      <c r="Y978" s="198"/>
      <c r="Z978" s="198"/>
    </row>
    <row r="979" spans="1:27">
      <c r="A979" s="154">
        <v>30</v>
      </c>
      <c r="B979" s="47" t="s">
        <v>775</v>
      </c>
      <c r="C979" s="50">
        <f t="shared" si="92"/>
        <v>1990454.2200000002</v>
      </c>
      <c r="D979" s="58">
        <v>0</v>
      </c>
      <c r="E979" s="58">
        <v>124954.92</v>
      </c>
      <c r="F979" s="58">
        <v>0</v>
      </c>
      <c r="G979" s="58">
        <v>127778.76</v>
      </c>
      <c r="H979" s="58">
        <v>211435.02</v>
      </c>
      <c r="I979" s="58">
        <v>281325.06</v>
      </c>
      <c r="J979" s="127">
        <v>0</v>
      </c>
      <c r="K979" s="58">
        <v>0</v>
      </c>
      <c r="L979" s="58">
        <v>352.98</v>
      </c>
      <c r="M979" s="58">
        <v>701724.24</v>
      </c>
      <c r="N979" s="58">
        <v>0</v>
      </c>
      <c r="O979" s="58">
        <v>0</v>
      </c>
      <c r="P979" s="58">
        <v>352.98</v>
      </c>
      <c r="Q979" s="58">
        <v>520292.52</v>
      </c>
      <c r="R979" s="58">
        <v>0</v>
      </c>
      <c r="S979" s="58">
        <v>0</v>
      </c>
      <c r="T979" s="58">
        <v>0</v>
      </c>
      <c r="U979" s="58">
        <v>0</v>
      </c>
      <c r="V979" s="58">
        <v>2823.84</v>
      </c>
      <c r="W979" s="58">
        <v>20119.86</v>
      </c>
      <c r="X979" s="58">
        <v>0</v>
      </c>
      <c r="Y979" s="198"/>
      <c r="Z979" s="198"/>
    </row>
    <row r="980" spans="1:27">
      <c r="A980" s="168" t="s">
        <v>320</v>
      </c>
      <c r="B980" s="161"/>
      <c r="C980" s="49">
        <f>SUM(C981)</f>
        <v>909736.2</v>
      </c>
      <c r="D980" s="49">
        <f t="shared" ref="D980:W980" si="93">SUM(D981)</f>
        <v>0</v>
      </c>
      <c r="E980" s="49">
        <f t="shared" si="93"/>
        <v>30000</v>
      </c>
      <c r="F980" s="49">
        <f t="shared" si="93"/>
        <v>0</v>
      </c>
      <c r="G980" s="49">
        <f t="shared" si="93"/>
        <v>45000</v>
      </c>
      <c r="H980" s="49">
        <f t="shared" si="93"/>
        <v>20000</v>
      </c>
      <c r="I980" s="49">
        <f t="shared" si="93"/>
        <v>150000</v>
      </c>
      <c r="J980" s="61">
        <f t="shared" si="93"/>
        <v>0</v>
      </c>
      <c r="K980" s="49">
        <f t="shared" si="93"/>
        <v>0</v>
      </c>
      <c r="L980" s="49">
        <f t="shared" si="93"/>
        <v>275</v>
      </c>
      <c r="M980" s="49">
        <f t="shared" si="93"/>
        <v>418100</v>
      </c>
      <c r="N980" s="49">
        <f t="shared" si="93"/>
        <v>0</v>
      </c>
      <c r="O980" s="49">
        <f t="shared" si="93"/>
        <v>0</v>
      </c>
      <c r="P980" s="49">
        <f t="shared" si="93"/>
        <v>305.39999999999998</v>
      </c>
      <c r="Q980" s="49">
        <f t="shared" si="93"/>
        <v>179100</v>
      </c>
      <c r="R980" s="49">
        <f t="shared" si="93"/>
        <v>7</v>
      </c>
      <c r="S980" s="49">
        <f t="shared" si="93"/>
        <v>35000</v>
      </c>
      <c r="T980" s="49">
        <f t="shared" si="93"/>
        <v>0</v>
      </c>
      <c r="U980" s="49">
        <f t="shared" si="93"/>
        <v>0</v>
      </c>
      <c r="V980" s="49">
        <f t="shared" si="93"/>
        <v>2536.1999999999998</v>
      </c>
      <c r="W980" s="49">
        <f t="shared" si="93"/>
        <v>30000</v>
      </c>
      <c r="X980" s="49">
        <v>0</v>
      </c>
      <c r="Y980" s="198"/>
      <c r="Z980" s="198"/>
    </row>
    <row r="981" spans="1:27">
      <c r="A981" s="154">
        <v>31</v>
      </c>
      <c r="B981" s="20" t="s">
        <v>776</v>
      </c>
      <c r="C981" s="50">
        <f>D981+E981+F981+G981+H981+I981+K981+M981+O981+Q981+S981+U981+V981+W981+X981</f>
        <v>909736.2</v>
      </c>
      <c r="D981" s="50">
        <v>0</v>
      </c>
      <c r="E981" s="50">
        <v>30000</v>
      </c>
      <c r="F981" s="50">
        <v>0</v>
      </c>
      <c r="G981" s="66">
        <v>45000</v>
      </c>
      <c r="H981" s="50">
        <v>20000</v>
      </c>
      <c r="I981" s="50">
        <v>150000</v>
      </c>
      <c r="J981" s="127">
        <v>0</v>
      </c>
      <c r="K981" s="50">
        <v>0</v>
      </c>
      <c r="L981" s="50">
        <v>275</v>
      </c>
      <c r="M981" s="50">
        <v>418100</v>
      </c>
      <c r="N981" s="50">
        <v>0</v>
      </c>
      <c r="O981" s="50">
        <v>0</v>
      </c>
      <c r="P981" s="190">
        <v>305.39999999999998</v>
      </c>
      <c r="Q981" s="190">
        <v>179100</v>
      </c>
      <c r="R981" s="50">
        <v>7</v>
      </c>
      <c r="S981" s="50">
        <v>35000</v>
      </c>
      <c r="T981" s="50">
        <v>0</v>
      </c>
      <c r="U981" s="50">
        <v>0</v>
      </c>
      <c r="V981" s="50">
        <v>2536.1999999999998</v>
      </c>
      <c r="W981" s="50">
        <v>30000</v>
      </c>
      <c r="X981" s="50">
        <v>0</v>
      </c>
      <c r="Y981" s="198"/>
      <c r="Z981" s="198"/>
    </row>
    <row r="982" spans="1:27">
      <c r="A982" s="168" t="s">
        <v>335</v>
      </c>
      <c r="B982" s="161"/>
      <c r="C982" s="49">
        <f>SUM(C983:C985)</f>
        <v>2882046.92</v>
      </c>
      <c r="D982" s="49">
        <f t="shared" ref="D982:W982" si="94">SUM(D983:D985)</f>
        <v>0</v>
      </c>
      <c r="E982" s="49">
        <f t="shared" si="94"/>
        <v>0</v>
      </c>
      <c r="F982" s="49">
        <f t="shared" si="94"/>
        <v>0</v>
      </c>
      <c r="G982" s="49">
        <f t="shared" si="94"/>
        <v>0</v>
      </c>
      <c r="H982" s="49">
        <f t="shared" si="94"/>
        <v>286590.67</v>
      </c>
      <c r="I982" s="49">
        <f t="shared" si="94"/>
        <v>181561.25</v>
      </c>
      <c r="J982" s="61">
        <f t="shared" si="94"/>
        <v>0</v>
      </c>
      <c r="K982" s="49">
        <f t="shared" si="94"/>
        <v>0</v>
      </c>
      <c r="L982" s="49">
        <f t="shared" si="94"/>
        <v>782.09999999999991</v>
      </c>
      <c r="M982" s="49">
        <f t="shared" si="94"/>
        <v>1308084.1499999999</v>
      </c>
      <c r="N982" s="49">
        <f t="shared" si="94"/>
        <v>0</v>
      </c>
      <c r="O982" s="49">
        <f t="shared" si="94"/>
        <v>0</v>
      </c>
      <c r="P982" s="49">
        <f t="shared" si="94"/>
        <v>785.09999999999991</v>
      </c>
      <c r="Q982" s="49">
        <f t="shared" si="94"/>
        <v>1011707.3500000001</v>
      </c>
      <c r="R982" s="49">
        <f t="shared" si="94"/>
        <v>0</v>
      </c>
      <c r="S982" s="49">
        <f t="shared" si="94"/>
        <v>0</v>
      </c>
      <c r="T982" s="49">
        <f t="shared" si="94"/>
        <v>0</v>
      </c>
      <c r="U982" s="49">
        <f t="shared" si="94"/>
        <v>0</v>
      </c>
      <c r="V982" s="49">
        <f t="shared" si="94"/>
        <v>10465.200000000001</v>
      </c>
      <c r="W982" s="49">
        <f t="shared" si="94"/>
        <v>83638.299999999988</v>
      </c>
      <c r="X982" s="49">
        <v>0</v>
      </c>
      <c r="Y982" s="198"/>
      <c r="Z982" s="198"/>
    </row>
    <row r="983" spans="1:27">
      <c r="A983" s="154">
        <v>32</v>
      </c>
      <c r="B983" s="20" t="s">
        <v>777</v>
      </c>
      <c r="C983" s="50">
        <f t="shared" ref="C983:C985" si="95">D983+E983+F983+G983+H983+I983+K983+M983+O983+Q983+S983+U983+V983+W983+X983</f>
        <v>755904.15</v>
      </c>
      <c r="D983" s="58">
        <v>0</v>
      </c>
      <c r="E983" s="58">
        <v>0</v>
      </c>
      <c r="F983" s="58">
        <v>0</v>
      </c>
      <c r="G983" s="58">
        <v>0</v>
      </c>
      <c r="H983" s="58">
        <v>93829.61</v>
      </c>
      <c r="I983" s="58">
        <v>0</v>
      </c>
      <c r="J983" s="134">
        <v>0</v>
      </c>
      <c r="K983" s="58">
        <v>0</v>
      </c>
      <c r="L983" s="58">
        <v>380.7</v>
      </c>
      <c r="M983" s="58">
        <v>636731.41</v>
      </c>
      <c r="N983" s="58">
        <v>0</v>
      </c>
      <c r="O983" s="58">
        <v>0</v>
      </c>
      <c r="P983" s="58">
        <v>0</v>
      </c>
      <c r="Q983" s="58">
        <v>0</v>
      </c>
      <c r="R983" s="50">
        <v>0</v>
      </c>
      <c r="S983" s="50">
        <v>0</v>
      </c>
      <c r="T983" s="50">
        <v>0</v>
      </c>
      <c r="U983" s="50">
        <v>0</v>
      </c>
      <c r="V983" s="50">
        <v>3426.3</v>
      </c>
      <c r="W983" s="50">
        <v>21916.83</v>
      </c>
      <c r="X983" s="50">
        <v>0</v>
      </c>
      <c r="Y983" s="198"/>
      <c r="Z983" s="198"/>
    </row>
    <row r="984" spans="1:27">
      <c r="A984" s="154">
        <v>33</v>
      </c>
      <c r="B984" s="20" t="s">
        <v>778</v>
      </c>
      <c r="C984" s="50">
        <f t="shared" si="95"/>
        <v>607309.89</v>
      </c>
      <c r="D984" s="58">
        <v>0</v>
      </c>
      <c r="E984" s="58">
        <v>0</v>
      </c>
      <c r="F984" s="58">
        <v>0</v>
      </c>
      <c r="G984" s="58">
        <v>0</v>
      </c>
      <c r="H984" s="58">
        <v>93829.61</v>
      </c>
      <c r="I984" s="58">
        <v>0</v>
      </c>
      <c r="J984" s="134">
        <v>0</v>
      </c>
      <c r="K984" s="58">
        <v>0</v>
      </c>
      <c r="L984" s="58">
        <v>0</v>
      </c>
      <c r="M984" s="58">
        <v>0</v>
      </c>
      <c r="N984" s="58">
        <v>0</v>
      </c>
      <c r="O984" s="58">
        <v>0</v>
      </c>
      <c r="P984" s="58">
        <v>380.7</v>
      </c>
      <c r="Q984" s="58">
        <v>492465.14</v>
      </c>
      <c r="R984" s="50">
        <v>0</v>
      </c>
      <c r="S984" s="50">
        <v>0</v>
      </c>
      <c r="T984" s="50">
        <v>0</v>
      </c>
      <c r="U984" s="50">
        <v>0</v>
      </c>
      <c r="V984" s="50">
        <v>3426.3</v>
      </c>
      <c r="W984" s="50">
        <v>17588.84</v>
      </c>
      <c r="X984" s="50">
        <v>0</v>
      </c>
      <c r="Y984" s="198"/>
      <c r="Z984" s="198"/>
    </row>
    <row r="985" spans="1:27">
      <c r="A985" s="154">
        <v>34</v>
      </c>
      <c r="B985" s="20" t="s">
        <v>779</v>
      </c>
      <c r="C985" s="50">
        <f t="shared" si="95"/>
        <v>1518832.88</v>
      </c>
      <c r="D985" s="58">
        <v>0</v>
      </c>
      <c r="E985" s="58">
        <v>0</v>
      </c>
      <c r="F985" s="58">
        <v>0</v>
      </c>
      <c r="G985" s="58">
        <v>0</v>
      </c>
      <c r="H985" s="58">
        <v>98931.45</v>
      </c>
      <c r="I985" s="58">
        <v>181561.25</v>
      </c>
      <c r="J985" s="134">
        <v>0</v>
      </c>
      <c r="K985" s="58">
        <v>0</v>
      </c>
      <c r="L985" s="58">
        <v>401.4</v>
      </c>
      <c r="M985" s="58">
        <v>671352.74</v>
      </c>
      <c r="N985" s="58">
        <v>0</v>
      </c>
      <c r="O985" s="58">
        <v>0</v>
      </c>
      <c r="P985" s="58">
        <v>404.4</v>
      </c>
      <c r="Q985" s="58">
        <v>519242.21</v>
      </c>
      <c r="R985" s="50">
        <v>0</v>
      </c>
      <c r="S985" s="50">
        <v>0</v>
      </c>
      <c r="T985" s="50">
        <v>0</v>
      </c>
      <c r="U985" s="50">
        <v>0</v>
      </c>
      <c r="V985" s="50">
        <v>3612.6</v>
      </c>
      <c r="W985" s="50">
        <v>44132.63</v>
      </c>
      <c r="X985" s="50">
        <v>0</v>
      </c>
      <c r="Y985" s="198"/>
      <c r="Z985" s="198"/>
    </row>
    <row r="986" spans="1:27">
      <c r="A986" s="168" t="s">
        <v>328</v>
      </c>
      <c r="B986" s="161"/>
      <c r="C986" s="49">
        <f>SUM(C987:C1061)</f>
        <v>60321726</v>
      </c>
      <c r="D986" s="49">
        <f t="shared" ref="D986:X986" si="96">SUM(D987:D1061)</f>
        <v>812400</v>
      </c>
      <c r="E986" s="49">
        <f t="shared" si="96"/>
        <v>2845300</v>
      </c>
      <c r="F986" s="49">
        <f t="shared" si="96"/>
        <v>0</v>
      </c>
      <c r="G986" s="49">
        <f t="shared" si="96"/>
        <v>1498800</v>
      </c>
      <c r="H986" s="49">
        <f t="shared" si="96"/>
        <v>9953075</v>
      </c>
      <c r="I986" s="49">
        <f t="shared" si="96"/>
        <v>5165901</v>
      </c>
      <c r="J986" s="61">
        <f t="shared" si="96"/>
        <v>9</v>
      </c>
      <c r="K986" s="49">
        <f t="shared" si="96"/>
        <v>14400000</v>
      </c>
      <c r="L986" s="49">
        <f t="shared" si="96"/>
        <v>9374</v>
      </c>
      <c r="M986" s="49">
        <f t="shared" si="96"/>
        <v>12884933</v>
      </c>
      <c r="N986" s="49">
        <f t="shared" si="96"/>
        <v>983</v>
      </c>
      <c r="O986" s="49">
        <f t="shared" si="96"/>
        <v>825135</v>
      </c>
      <c r="P986" s="49">
        <f t="shared" si="96"/>
        <v>10350</v>
      </c>
      <c r="Q986" s="49">
        <f t="shared" si="96"/>
        <v>7854774</v>
      </c>
      <c r="R986" s="49">
        <f t="shared" si="96"/>
        <v>2325</v>
      </c>
      <c r="S986" s="49">
        <f t="shared" si="96"/>
        <v>806447</v>
      </c>
      <c r="T986" s="49">
        <f t="shared" si="96"/>
        <v>1150</v>
      </c>
      <c r="U986" s="49">
        <f t="shared" si="96"/>
        <v>662840</v>
      </c>
      <c r="V986" s="49">
        <f t="shared" si="96"/>
        <v>29880</v>
      </c>
      <c r="W986" s="49">
        <f t="shared" si="96"/>
        <v>1322538</v>
      </c>
      <c r="X986" s="49">
        <f t="shared" si="96"/>
        <v>1259703</v>
      </c>
      <c r="Y986" s="198"/>
      <c r="Z986" s="198"/>
    </row>
    <row r="987" spans="1:27">
      <c r="A987" s="154">
        <v>35</v>
      </c>
      <c r="B987" s="101" t="s">
        <v>431</v>
      </c>
      <c r="C987" s="50">
        <f t="shared" ref="C987:C1049" si="97">D987+E987+F987+G987+H987+I987+K987+M987+O987+Q987+S987+U987+V987+W987+X987</f>
        <v>14716346</v>
      </c>
      <c r="D987" s="50">
        <v>0</v>
      </c>
      <c r="E987" s="50">
        <v>0</v>
      </c>
      <c r="F987" s="50">
        <v>0</v>
      </c>
      <c r="G987" s="50">
        <v>0</v>
      </c>
      <c r="H987" s="50">
        <v>0</v>
      </c>
      <c r="I987" s="50">
        <v>0</v>
      </c>
      <c r="J987" s="127">
        <v>9</v>
      </c>
      <c r="K987" s="50">
        <v>14400000</v>
      </c>
      <c r="L987" s="50">
        <v>0</v>
      </c>
      <c r="M987" s="50">
        <v>0</v>
      </c>
      <c r="N987" s="50">
        <v>0</v>
      </c>
      <c r="O987" s="50">
        <v>0</v>
      </c>
      <c r="P987" s="50">
        <v>0</v>
      </c>
      <c r="Q987" s="50">
        <v>0</v>
      </c>
      <c r="R987" s="50">
        <v>0</v>
      </c>
      <c r="S987" s="50">
        <v>0</v>
      </c>
      <c r="T987" s="50">
        <v>0</v>
      </c>
      <c r="U987" s="50">
        <v>0</v>
      </c>
      <c r="V987" s="50">
        <v>0</v>
      </c>
      <c r="W987" s="50">
        <v>0</v>
      </c>
      <c r="X987" s="50">
        <v>316346</v>
      </c>
      <c r="Y987" s="198"/>
      <c r="Z987" s="198"/>
      <c r="AA987" s="198"/>
    </row>
    <row r="988" spans="1:27">
      <c r="A988" s="154">
        <v>36</v>
      </c>
      <c r="B988" s="101" t="s">
        <v>780</v>
      </c>
      <c r="C988" s="50">
        <f t="shared" si="97"/>
        <v>100650</v>
      </c>
      <c r="D988" s="50">
        <v>0</v>
      </c>
      <c r="E988" s="50">
        <v>0</v>
      </c>
      <c r="F988" s="50">
        <v>0</v>
      </c>
      <c r="G988" s="50">
        <v>0</v>
      </c>
      <c r="H988" s="50">
        <v>95800</v>
      </c>
      <c r="I988" s="50">
        <v>0</v>
      </c>
      <c r="J988" s="127">
        <v>0</v>
      </c>
      <c r="K988" s="50">
        <v>0</v>
      </c>
      <c r="L988" s="50">
        <v>0</v>
      </c>
      <c r="M988" s="50">
        <v>0</v>
      </c>
      <c r="N988" s="50">
        <v>0</v>
      </c>
      <c r="O988" s="50">
        <v>0</v>
      </c>
      <c r="P988" s="50">
        <v>0</v>
      </c>
      <c r="Q988" s="50">
        <v>0</v>
      </c>
      <c r="R988" s="50">
        <v>0</v>
      </c>
      <c r="S988" s="50">
        <v>0</v>
      </c>
      <c r="T988" s="50">
        <v>0</v>
      </c>
      <c r="U988" s="50">
        <v>0</v>
      </c>
      <c r="V988" s="50">
        <v>0</v>
      </c>
      <c r="W988" s="50">
        <v>2800</v>
      </c>
      <c r="X988" s="50">
        <v>2050</v>
      </c>
      <c r="Y988" s="198"/>
      <c r="Z988" s="198"/>
      <c r="AA988" s="198"/>
    </row>
    <row r="989" spans="1:27">
      <c r="A989" s="154">
        <v>37</v>
      </c>
      <c r="B989" s="101" t="s">
        <v>781</v>
      </c>
      <c r="C989" s="50">
        <f t="shared" si="97"/>
        <v>100650</v>
      </c>
      <c r="D989" s="50">
        <v>0</v>
      </c>
      <c r="E989" s="50">
        <v>0</v>
      </c>
      <c r="F989" s="50">
        <v>0</v>
      </c>
      <c r="G989" s="50">
        <v>0</v>
      </c>
      <c r="H989" s="50">
        <v>95800</v>
      </c>
      <c r="I989" s="50">
        <v>0</v>
      </c>
      <c r="J989" s="127">
        <v>0</v>
      </c>
      <c r="K989" s="50">
        <v>0</v>
      </c>
      <c r="L989" s="50">
        <v>0</v>
      </c>
      <c r="M989" s="50">
        <v>0</v>
      </c>
      <c r="N989" s="50">
        <v>0</v>
      </c>
      <c r="O989" s="50">
        <v>0</v>
      </c>
      <c r="P989" s="50">
        <v>0</v>
      </c>
      <c r="Q989" s="50">
        <v>0</v>
      </c>
      <c r="R989" s="50">
        <v>0</v>
      </c>
      <c r="S989" s="50">
        <v>0</v>
      </c>
      <c r="T989" s="50">
        <v>0</v>
      </c>
      <c r="U989" s="50">
        <v>0</v>
      </c>
      <c r="V989" s="50">
        <v>0</v>
      </c>
      <c r="W989" s="50">
        <v>2800</v>
      </c>
      <c r="X989" s="50">
        <v>2050</v>
      </c>
      <c r="Y989" s="198"/>
      <c r="Z989" s="198"/>
      <c r="AA989" s="198"/>
    </row>
    <row r="990" spans="1:27">
      <c r="A990" s="154">
        <v>38</v>
      </c>
      <c r="B990" s="101" t="s">
        <v>782</v>
      </c>
      <c r="C990" s="50">
        <f t="shared" si="97"/>
        <v>428500</v>
      </c>
      <c r="D990" s="50">
        <v>0</v>
      </c>
      <c r="E990" s="50">
        <v>0</v>
      </c>
      <c r="F990" s="50">
        <v>0</v>
      </c>
      <c r="G990" s="50">
        <v>0</v>
      </c>
      <c r="H990" s="50">
        <v>407600</v>
      </c>
      <c r="I990" s="50">
        <v>0</v>
      </c>
      <c r="J990" s="127">
        <v>0</v>
      </c>
      <c r="K990" s="50">
        <v>0</v>
      </c>
      <c r="L990" s="50">
        <v>0</v>
      </c>
      <c r="M990" s="50">
        <v>0</v>
      </c>
      <c r="N990" s="50">
        <v>0</v>
      </c>
      <c r="O990" s="50">
        <v>0</v>
      </c>
      <c r="P990" s="50">
        <v>0</v>
      </c>
      <c r="Q990" s="50">
        <v>0</v>
      </c>
      <c r="R990" s="50">
        <v>0</v>
      </c>
      <c r="S990" s="50">
        <v>0</v>
      </c>
      <c r="T990" s="50">
        <v>0</v>
      </c>
      <c r="U990" s="50">
        <v>0</v>
      </c>
      <c r="V990" s="50">
        <v>0</v>
      </c>
      <c r="W990" s="50">
        <v>12200</v>
      </c>
      <c r="X990" s="50">
        <v>8700</v>
      </c>
      <c r="Y990" s="198"/>
      <c r="Z990" s="198"/>
      <c r="AA990" s="198"/>
    </row>
    <row r="991" spans="1:27">
      <c r="A991" s="154">
        <v>39</v>
      </c>
      <c r="B991" s="101" t="s">
        <v>783</v>
      </c>
      <c r="C991" s="50">
        <f t="shared" si="97"/>
        <v>256800</v>
      </c>
      <c r="D991" s="50">
        <v>0</v>
      </c>
      <c r="E991" s="50">
        <v>0</v>
      </c>
      <c r="F991" s="50">
        <v>0</v>
      </c>
      <c r="G991" s="50">
        <v>0</v>
      </c>
      <c r="H991" s="50">
        <v>244300</v>
      </c>
      <c r="I991" s="50">
        <v>0</v>
      </c>
      <c r="J991" s="127">
        <v>0</v>
      </c>
      <c r="K991" s="50">
        <v>0</v>
      </c>
      <c r="L991" s="50">
        <v>0</v>
      </c>
      <c r="M991" s="50">
        <v>0</v>
      </c>
      <c r="N991" s="50">
        <v>0</v>
      </c>
      <c r="O991" s="50">
        <v>0</v>
      </c>
      <c r="P991" s="50">
        <v>0</v>
      </c>
      <c r="Q991" s="50">
        <v>0</v>
      </c>
      <c r="R991" s="50">
        <v>0</v>
      </c>
      <c r="S991" s="50">
        <v>0</v>
      </c>
      <c r="T991" s="50">
        <v>0</v>
      </c>
      <c r="U991" s="50">
        <v>0</v>
      </c>
      <c r="V991" s="50">
        <v>0</v>
      </c>
      <c r="W991" s="50">
        <v>7300</v>
      </c>
      <c r="X991" s="50">
        <v>5200</v>
      </c>
      <c r="Y991" s="198"/>
      <c r="Z991" s="198"/>
      <c r="AA991" s="198"/>
    </row>
    <row r="992" spans="1:27">
      <c r="A992" s="154">
        <v>40</v>
      </c>
      <c r="B992" s="101" t="s">
        <v>784</v>
      </c>
      <c r="C992" s="50">
        <f t="shared" si="97"/>
        <v>778613</v>
      </c>
      <c r="D992" s="50">
        <v>0</v>
      </c>
      <c r="E992" s="50">
        <v>0</v>
      </c>
      <c r="F992" s="50">
        <v>0</v>
      </c>
      <c r="G992" s="50">
        <v>0</v>
      </c>
      <c r="H992" s="50">
        <v>250400</v>
      </c>
      <c r="I992" s="50">
        <v>490150</v>
      </c>
      <c r="J992" s="127">
        <v>0</v>
      </c>
      <c r="K992" s="50">
        <v>0</v>
      </c>
      <c r="L992" s="50">
        <v>0</v>
      </c>
      <c r="M992" s="50">
        <v>0</v>
      </c>
      <c r="N992" s="50">
        <v>0</v>
      </c>
      <c r="O992" s="50">
        <v>0</v>
      </c>
      <c r="P992" s="50">
        <v>0</v>
      </c>
      <c r="Q992" s="50">
        <v>0</v>
      </c>
      <c r="R992" s="50">
        <v>0</v>
      </c>
      <c r="S992" s="50">
        <v>0</v>
      </c>
      <c r="T992" s="50">
        <v>0</v>
      </c>
      <c r="U992" s="50">
        <v>0</v>
      </c>
      <c r="V992" s="50">
        <v>0</v>
      </c>
      <c r="W992" s="50">
        <v>22216</v>
      </c>
      <c r="X992" s="50">
        <v>15847</v>
      </c>
      <c r="Y992" s="198"/>
      <c r="Z992" s="198"/>
      <c r="AA992" s="198"/>
    </row>
    <row r="993" spans="1:27">
      <c r="A993" s="154">
        <v>41</v>
      </c>
      <c r="B993" s="101" t="s">
        <v>785</v>
      </c>
      <c r="C993" s="50">
        <f t="shared" si="97"/>
        <v>318284</v>
      </c>
      <c r="D993" s="50">
        <v>0</v>
      </c>
      <c r="E993" s="50">
        <v>0</v>
      </c>
      <c r="F993" s="50">
        <v>0</v>
      </c>
      <c r="G993" s="50">
        <v>0</v>
      </c>
      <c r="H993" s="50">
        <v>302800</v>
      </c>
      <c r="I993" s="50">
        <v>0</v>
      </c>
      <c r="J993" s="127">
        <v>0</v>
      </c>
      <c r="K993" s="50">
        <v>0</v>
      </c>
      <c r="L993" s="50">
        <v>0</v>
      </c>
      <c r="M993" s="50">
        <v>0</v>
      </c>
      <c r="N993" s="50">
        <v>0</v>
      </c>
      <c r="O993" s="50">
        <v>0</v>
      </c>
      <c r="P993" s="50">
        <v>0</v>
      </c>
      <c r="Q993" s="50">
        <v>0</v>
      </c>
      <c r="R993" s="50">
        <v>0</v>
      </c>
      <c r="S993" s="50">
        <v>0</v>
      </c>
      <c r="T993" s="50">
        <v>0</v>
      </c>
      <c r="U993" s="50">
        <v>0</v>
      </c>
      <c r="V993" s="50">
        <v>0</v>
      </c>
      <c r="W993" s="50">
        <v>9084</v>
      </c>
      <c r="X993" s="50">
        <v>6400</v>
      </c>
      <c r="Y993" s="198"/>
      <c r="Z993" s="198"/>
      <c r="AA993" s="198"/>
    </row>
    <row r="994" spans="1:27">
      <c r="A994" s="154">
        <v>42</v>
      </c>
      <c r="B994" s="101" t="s">
        <v>786</v>
      </c>
      <c r="C994" s="50">
        <f t="shared" si="97"/>
        <v>223200</v>
      </c>
      <c r="D994" s="50">
        <v>0</v>
      </c>
      <c r="E994" s="50">
        <v>0</v>
      </c>
      <c r="F994" s="50">
        <v>0</v>
      </c>
      <c r="G994" s="50">
        <v>0</v>
      </c>
      <c r="H994" s="50">
        <v>212400</v>
      </c>
      <c r="I994" s="50">
        <v>0</v>
      </c>
      <c r="J994" s="127">
        <v>0</v>
      </c>
      <c r="K994" s="50">
        <v>0</v>
      </c>
      <c r="L994" s="50">
        <v>0</v>
      </c>
      <c r="M994" s="50">
        <v>0</v>
      </c>
      <c r="N994" s="50">
        <v>0</v>
      </c>
      <c r="O994" s="50">
        <v>0</v>
      </c>
      <c r="P994" s="50">
        <v>0</v>
      </c>
      <c r="Q994" s="50">
        <v>0</v>
      </c>
      <c r="R994" s="50">
        <v>0</v>
      </c>
      <c r="S994" s="50">
        <v>0</v>
      </c>
      <c r="T994" s="50">
        <v>0</v>
      </c>
      <c r="U994" s="50">
        <v>0</v>
      </c>
      <c r="V994" s="50">
        <v>0</v>
      </c>
      <c r="W994" s="50">
        <v>6300</v>
      </c>
      <c r="X994" s="50">
        <v>4500</v>
      </c>
      <c r="Y994" s="198"/>
      <c r="Z994" s="198"/>
      <c r="AA994" s="198"/>
    </row>
    <row r="995" spans="1:27">
      <c r="A995" s="154">
        <v>43</v>
      </c>
      <c r="B995" s="101" t="s">
        <v>787</v>
      </c>
      <c r="C995" s="50">
        <f t="shared" si="97"/>
        <v>221800</v>
      </c>
      <c r="D995" s="50">
        <v>0</v>
      </c>
      <c r="E995" s="50">
        <v>0</v>
      </c>
      <c r="F995" s="50">
        <v>0</v>
      </c>
      <c r="G995" s="50">
        <v>0</v>
      </c>
      <c r="H995" s="50">
        <v>211000</v>
      </c>
      <c r="I995" s="50">
        <v>0</v>
      </c>
      <c r="J995" s="127">
        <v>0</v>
      </c>
      <c r="K995" s="50">
        <v>0</v>
      </c>
      <c r="L995" s="50">
        <v>0</v>
      </c>
      <c r="M995" s="50">
        <v>0</v>
      </c>
      <c r="N995" s="50">
        <v>0</v>
      </c>
      <c r="O995" s="50">
        <v>0</v>
      </c>
      <c r="P995" s="50">
        <v>0</v>
      </c>
      <c r="Q995" s="50">
        <v>0</v>
      </c>
      <c r="R995" s="50">
        <v>0</v>
      </c>
      <c r="S995" s="50">
        <v>0</v>
      </c>
      <c r="T995" s="50">
        <v>0</v>
      </c>
      <c r="U995" s="50">
        <v>0</v>
      </c>
      <c r="V995" s="50">
        <v>0</v>
      </c>
      <c r="W995" s="50">
        <v>6300</v>
      </c>
      <c r="X995" s="50">
        <v>4500</v>
      </c>
      <c r="Y995" s="198"/>
      <c r="Z995" s="198"/>
      <c r="AA995" s="198"/>
    </row>
    <row r="996" spans="1:27">
      <c r="A996" s="154">
        <v>44</v>
      </c>
      <c r="B996" s="101" t="s">
        <v>788</v>
      </c>
      <c r="C996" s="50">
        <f t="shared" si="97"/>
        <v>221800</v>
      </c>
      <c r="D996" s="50">
        <v>0</v>
      </c>
      <c r="E996" s="50">
        <v>0</v>
      </c>
      <c r="F996" s="50">
        <v>0</v>
      </c>
      <c r="G996" s="50">
        <v>0</v>
      </c>
      <c r="H996" s="50">
        <v>211000</v>
      </c>
      <c r="I996" s="50">
        <v>0</v>
      </c>
      <c r="J996" s="127">
        <v>0</v>
      </c>
      <c r="K996" s="50">
        <v>0</v>
      </c>
      <c r="L996" s="50">
        <v>0</v>
      </c>
      <c r="M996" s="50">
        <v>0</v>
      </c>
      <c r="N996" s="50">
        <v>0</v>
      </c>
      <c r="O996" s="50">
        <v>0</v>
      </c>
      <c r="P996" s="50">
        <v>0</v>
      </c>
      <c r="Q996" s="50">
        <v>0</v>
      </c>
      <c r="R996" s="50">
        <v>0</v>
      </c>
      <c r="S996" s="50">
        <v>0</v>
      </c>
      <c r="T996" s="50">
        <v>0</v>
      </c>
      <c r="U996" s="50">
        <v>0</v>
      </c>
      <c r="V996" s="50">
        <v>0</v>
      </c>
      <c r="W996" s="50">
        <v>6300</v>
      </c>
      <c r="X996" s="50">
        <v>4500</v>
      </c>
      <c r="Y996" s="198"/>
      <c r="Z996" s="198"/>
      <c r="AA996" s="198"/>
    </row>
    <row r="997" spans="1:27">
      <c r="A997" s="154">
        <v>45</v>
      </c>
      <c r="B997" s="101" t="s">
        <v>789</v>
      </c>
      <c r="C997" s="50">
        <f t="shared" si="97"/>
        <v>132300</v>
      </c>
      <c r="D997" s="50">
        <v>0</v>
      </c>
      <c r="E997" s="50">
        <v>0</v>
      </c>
      <c r="F997" s="50">
        <v>0</v>
      </c>
      <c r="G997" s="50">
        <v>0</v>
      </c>
      <c r="H997" s="50">
        <v>126000</v>
      </c>
      <c r="I997" s="50">
        <v>0</v>
      </c>
      <c r="J997" s="127">
        <v>0</v>
      </c>
      <c r="K997" s="50">
        <v>0</v>
      </c>
      <c r="L997" s="50">
        <v>0</v>
      </c>
      <c r="M997" s="50">
        <v>0</v>
      </c>
      <c r="N997" s="50">
        <v>0</v>
      </c>
      <c r="O997" s="50">
        <v>0</v>
      </c>
      <c r="P997" s="50">
        <v>0</v>
      </c>
      <c r="Q997" s="50">
        <v>0</v>
      </c>
      <c r="R997" s="50">
        <v>0</v>
      </c>
      <c r="S997" s="50">
        <v>0</v>
      </c>
      <c r="T997" s="50">
        <v>0</v>
      </c>
      <c r="U997" s="50">
        <v>0</v>
      </c>
      <c r="V997" s="50">
        <v>0</v>
      </c>
      <c r="W997" s="50">
        <v>3700</v>
      </c>
      <c r="X997" s="50">
        <v>2600</v>
      </c>
      <c r="Y997" s="198"/>
      <c r="Z997" s="198"/>
      <c r="AA997" s="198"/>
    </row>
    <row r="998" spans="1:27">
      <c r="A998" s="154">
        <v>46</v>
      </c>
      <c r="B998" s="101" t="s">
        <v>790</v>
      </c>
      <c r="C998" s="50">
        <f t="shared" si="97"/>
        <v>241800</v>
      </c>
      <c r="D998" s="50">
        <v>0</v>
      </c>
      <c r="E998" s="50">
        <v>0</v>
      </c>
      <c r="F998" s="50">
        <v>0</v>
      </c>
      <c r="G998" s="50">
        <v>0</v>
      </c>
      <c r="H998" s="50">
        <v>230000</v>
      </c>
      <c r="I998" s="50">
        <v>0</v>
      </c>
      <c r="J998" s="127">
        <v>0</v>
      </c>
      <c r="K998" s="50">
        <v>0</v>
      </c>
      <c r="L998" s="50">
        <v>0</v>
      </c>
      <c r="M998" s="50">
        <v>0</v>
      </c>
      <c r="N998" s="50">
        <v>0</v>
      </c>
      <c r="O998" s="50">
        <v>0</v>
      </c>
      <c r="P998" s="50">
        <v>0</v>
      </c>
      <c r="Q998" s="50">
        <v>0</v>
      </c>
      <c r="R998" s="50">
        <v>0</v>
      </c>
      <c r="S998" s="50">
        <v>0</v>
      </c>
      <c r="T998" s="50">
        <v>0</v>
      </c>
      <c r="U998" s="50">
        <v>0</v>
      </c>
      <c r="V998" s="50">
        <v>0</v>
      </c>
      <c r="W998" s="50">
        <v>6900</v>
      </c>
      <c r="X998" s="50">
        <v>4900</v>
      </c>
      <c r="Y998" s="198"/>
      <c r="Z998" s="198"/>
      <c r="AA998" s="198"/>
    </row>
    <row r="999" spans="1:27">
      <c r="A999" s="154">
        <v>47</v>
      </c>
      <c r="B999" s="20" t="s">
        <v>791</v>
      </c>
      <c r="C999" s="50">
        <f t="shared" si="97"/>
        <v>441686</v>
      </c>
      <c r="D999" s="50">
        <v>0</v>
      </c>
      <c r="E999" s="50">
        <v>0</v>
      </c>
      <c r="F999" s="50">
        <v>0</v>
      </c>
      <c r="G999" s="50">
        <v>0</v>
      </c>
      <c r="H999" s="50">
        <v>50000</v>
      </c>
      <c r="I999" s="50">
        <v>0</v>
      </c>
      <c r="J999" s="127">
        <v>0</v>
      </c>
      <c r="K999" s="50">
        <v>0</v>
      </c>
      <c r="L999" s="50">
        <v>160</v>
      </c>
      <c r="M999" s="50">
        <v>203600</v>
      </c>
      <c r="N999" s="50">
        <v>0</v>
      </c>
      <c r="O999" s="50">
        <v>0</v>
      </c>
      <c r="P999" s="50">
        <v>201</v>
      </c>
      <c r="Q999" s="50">
        <v>157400</v>
      </c>
      <c r="R999" s="50">
        <v>32</v>
      </c>
      <c r="S999" s="50">
        <v>8080</v>
      </c>
      <c r="T999" s="50">
        <v>0</v>
      </c>
      <c r="U999" s="50">
        <v>0</v>
      </c>
      <c r="V999" s="50">
        <v>1206</v>
      </c>
      <c r="W999" s="50">
        <v>12500</v>
      </c>
      <c r="X999" s="50">
        <v>8900</v>
      </c>
      <c r="Y999" s="198"/>
      <c r="Z999" s="198"/>
      <c r="AA999" s="198"/>
    </row>
    <row r="1000" spans="1:27">
      <c r="A1000" s="154">
        <v>48</v>
      </c>
      <c r="B1000" s="101" t="s">
        <v>792</v>
      </c>
      <c r="C1000" s="50">
        <f t="shared" si="97"/>
        <v>3369254</v>
      </c>
      <c r="D1000" s="50">
        <v>0</v>
      </c>
      <c r="E1000" s="50">
        <v>0</v>
      </c>
      <c r="F1000" s="50">
        <v>0</v>
      </c>
      <c r="G1000" s="50">
        <v>0</v>
      </c>
      <c r="H1000" s="50">
        <v>821530</v>
      </c>
      <c r="I1000" s="50">
        <v>1557951</v>
      </c>
      <c r="J1000" s="127">
        <v>0</v>
      </c>
      <c r="K1000" s="50">
        <v>0</v>
      </c>
      <c r="L1000" s="50">
        <v>0</v>
      </c>
      <c r="M1000" s="50">
        <v>0</v>
      </c>
      <c r="N1000" s="50">
        <v>983</v>
      </c>
      <c r="O1000" s="50">
        <v>825135</v>
      </c>
      <c r="P1000" s="50">
        <v>0</v>
      </c>
      <c r="Q1000" s="50">
        <v>0</v>
      </c>
      <c r="R1000" s="50">
        <v>0</v>
      </c>
      <c r="S1000" s="50">
        <v>0</v>
      </c>
      <c r="T1000" s="50">
        <v>0</v>
      </c>
      <c r="U1000" s="50">
        <v>0</v>
      </c>
      <c r="V1000" s="50">
        <v>0</v>
      </c>
      <c r="W1000" s="50">
        <v>96138</v>
      </c>
      <c r="X1000" s="50">
        <v>68500</v>
      </c>
      <c r="Y1000" s="198"/>
      <c r="Z1000" s="198"/>
      <c r="AA1000" s="198"/>
    </row>
    <row r="1001" spans="1:27">
      <c r="A1001" s="154">
        <v>49</v>
      </c>
      <c r="B1001" s="101" t="s">
        <v>793</v>
      </c>
      <c r="C1001" s="50">
        <f t="shared" si="97"/>
        <v>89900</v>
      </c>
      <c r="D1001" s="50">
        <v>0</v>
      </c>
      <c r="E1001" s="50">
        <v>0</v>
      </c>
      <c r="F1001" s="50">
        <v>0</v>
      </c>
      <c r="G1001" s="50">
        <v>0</v>
      </c>
      <c r="H1001" s="50">
        <v>85600</v>
      </c>
      <c r="I1001" s="50">
        <v>0</v>
      </c>
      <c r="J1001" s="127">
        <v>0</v>
      </c>
      <c r="K1001" s="50">
        <v>0</v>
      </c>
      <c r="L1001" s="50">
        <v>0</v>
      </c>
      <c r="M1001" s="50">
        <v>0</v>
      </c>
      <c r="N1001" s="50">
        <v>0</v>
      </c>
      <c r="O1001" s="50">
        <v>0</v>
      </c>
      <c r="P1001" s="50">
        <v>0</v>
      </c>
      <c r="Q1001" s="50">
        <v>0</v>
      </c>
      <c r="R1001" s="50">
        <v>0</v>
      </c>
      <c r="S1001" s="50">
        <v>0</v>
      </c>
      <c r="T1001" s="50">
        <v>0</v>
      </c>
      <c r="U1001" s="50">
        <v>0</v>
      </c>
      <c r="V1001" s="50">
        <v>0</v>
      </c>
      <c r="W1001" s="50">
        <v>2500</v>
      </c>
      <c r="X1001" s="50">
        <v>1800</v>
      </c>
      <c r="Y1001" s="198"/>
      <c r="Z1001" s="198"/>
      <c r="AA1001" s="198"/>
    </row>
    <row r="1002" spans="1:27">
      <c r="A1002" s="154">
        <v>50</v>
      </c>
      <c r="B1002" s="101" t="s">
        <v>794</v>
      </c>
      <c r="C1002" s="50">
        <f t="shared" si="97"/>
        <v>389052</v>
      </c>
      <c r="D1002" s="50">
        <v>0</v>
      </c>
      <c r="E1002" s="50">
        <v>0</v>
      </c>
      <c r="F1002" s="50">
        <v>0</v>
      </c>
      <c r="G1002" s="50">
        <v>0</v>
      </c>
      <c r="H1002" s="50">
        <v>0</v>
      </c>
      <c r="I1002" s="50">
        <v>0</v>
      </c>
      <c r="J1002" s="127">
        <v>0</v>
      </c>
      <c r="K1002" s="50">
        <v>0</v>
      </c>
      <c r="L1002" s="50">
        <v>160</v>
      </c>
      <c r="M1002" s="50">
        <v>203600</v>
      </c>
      <c r="N1002" s="50">
        <v>0</v>
      </c>
      <c r="O1002" s="50">
        <v>0</v>
      </c>
      <c r="P1002" s="50">
        <v>201</v>
      </c>
      <c r="Q1002" s="50">
        <v>157400</v>
      </c>
      <c r="R1002" s="50">
        <v>36</v>
      </c>
      <c r="S1002" s="50">
        <v>8080</v>
      </c>
      <c r="T1002" s="50">
        <v>0</v>
      </c>
      <c r="U1002" s="50">
        <v>0</v>
      </c>
      <c r="V1002" s="50">
        <v>0</v>
      </c>
      <c r="W1002" s="50">
        <v>11072</v>
      </c>
      <c r="X1002" s="50">
        <v>8900</v>
      </c>
      <c r="Y1002" s="198"/>
      <c r="Z1002" s="198"/>
      <c r="AA1002" s="198"/>
    </row>
    <row r="1003" spans="1:27">
      <c r="A1003" s="154">
        <v>51</v>
      </c>
      <c r="B1003" s="101" t="s">
        <v>795</v>
      </c>
      <c r="C1003" s="50">
        <f t="shared" si="97"/>
        <v>167000</v>
      </c>
      <c r="D1003" s="50">
        <v>0</v>
      </c>
      <c r="E1003" s="50">
        <v>94100</v>
      </c>
      <c r="F1003" s="50">
        <v>0</v>
      </c>
      <c r="G1003" s="50">
        <v>0</v>
      </c>
      <c r="H1003" s="50">
        <v>64800</v>
      </c>
      <c r="I1003" s="50">
        <v>0</v>
      </c>
      <c r="J1003" s="127">
        <v>0</v>
      </c>
      <c r="K1003" s="50">
        <v>0</v>
      </c>
      <c r="L1003" s="50">
        <v>0</v>
      </c>
      <c r="M1003" s="50">
        <v>0</v>
      </c>
      <c r="N1003" s="50">
        <v>0</v>
      </c>
      <c r="O1003" s="50">
        <v>0</v>
      </c>
      <c r="P1003" s="50">
        <v>0</v>
      </c>
      <c r="Q1003" s="50">
        <v>0</v>
      </c>
      <c r="R1003" s="50">
        <v>0</v>
      </c>
      <c r="S1003" s="50">
        <v>0</v>
      </c>
      <c r="T1003" s="50">
        <v>0</v>
      </c>
      <c r="U1003" s="50">
        <v>0</v>
      </c>
      <c r="V1003" s="50">
        <v>0</v>
      </c>
      <c r="W1003" s="50">
        <v>4700</v>
      </c>
      <c r="X1003" s="50">
        <v>3400</v>
      </c>
      <c r="Y1003" s="198"/>
      <c r="Z1003" s="198"/>
      <c r="AA1003" s="198"/>
    </row>
    <row r="1004" spans="1:27">
      <c r="A1004" s="154">
        <v>52</v>
      </c>
      <c r="B1004" s="101" t="s">
        <v>796</v>
      </c>
      <c r="C1004" s="50">
        <f t="shared" si="97"/>
        <v>765500</v>
      </c>
      <c r="D1004" s="50">
        <v>0</v>
      </c>
      <c r="E1004" s="50">
        <v>0</v>
      </c>
      <c r="F1004" s="50">
        <v>0</v>
      </c>
      <c r="G1004" s="50">
        <v>0</v>
      </c>
      <c r="H1004" s="50">
        <v>0</v>
      </c>
      <c r="I1004" s="50">
        <v>0</v>
      </c>
      <c r="J1004" s="127">
        <v>0</v>
      </c>
      <c r="K1004" s="50">
        <v>0</v>
      </c>
      <c r="L1004" s="50">
        <v>0</v>
      </c>
      <c r="M1004" s="50">
        <v>0</v>
      </c>
      <c r="N1004" s="50">
        <v>0</v>
      </c>
      <c r="O1004" s="50">
        <v>0</v>
      </c>
      <c r="P1004" s="50">
        <v>750</v>
      </c>
      <c r="Q1004" s="50">
        <v>588600</v>
      </c>
      <c r="R1004" s="50">
        <v>182</v>
      </c>
      <c r="S1004" s="50">
        <v>75100</v>
      </c>
      <c r="T1004" s="50">
        <v>60</v>
      </c>
      <c r="U1004" s="50">
        <v>60000</v>
      </c>
      <c r="V1004" s="50">
        <v>4500</v>
      </c>
      <c r="W1004" s="50">
        <v>21800</v>
      </c>
      <c r="X1004" s="50">
        <v>15500</v>
      </c>
      <c r="Y1004" s="198"/>
      <c r="Z1004" s="198"/>
      <c r="AA1004" s="198"/>
    </row>
    <row r="1005" spans="1:27">
      <c r="A1005" s="154">
        <v>53</v>
      </c>
      <c r="B1005" s="101" t="s">
        <v>797</v>
      </c>
      <c r="C1005" s="50">
        <f t="shared" si="97"/>
        <v>752300</v>
      </c>
      <c r="D1005" s="50">
        <v>0</v>
      </c>
      <c r="E1005" s="50">
        <v>0</v>
      </c>
      <c r="F1005" s="50">
        <v>0</v>
      </c>
      <c r="G1005" s="50">
        <v>0</v>
      </c>
      <c r="H1005" s="50">
        <v>0</v>
      </c>
      <c r="I1005" s="50">
        <v>0</v>
      </c>
      <c r="J1005" s="127">
        <v>0</v>
      </c>
      <c r="K1005" s="50">
        <v>0</v>
      </c>
      <c r="L1005" s="50">
        <v>0</v>
      </c>
      <c r="M1005" s="50">
        <v>0</v>
      </c>
      <c r="N1005" s="50">
        <v>0</v>
      </c>
      <c r="O1005" s="50">
        <v>0</v>
      </c>
      <c r="P1005" s="50">
        <v>745</v>
      </c>
      <c r="Q1005" s="50">
        <v>583900</v>
      </c>
      <c r="R1005" s="50">
        <v>183</v>
      </c>
      <c r="S1005" s="50">
        <v>70600</v>
      </c>
      <c r="T1005" s="50">
        <v>60</v>
      </c>
      <c r="U1005" s="50">
        <v>60000</v>
      </c>
      <c r="V1005" s="50">
        <v>4400</v>
      </c>
      <c r="W1005" s="50">
        <v>19500</v>
      </c>
      <c r="X1005" s="50">
        <v>13900</v>
      </c>
      <c r="Y1005" s="198"/>
      <c r="Z1005" s="198"/>
      <c r="AA1005" s="198"/>
    </row>
    <row r="1006" spans="1:27">
      <c r="A1006" s="154">
        <v>54</v>
      </c>
      <c r="B1006" s="101" t="s">
        <v>798</v>
      </c>
      <c r="C1006" s="50">
        <f t="shared" si="97"/>
        <v>1099200</v>
      </c>
      <c r="D1006" s="50">
        <v>0</v>
      </c>
      <c r="E1006" s="50">
        <v>262900</v>
      </c>
      <c r="F1006" s="50">
        <v>0</v>
      </c>
      <c r="G1006" s="50">
        <v>196500</v>
      </c>
      <c r="H1006" s="50">
        <v>187800</v>
      </c>
      <c r="I1006" s="50">
        <v>398400</v>
      </c>
      <c r="J1006" s="127">
        <v>0</v>
      </c>
      <c r="K1006" s="50">
        <v>0</v>
      </c>
      <c r="L1006" s="50">
        <v>0</v>
      </c>
      <c r="M1006" s="50">
        <v>0</v>
      </c>
      <c r="N1006" s="50">
        <v>0</v>
      </c>
      <c r="O1006" s="50">
        <v>0</v>
      </c>
      <c r="P1006" s="50">
        <v>0</v>
      </c>
      <c r="Q1006" s="50">
        <v>0</v>
      </c>
      <c r="R1006" s="50">
        <v>0</v>
      </c>
      <c r="S1006" s="50">
        <v>0</v>
      </c>
      <c r="T1006" s="50">
        <v>0</v>
      </c>
      <c r="U1006" s="50">
        <v>0</v>
      </c>
      <c r="V1006" s="50">
        <v>0</v>
      </c>
      <c r="W1006" s="50">
        <v>31300</v>
      </c>
      <c r="X1006" s="50">
        <v>22300</v>
      </c>
      <c r="Y1006" s="198"/>
      <c r="Z1006" s="198"/>
      <c r="AA1006" s="198"/>
    </row>
    <row r="1007" spans="1:27">
      <c r="A1007" s="154">
        <v>55</v>
      </c>
      <c r="B1007" s="101" t="s">
        <v>799</v>
      </c>
      <c r="C1007" s="50">
        <f t="shared" si="97"/>
        <v>1338800</v>
      </c>
      <c r="D1007" s="50">
        <v>0</v>
      </c>
      <c r="E1007" s="50">
        <v>305700</v>
      </c>
      <c r="F1007" s="50">
        <v>0</v>
      </c>
      <c r="G1007" s="50">
        <v>237800</v>
      </c>
      <c r="H1007" s="50">
        <v>209300</v>
      </c>
      <c r="I1007" s="50">
        <v>520600</v>
      </c>
      <c r="J1007" s="127">
        <v>0</v>
      </c>
      <c r="K1007" s="50">
        <v>0</v>
      </c>
      <c r="L1007" s="50">
        <v>0</v>
      </c>
      <c r="M1007" s="50">
        <v>0</v>
      </c>
      <c r="N1007" s="50">
        <v>0</v>
      </c>
      <c r="O1007" s="50">
        <v>0</v>
      </c>
      <c r="P1007" s="50">
        <v>0</v>
      </c>
      <c r="Q1007" s="50">
        <v>0</v>
      </c>
      <c r="R1007" s="50">
        <v>0</v>
      </c>
      <c r="S1007" s="50">
        <v>0</v>
      </c>
      <c r="T1007" s="50">
        <v>0</v>
      </c>
      <c r="U1007" s="50">
        <v>0</v>
      </c>
      <c r="V1007" s="50">
        <v>0</v>
      </c>
      <c r="W1007" s="50">
        <v>38200</v>
      </c>
      <c r="X1007" s="50">
        <v>27200</v>
      </c>
      <c r="Y1007" s="198"/>
      <c r="Z1007" s="198"/>
      <c r="AA1007" s="198"/>
    </row>
    <row r="1008" spans="1:27">
      <c r="A1008" s="154">
        <v>56</v>
      </c>
      <c r="B1008" s="101" t="s">
        <v>800</v>
      </c>
      <c r="C1008" s="50">
        <f t="shared" si="97"/>
        <v>257550</v>
      </c>
      <c r="D1008" s="50">
        <v>0</v>
      </c>
      <c r="E1008" s="50">
        <v>0</v>
      </c>
      <c r="F1008" s="50">
        <v>0</v>
      </c>
      <c r="G1008" s="50">
        <v>0</v>
      </c>
      <c r="H1008" s="50">
        <v>245000</v>
      </c>
      <c r="I1008" s="50">
        <v>0</v>
      </c>
      <c r="J1008" s="127">
        <v>0</v>
      </c>
      <c r="K1008" s="50">
        <v>0</v>
      </c>
      <c r="L1008" s="50">
        <v>0</v>
      </c>
      <c r="M1008" s="50">
        <v>0</v>
      </c>
      <c r="N1008" s="50">
        <v>0</v>
      </c>
      <c r="O1008" s="50">
        <v>0</v>
      </c>
      <c r="P1008" s="50">
        <v>0</v>
      </c>
      <c r="Q1008" s="50">
        <v>0</v>
      </c>
      <c r="R1008" s="50">
        <v>0</v>
      </c>
      <c r="S1008" s="50">
        <v>0</v>
      </c>
      <c r="T1008" s="50">
        <v>0</v>
      </c>
      <c r="U1008" s="50">
        <v>0</v>
      </c>
      <c r="V1008" s="50">
        <v>0</v>
      </c>
      <c r="W1008" s="50">
        <v>7350</v>
      </c>
      <c r="X1008" s="50">
        <v>5200</v>
      </c>
      <c r="Y1008" s="198"/>
      <c r="Z1008" s="198"/>
      <c r="AA1008" s="198"/>
    </row>
    <row r="1009" spans="1:27">
      <c r="A1009" s="154">
        <v>57</v>
      </c>
      <c r="B1009" s="101" t="s">
        <v>801</v>
      </c>
      <c r="C1009" s="50">
        <f t="shared" si="97"/>
        <v>1808400</v>
      </c>
      <c r="D1009" s="50">
        <v>0</v>
      </c>
      <c r="E1009" s="50">
        <v>0</v>
      </c>
      <c r="F1009" s="50">
        <v>0</v>
      </c>
      <c r="G1009" s="50">
        <v>0</v>
      </c>
      <c r="H1009" s="50">
        <v>250000</v>
      </c>
      <c r="I1009" s="50">
        <v>0</v>
      </c>
      <c r="J1009" s="127">
        <v>0</v>
      </c>
      <c r="K1009" s="50">
        <v>0</v>
      </c>
      <c r="L1009" s="50">
        <v>670</v>
      </c>
      <c r="M1009" s="50">
        <v>850000</v>
      </c>
      <c r="N1009" s="50">
        <v>0</v>
      </c>
      <c r="O1009" s="50">
        <v>0</v>
      </c>
      <c r="P1009" s="50">
        <v>1296</v>
      </c>
      <c r="Q1009" s="50">
        <v>620000</v>
      </c>
      <c r="R1009" s="50">
        <v>0</v>
      </c>
      <c r="S1009" s="50">
        <v>0</v>
      </c>
      <c r="T1009" s="50">
        <v>0</v>
      </c>
      <c r="U1009" s="50">
        <v>0</v>
      </c>
      <c r="V1009" s="50">
        <v>0</v>
      </c>
      <c r="W1009" s="50">
        <v>51600</v>
      </c>
      <c r="X1009" s="50">
        <v>36800</v>
      </c>
      <c r="Y1009" s="198"/>
      <c r="Z1009" s="198"/>
      <c r="AA1009" s="198"/>
    </row>
    <row r="1010" spans="1:27">
      <c r="A1010" s="154">
        <v>58</v>
      </c>
      <c r="B1010" s="101" t="s">
        <v>802</v>
      </c>
      <c r="C1010" s="50">
        <f t="shared" si="97"/>
        <v>1353100</v>
      </c>
      <c r="D1010" s="50">
        <v>0</v>
      </c>
      <c r="E1010" s="50">
        <v>170000</v>
      </c>
      <c r="F1010" s="50">
        <v>0</v>
      </c>
      <c r="G1010" s="50">
        <v>0</v>
      </c>
      <c r="H1010" s="50">
        <v>250000</v>
      </c>
      <c r="I1010" s="50">
        <v>0</v>
      </c>
      <c r="J1010" s="127">
        <v>0</v>
      </c>
      <c r="K1010" s="50">
        <v>0</v>
      </c>
      <c r="L1010" s="50">
        <v>630</v>
      </c>
      <c r="M1010" s="50">
        <v>850000</v>
      </c>
      <c r="N1010" s="50">
        <v>0</v>
      </c>
      <c r="O1010" s="50">
        <v>0</v>
      </c>
      <c r="P1010" s="50">
        <v>0</v>
      </c>
      <c r="Q1010" s="50">
        <v>0</v>
      </c>
      <c r="R1010" s="50">
        <v>0</v>
      </c>
      <c r="S1010" s="50">
        <v>0</v>
      </c>
      <c r="T1010" s="50">
        <v>0</v>
      </c>
      <c r="U1010" s="50">
        <v>0</v>
      </c>
      <c r="V1010" s="50">
        <v>0</v>
      </c>
      <c r="W1010" s="50">
        <v>48500</v>
      </c>
      <c r="X1010" s="50">
        <v>34600</v>
      </c>
      <c r="Y1010" s="198"/>
      <c r="Z1010" s="198"/>
      <c r="AA1010" s="198"/>
    </row>
    <row r="1011" spans="1:27">
      <c r="A1011" s="154">
        <v>59</v>
      </c>
      <c r="B1011" s="101" t="s">
        <v>803</v>
      </c>
      <c r="C1011" s="50">
        <f t="shared" si="97"/>
        <v>262800</v>
      </c>
      <c r="D1011" s="50">
        <v>0</v>
      </c>
      <c r="E1011" s="50">
        <v>0</v>
      </c>
      <c r="F1011" s="50">
        <v>0</v>
      </c>
      <c r="G1011" s="50">
        <v>0</v>
      </c>
      <c r="H1011" s="50">
        <v>250000</v>
      </c>
      <c r="I1011" s="50">
        <v>0</v>
      </c>
      <c r="J1011" s="127">
        <v>0</v>
      </c>
      <c r="K1011" s="50">
        <v>0</v>
      </c>
      <c r="L1011" s="50">
        <v>0</v>
      </c>
      <c r="M1011" s="50">
        <v>0</v>
      </c>
      <c r="N1011" s="50">
        <v>0</v>
      </c>
      <c r="O1011" s="50">
        <v>0</v>
      </c>
      <c r="P1011" s="50">
        <v>0</v>
      </c>
      <c r="Q1011" s="50">
        <v>0</v>
      </c>
      <c r="R1011" s="50">
        <v>0</v>
      </c>
      <c r="S1011" s="50">
        <v>0</v>
      </c>
      <c r="T1011" s="50">
        <v>0</v>
      </c>
      <c r="U1011" s="50">
        <v>0</v>
      </c>
      <c r="V1011" s="50">
        <v>0</v>
      </c>
      <c r="W1011" s="50">
        <v>7500</v>
      </c>
      <c r="X1011" s="50">
        <v>5300</v>
      </c>
      <c r="Y1011" s="198"/>
      <c r="Z1011" s="198"/>
      <c r="AA1011" s="198"/>
    </row>
    <row r="1012" spans="1:27">
      <c r="A1012" s="154">
        <v>60</v>
      </c>
      <c r="B1012" s="101" t="s">
        <v>804</v>
      </c>
      <c r="C1012" s="50">
        <f t="shared" si="97"/>
        <v>243040</v>
      </c>
      <c r="D1012" s="50">
        <v>0</v>
      </c>
      <c r="E1012" s="50">
        <v>0</v>
      </c>
      <c r="F1012" s="50">
        <v>0</v>
      </c>
      <c r="G1012" s="50">
        <v>0</v>
      </c>
      <c r="H1012" s="50">
        <v>0</v>
      </c>
      <c r="I1012" s="50">
        <v>172200</v>
      </c>
      <c r="J1012" s="127">
        <v>0</v>
      </c>
      <c r="K1012" s="50">
        <v>0</v>
      </c>
      <c r="L1012" s="50">
        <v>0</v>
      </c>
      <c r="M1012" s="50">
        <v>0</v>
      </c>
      <c r="N1012" s="50">
        <v>0</v>
      </c>
      <c r="O1012" s="50">
        <v>0</v>
      </c>
      <c r="P1012" s="50">
        <v>0</v>
      </c>
      <c r="Q1012" s="50">
        <v>0</v>
      </c>
      <c r="R1012" s="50">
        <v>150</v>
      </c>
      <c r="S1012" s="50">
        <v>59040</v>
      </c>
      <c r="T1012" s="50">
        <v>0</v>
      </c>
      <c r="U1012" s="50">
        <v>0</v>
      </c>
      <c r="V1012" s="50">
        <v>0</v>
      </c>
      <c r="W1012" s="50">
        <v>6900</v>
      </c>
      <c r="X1012" s="50">
        <v>4900</v>
      </c>
      <c r="Y1012" s="198"/>
      <c r="Z1012" s="198"/>
      <c r="AA1012" s="198"/>
    </row>
    <row r="1013" spans="1:27">
      <c r="A1013" s="154">
        <v>61</v>
      </c>
      <c r="B1013" s="101" t="s">
        <v>805</v>
      </c>
      <c r="C1013" s="50">
        <f t="shared" si="97"/>
        <v>529923</v>
      </c>
      <c r="D1013" s="50">
        <v>0</v>
      </c>
      <c r="E1013" s="50">
        <v>0</v>
      </c>
      <c r="F1013" s="50">
        <v>0</v>
      </c>
      <c r="G1013" s="50">
        <v>0</v>
      </c>
      <c r="H1013" s="50">
        <v>177800</v>
      </c>
      <c r="I1013" s="50">
        <v>326300</v>
      </c>
      <c r="J1013" s="127">
        <v>0</v>
      </c>
      <c r="K1013" s="50">
        <v>0</v>
      </c>
      <c r="L1013" s="50">
        <v>0</v>
      </c>
      <c r="M1013" s="50">
        <v>0</v>
      </c>
      <c r="N1013" s="50">
        <v>0</v>
      </c>
      <c r="O1013" s="50">
        <v>0</v>
      </c>
      <c r="P1013" s="50">
        <v>0</v>
      </c>
      <c r="Q1013" s="50">
        <v>0</v>
      </c>
      <c r="R1013" s="50">
        <v>0</v>
      </c>
      <c r="S1013" s="50">
        <v>0</v>
      </c>
      <c r="T1013" s="50">
        <v>0</v>
      </c>
      <c r="U1013" s="50">
        <v>0</v>
      </c>
      <c r="V1013" s="50">
        <v>0</v>
      </c>
      <c r="W1013" s="50">
        <v>15123</v>
      </c>
      <c r="X1013" s="50">
        <v>10700</v>
      </c>
      <c r="Y1013" s="198"/>
      <c r="Z1013" s="198"/>
      <c r="AA1013" s="198"/>
    </row>
    <row r="1014" spans="1:27">
      <c r="A1014" s="154">
        <v>62</v>
      </c>
      <c r="B1014" s="101" t="s">
        <v>806</v>
      </c>
      <c r="C1014" s="50">
        <f t="shared" si="97"/>
        <v>645211</v>
      </c>
      <c r="D1014" s="50">
        <v>0</v>
      </c>
      <c r="E1014" s="50">
        <v>0</v>
      </c>
      <c r="F1014" s="50">
        <v>0</v>
      </c>
      <c r="G1014" s="50">
        <v>0</v>
      </c>
      <c r="H1014" s="50">
        <v>0</v>
      </c>
      <c r="I1014" s="50">
        <v>0</v>
      </c>
      <c r="J1014" s="127">
        <v>0</v>
      </c>
      <c r="K1014" s="50">
        <v>0</v>
      </c>
      <c r="L1014" s="50">
        <v>224</v>
      </c>
      <c r="M1014" s="50">
        <v>322200</v>
      </c>
      <c r="N1014" s="50">
        <v>0</v>
      </c>
      <c r="O1014" s="50">
        <v>0</v>
      </c>
      <c r="P1014" s="50">
        <v>288</v>
      </c>
      <c r="Q1014" s="50">
        <v>249100</v>
      </c>
      <c r="R1014" s="50">
        <v>142</v>
      </c>
      <c r="S1014" s="50">
        <v>42400</v>
      </c>
      <c r="T1014" s="50">
        <v>0</v>
      </c>
      <c r="U1014" s="50">
        <v>0</v>
      </c>
      <c r="V1014" s="50">
        <v>0</v>
      </c>
      <c r="W1014" s="50">
        <v>18411</v>
      </c>
      <c r="X1014" s="50">
        <v>13100</v>
      </c>
      <c r="Y1014" s="198"/>
      <c r="Z1014" s="198"/>
      <c r="AA1014" s="198"/>
    </row>
    <row r="1015" spans="1:27">
      <c r="A1015" s="154">
        <v>63</v>
      </c>
      <c r="B1015" s="101" t="s">
        <v>807</v>
      </c>
      <c r="C1015" s="50">
        <f t="shared" si="97"/>
        <v>310725</v>
      </c>
      <c r="D1015" s="50">
        <v>0</v>
      </c>
      <c r="E1015" s="50">
        <v>0</v>
      </c>
      <c r="F1015" s="50">
        <v>0</v>
      </c>
      <c r="G1015" s="50">
        <v>0</v>
      </c>
      <c r="H1015" s="50">
        <v>0</v>
      </c>
      <c r="I1015" s="50">
        <v>0</v>
      </c>
      <c r="J1015" s="127">
        <v>0</v>
      </c>
      <c r="K1015" s="50">
        <v>0</v>
      </c>
      <c r="L1015" s="50">
        <v>0</v>
      </c>
      <c r="M1015" s="50">
        <v>0</v>
      </c>
      <c r="N1015" s="50">
        <v>0</v>
      </c>
      <c r="O1015" s="50">
        <v>0</v>
      </c>
      <c r="P1015" s="50">
        <v>290</v>
      </c>
      <c r="Q1015" s="50">
        <v>252600</v>
      </c>
      <c r="R1015" s="50">
        <v>143</v>
      </c>
      <c r="S1015" s="50">
        <v>43000</v>
      </c>
      <c r="T1015" s="50">
        <v>0</v>
      </c>
      <c r="U1015" s="50">
        <v>0</v>
      </c>
      <c r="V1015" s="50">
        <v>0</v>
      </c>
      <c r="W1015" s="50">
        <v>8800</v>
      </c>
      <c r="X1015" s="50">
        <v>6325</v>
      </c>
      <c r="Y1015" s="198"/>
      <c r="Z1015" s="198"/>
      <c r="AA1015" s="198"/>
    </row>
    <row r="1016" spans="1:27">
      <c r="A1016" s="154">
        <v>64</v>
      </c>
      <c r="B1016" s="101" t="s">
        <v>808</v>
      </c>
      <c r="C1016" s="50">
        <f t="shared" si="97"/>
        <v>74260</v>
      </c>
      <c r="D1016" s="50">
        <v>0</v>
      </c>
      <c r="E1016" s="50">
        <v>0</v>
      </c>
      <c r="F1016" s="50">
        <v>0</v>
      </c>
      <c r="G1016" s="50">
        <v>0</v>
      </c>
      <c r="H1016" s="50">
        <v>70650</v>
      </c>
      <c r="I1016" s="50">
        <v>0</v>
      </c>
      <c r="J1016" s="127">
        <v>0</v>
      </c>
      <c r="K1016" s="50">
        <v>0</v>
      </c>
      <c r="L1016" s="50">
        <v>0</v>
      </c>
      <c r="M1016" s="50">
        <v>0</v>
      </c>
      <c r="N1016" s="50">
        <v>0</v>
      </c>
      <c r="O1016" s="50">
        <v>0</v>
      </c>
      <c r="P1016" s="50">
        <v>0</v>
      </c>
      <c r="Q1016" s="50">
        <v>0</v>
      </c>
      <c r="R1016" s="50">
        <v>0</v>
      </c>
      <c r="S1016" s="50">
        <v>0</v>
      </c>
      <c r="T1016" s="50">
        <v>0</v>
      </c>
      <c r="U1016" s="50">
        <v>0</v>
      </c>
      <c r="V1016" s="50">
        <v>0</v>
      </c>
      <c r="W1016" s="50">
        <v>2110</v>
      </c>
      <c r="X1016" s="50">
        <v>1500</v>
      </c>
      <c r="Y1016" s="198"/>
      <c r="Z1016" s="198"/>
      <c r="AA1016" s="198"/>
    </row>
    <row r="1017" spans="1:27">
      <c r="A1017" s="154">
        <v>65</v>
      </c>
      <c r="B1017" s="101" t="s">
        <v>809</v>
      </c>
      <c r="C1017" s="50">
        <f t="shared" si="97"/>
        <v>99320</v>
      </c>
      <c r="D1017" s="50">
        <v>0</v>
      </c>
      <c r="E1017" s="50">
        <v>0</v>
      </c>
      <c r="F1017" s="50">
        <v>0</v>
      </c>
      <c r="G1017" s="50">
        <v>0</v>
      </c>
      <c r="H1017" s="50">
        <v>94500</v>
      </c>
      <c r="I1017" s="50">
        <v>0</v>
      </c>
      <c r="J1017" s="127">
        <v>0</v>
      </c>
      <c r="K1017" s="50">
        <v>0</v>
      </c>
      <c r="L1017" s="50">
        <v>0</v>
      </c>
      <c r="M1017" s="50">
        <v>0</v>
      </c>
      <c r="N1017" s="50">
        <v>0</v>
      </c>
      <c r="O1017" s="50">
        <v>0</v>
      </c>
      <c r="P1017" s="50">
        <v>0</v>
      </c>
      <c r="Q1017" s="50">
        <v>0</v>
      </c>
      <c r="R1017" s="50">
        <v>0</v>
      </c>
      <c r="S1017" s="50">
        <v>0</v>
      </c>
      <c r="T1017" s="50">
        <v>0</v>
      </c>
      <c r="U1017" s="50">
        <v>0</v>
      </c>
      <c r="V1017" s="50">
        <v>0</v>
      </c>
      <c r="W1017" s="50">
        <v>2800</v>
      </c>
      <c r="X1017" s="50">
        <v>2020</v>
      </c>
      <c r="Y1017" s="198"/>
      <c r="Z1017" s="198"/>
      <c r="AA1017" s="198"/>
    </row>
    <row r="1018" spans="1:27">
      <c r="A1018" s="154">
        <v>66</v>
      </c>
      <c r="B1018" s="101" t="s">
        <v>810</v>
      </c>
      <c r="C1018" s="50">
        <f t="shared" si="97"/>
        <v>684100</v>
      </c>
      <c r="D1018" s="50">
        <v>0</v>
      </c>
      <c r="E1018" s="50">
        <v>260200</v>
      </c>
      <c r="F1018" s="50">
        <v>0</v>
      </c>
      <c r="G1018" s="50">
        <v>0</v>
      </c>
      <c r="H1018" s="50">
        <v>0</v>
      </c>
      <c r="I1018" s="50">
        <v>390500</v>
      </c>
      <c r="J1018" s="127">
        <v>0</v>
      </c>
      <c r="K1018" s="50">
        <v>0</v>
      </c>
      <c r="L1018" s="50">
        <v>0</v>
      </c>
      <c r="M1018" s="50">
        <v>0</v>
      </c>
      <c r="N1018" s="50">
        <v>0</v>
      </c>
      <c r="O1018" s="50">
        <v>0</v>
      </c>
      <c r="P1018" s="50">
        <v>0</v>
      </c>
      <c r="Q1018" s="50">
        <v>0</v>
      </c>
      <c r="R1018" s="50">
        <v>0</v>
      </c>
      <c r="S1018" s="50">
        <v>0</v>
      </c>
      <c r="T1018" s="50">
        <v>0</v>
      </c>
      <c r="U1018" s="50">
        <v>0</v>
      </c>
      <c r="V1018" s="50">
        <v>0</v>
      </c>
      <c r="W1018" s="50">
        <v>19500</v>
      </c>
      <c r="X1018" s="50">
        <v>13900</v>
      </c>
      <c r="Y1018" s="198"/>
      <c r="Z1018" s="198"/>
      <c r="AA1018" s="198"/>
    </row>
    <row r="1019" spans="1:27">
      <c r="A1019" s="154">
        <v>67</v>
      </c>
      <c r="B1019" s="101" t="s">
        <v>811</v>
      </c>
      <c r="C1019" s="50">
        <f t="shared" si="97"/>
        <v>345431</v>
      </c>
      <c r="D1019" s="50">
        <v>0</v>
      </c>
      <c r="E1019" s="50">
        <v>0</v>
      </c>
      <c r="F1019" s="50">
        <v>0</v>
      </c>
      <c r="G1019" s="50">
        <v>0</v>
      </c>
      <c r="H1019" s="50">
        <v>118545</v>
      </c>
      <c r="I1019" s="50">
        <v>210000</v>
      </c>
      <c r="J1019" s="127">
        <v>0</v>
      </c>
      <c r="K1019" s="50">
        <v>0</v>
      </c>
      <c r="L1019" s="50">
        <v>0</v>
      </c>
      <c r="M1019" s="50">
        <v>0</v>
      </c>
      <c r="N1019" s="50">
        <v>0</v>
      </c>
      <c r="O1019" s="50">
        <v>0</v>
      </c>
      <c r="P1019" s="50">
        <v>0</v>
      </c>
      <c r="Q1019" s="50">
        <v>0</v>
      </c>
      <c r="R1019" s="50">
        <v>0</v>
      </c>
      <c r="S1019" s="50">
        <v>0</v>
      </c>
      <c r="T1019" s="50">
        <v>0</v>
      </c>
      <c r="U1019" s="50">
        <v>0</v>
      </c>
      <c r="V1019" s="50">
        <v>0</v>
      </c>
      <c r="W1019" s="50">
        <v>9856</v>
      </c>
      <c r="X1019" s="50">
        <v>7030</v>
      </c>
      <c r="Y1019" s="198"/>
      <c r="Z1019" s="198"/>
      <c r="AA1019" s="198"/>
    </row>
    <row r="1020" spans="1:27">
      <c r="A1020" s="154">
        <v>68</v>
      </c>
      <c r="B1020" s="101" t="s">
        <v>812</v>
      </c>
      <c r="C1020" s="50">
        <f t="shared" si="97"/>
        <v>643807</v>
      </c>
      <c r="D1020" s="50">
        <v>0</v>
      </c>
      <c r="E1020" s="50">
        <v>0</v>
      </c>
      <c r="F1020" s="50">
        <v>0</v>
      </c>
      <c r="G1020" s="50">
        <v>0</v>
      </c>
      <c r="H1020" s="50">
        <v>85000</v>
      </c>
      <c r="I1020" s="50">
        <v>0</v>
      </c>
      <c r="J1020" s="127">
        <v>0</v>
      </c>
      <c r="K1020" s="50">
        <v>0</v>
      </c>
      <c r="L1020" s="50">
        <v>120</v>
      </c>
      <c r="M1020" s="50">
        <v>262400</v>
      </c>
      <c r="N1020" s="50">
        <v>0</v>
      </c>
      <c r="O1020" s="50">
        <v>0</v>
      </c>
      <c r="P1020" s="50">
        <v>258</v>
      </c>
      <c r="Q1020" s="50">
        <v>202974</v>
      </c>
      <c r="R1020" s="50">
        <v>73</v>
      </c>
      <c r="S1020" s="50">
        <v>10407</v>
      </c>
      <c r="T1020" s="50">
        <v>50</v>
      </c>
      <c r="U1020" s="50">
        <v>50000</v>
      </c>
      <c r="V1020" s="50">
        <v>1553</v>
      </c>
      <c r="W1020" s="50">
        <v>18370</v>
      </c>
      <c r="X1020" s="50">
        <v>13103</v>
      </c>
      <c r="Y1020" s="198"/>
      <c r="Z1020" s="198"/>
      <c r="AA1020" s="198"/>
    </row>
    <row r="1021" spans="1:27">
      <c r="A1021" s="154">
        <v>69</v>
      </c>
      <c r="B1021" s="101" t="s">
        <v>813</v>
      </c>
      <c r="C1021" s="50">
        <f t="shared" si="97"/>
        <v>81300</v>
      </c>
      <c r="D1021" s="50">
        <v>0</v>
      </c>
      <c r="E1021" s="50">
        <v>0</v>
      </c>
      <c r="F1021" s="50">
        <v>0</v>
      </c>
      <c r="G1021" s="50">
        <v>0</v>
      </c>
      <c r="H1021" s="50">
        <v>77400</v>
      </c>
      <c r="I1021" s="50">
        <v>0</v>
      </c>
      <c r="J1021" s="127">
        <v>0</v>
      </c>
      <c r="K1021" s="50">
        <v>0</v>
      </c>
      <c r="L1021" s="50">
        <v>0</v>
      </c>
      <c r="M1021" s="50">
        <v>0</v>
      </c>
      <c r="N1021" s="50">
        <v>0</v>
      </c>
      <c r="O1021" s="50">
        <v>0</v>
      </c>
      <c r="P1021" s="50">
        <v>0</v>
      </c>
      <c r="Q1021" s="50">
        <v>0</v>
      </c>
      <c r="R1021" s="50">
        <v>0</v>
      </c>
      <c r="S1021" s="50">
        <v>0</v>
      </c>
      <c r="T1021" s="50">
        <v>0</v>
      </c>
      <c r="U1021" s="50">
        <v>0</v>
      </c>
      <c r="V1021" s="50">
        <v>0</v>
      </c>
      <c r="W1021" s="50">
        <v>2300</v>
      </c>
      <c r="X1021" s="50">
        <v>1600</v>
      </c>
      <c r="Y1021" s="198"/>
      <c r="Z1021" s="198"/>
      <c r="AA1021" s="198"/>
    </row>
    <row r="1022" spans="1:27">
      <c r="A1022" s="154">
        <v>70</v>
      </c>
      <c r="B1022" s="101" t="s">
        <v>814</v>
      </c>
      <c r="C1022" s="50">
        <f t="shared" si="97"/>
        <v>2850920</v>
      </c>
      <c r="D1022" s="50">
        <v>812400</v>
      </c>
      <c r="E1022" s="50">
        <v>270800</v>
      </c>
      <c r="F1022" s="50">
        <v>0</v>
      </c>
      <c r="G1022" s="50">
        <v>210000</v>
      </c>
      <c r="H1022" s="50">
        <v>215400</v>
      </c>
      <c r="I1022" s="50">
        <v>0</v>
      </c>
      <c r="J1022" s="127">
        <v>0</v>
      </c>
      <c r="K1022" s="50">
        <v>0</v>
      </c>
      <c r="L1022" s="50">
        <v>626</v>
      </c>
      <c r="M1022" s="50">
        <v>1110400</v>
      </c>
      <c r="N1022" s="50">
        <v>0</v>
      </c>
      <c r="O1022" s="50">
        <v>0</v>
      </c>
      <c r="P1022" s="50">
        <v>0</v>
      </c>
      <c r="Q1022" s="50">
        <v>0</v>
      </c>
      <c r="R1022" s="50">
        <v>173</v>
      </c>
      <c r="S1022" s="50">
        <v>92600</v>
      </c>
      <c r="T1022" s="50">
        <v>0</v>
      </c>
      <c r="U1022" s="50">
        <v>0</v>
      </c>
      <c r="V1022" s="50">
        <v>0</v>
      </c>
      <c r="W1022" s="50">
        <v>81300</v>
      </c>
      <c r="X1022" s="50">
        <v>58020</v>
      </c>
      <c r="Y1022" s="198"/>
      <c r="Z1022" s="198"/>
      <c r="AA1022" s="198"/>
    </row>
    <row r="1023" spans="1:27">
      <c r="A1023" s="154">
        <v>71</v>
      </c>
      <c r="B1023" s="101" t="s">
        <v>815</v>
      </c>
      <c r="C1023" s="50">
        <f t="shared" si="97"/>
        <v>724700</v>
      </c>
      <c r="D1023" s="50">
        <v>0</v>
      </c>
      <c r="E1023" s="50">
        <v>105300</v>
      </c>
      <c r="F1023" s="50">
        <v>0</v>
      </c>
      <c r="G1023" s="50">
        <v>65800</v>
      </c>
      <c r="H1023" s="50">
        <v>0</v>
      </c>
      <c r="I1023" s="50">
        <v>0</v>
      </c>
      <c r="J1023" s="127">
        <v>0</v>
      </c>
      <c r="K1023" s="50">
        <v>0</v>
      </c>
      <c r="L1023" s="50">
        <v>327</v>
      </c>
      <c r="M1023" s="50">
        <v>518300</v>
      </c>
      <c r="N1023" s="50">
        <v>0</v>
      </c>
      <c r="O1023" s="50">
        <v>0</v>
      </c>
      <c r="P1023" s="50">
        <v>0</v>
      </c>
      <c r="Q1023" s="50">
        <v>0</v>
      </c>
      <c r="R1023" s="50">
        <v>0</v>
      </c>
      <c r="S1023" s="50">
        <v>0</v>
      </c>
      <c r="T1023" s="50">
        <v>0</v>
      </c>
      <c r="U1023" s="50">
        <v>0</v>
      </c>
      <c r="V1023" s="50">
        <v>0</v>
      </c>
      <c r="W1023" s="50">
        <v>20600</v>
      </c>
      <c r="X1023" s="50">
        <v>14700</v>
      </c>
      <c r="Y1023" s="198"/>
      <c r="Z1023" s="198"/>
      <c r="AA1023" s="198"/>
    </row>
    <row r="1024" spans="1:27">
      <c r="A1024" s="154">
        <v>72</v>
      </c>
      <c r="B1024" s="101" t="s">
        <v>816</v>
      </c>
      <c r="C1024" s="50">
        <f t="shared" si="97"/>
        <v>168224</v>
      </c>
      <c r="D1024" s="50">
        <v>0</v>
      </c>
      <c r="E1024" s="50">
        <v>0</v>
      </c>
      <c r="F1024" s="50">
        <v>0</v>
      </c>
      <c r="G1024" s="50">
        <v>0</v>
      </c>
      <c r="H1024" s="50">
        <v>160000</v>
      </c>
      <c r="I1024" s="50">
        <v>0</v>
      </c>
      <c r="J1024" s="127">
        <v>0</v>
      </c>
      <c r="K1024" s="50">
        <v>0</v>
      </c>
      <c r="L1024" s="50">
        <v>0</v>
      </c>
      <c r="M1024" s="50">
        <v>0</v>
      </c>
      <c r="N1024" s="50">
        <v>0</v>
      </c>
      <c r="O1024" s="50">
        <v>0</v>
      </c>
      <c r="P1024" s="50">
        <v>0</v>
      </c>
      <c r="Q1024" s="50">
        <v>0</v>
      </c>
      <c r="R1024" s="50">
        <v>0</v>
      </c>
      <c r="S1024" s="50">
        <v>0</v>
      </c>
      <c r="T1024" s="50">
        <v>0</v>
      </c>
      <c r="U1024" s="50">
        <v>0</v>
      </c>
      <c r="V1024" s="50">
        <v>0</v>
      </c>
      <c r="W1024" s="50">
        <v>4800</v>
      </c>
      <c r="X1024" s="50">
        <v>3424</v>
      </c>
      <c r="Y1024" s="198"/>
      <c r="Z1024" s="198"/>
      <c r="AA1024" s="198"/>
    </row>
    <row r="1025" spans="1:27">
      <c r="A1025" s="154">
        <v>73</v>
      </c>
      <c r="B1025" s="101" t="s">
        <v>817</v>
      </c>
      <c r="C1025" s="50">
        <f t="shared" si="97"/>
        <v>500200</v>
      </c>
      <c r="D1025" s="50">
        <v>0</v>
      </c>
      <c r="E1025" s="50">
        <v>0</v>
      </c>
      <c r="F1025" s="50">
        <v>0</v>
      </c>
      <c r="G1025" s="50">
        <v>0</v>
      </c>
      <c r="H1025" s="50">
        <v>54600</v>
      </c>
      <c r="I1025" s="50">
        <v>0</v>
      </c>
      <c r="J1025" s="127">
        <v>0</v>
      </c>
      <c r="K1025" s="50">
        <v>0</v>
      </c>
      <c r="L1025" s="50">
        <v>283</v>
      </c>
      <c r="M1025" s="50">
        <v>238000</v>
      </c>
      <c r="N1025" s="50">
        <v>0</v>
      </c>
      <c r="O1025" s="50">
        <v>0</v>
      </c>
      <c r="P1025" s="50">
        <v>384</v>
      </c>
      <c r="Q1025" s="50">
        <v>183300</v>
      </c>
      <c r="R1025" s="50">
        <v>0</v>
      </c>
      <c r="S1025" s="50">
        <v>0</v>
      </c>
      <c r="T1025" s="50">
        <v>0</v>
      </c>
      <c r="U1025" s="50">
        <v>0</v>
      </c>
      <c r="V1025" s="50">
        <v>0</v>
      </c>
      <c r="W1025" s="50">
        <v>14200</v>
      </c>
      <c r="X1025" s="50">
        <v>10100</v>
      </c>
      <c r="Y1025" s="198"/>
      <c r="Z1025" s="198"/>
      <c r="AA1025" s="198"/>
    </row>
    <row r="1026" spans="1:27">
      <c r="A1026" s="154">
        <v>74</v>
      </c>
      <c r="B1026" s="101" t="s">
        <v>818</v>
      </c>
      <c r="C1026" s="50">
        <f t="shared" si="97"/>
        <v>135300</v>
      </c>
      <c r="D1026" s="50">
        <v>0</v>
      </c>
      <c r="E1026" s="50">
        <v>0</v>
      </c>
      <c r="F1026" s="50">
        <v>0</v>
      </c>
      <c r="G1026" s="50">
        <v>0</v>
      </c>
      <c r="H1026" s="50">
        <v>128800</v>
      </c>
      <c r="I1026" s="50">
        <v>0</v>
      </c>
      <c r="J1026" s="127">
        <v>0</v>
      </c>
      <c r="K1026" s="50">
        <v>0</v>
      </c>
      <c r="L1026" s="50">
        <v>0</v>
      </c>
      <c r="M1026" s="50">
        <v>0</v>
      </c>
      <c r="N1026" s="50">
        <v>0</v>
      </c>
      <c r="O1026" s="50">
        <v>0</v>
      </c>
      <c r="P1026" s="50">
        <v>0</v>
      </c>
      <c r="Q1026" s="50">
        <v>0</v>
      </c>
      <c r="R1026" s="50">
        <v>0</v>
      </c>
      <c r="S1026" s="50">
        <v>0</v>
      </c>
      <c r="T1026" s="50">
        <v>0</v>
      </c>
      <c r="U1026" s="50">
        <v>0</v>
      </c>
      <c r="V1026" s="50">
        <v>0</v>
      </c>
      <c r="W1026" s="50">
        <v>3800</v>
      </c>
      <c r="X1026" s="50">
        <v>2700</v>
      </c>
      <c r="Y1026" s="198"/>
      <c r="Z1026" s="198"/>
      <c r="AA1026" s="198"/>
    </row>
    <row r="1027" spans="1:27">
      <c r="A1027" s="154">
        <v>75</v>
      </c>
      <c r="B1027" s="101" t="s">
        <v>819</v>
      </c>
      <c r="C1027" s="50">
        <f t="shared" si="97"/>
        <v>93400</v>
      </c>
      <c r="D1027" s="50">
        <v>0</v>
      </c>
      <c r="E1027" s="50">
        <v>0</v>
      </c>
      <c r="F1027" s="50">
        <v>0</v>
      </c>
      <c r="G1027" s="50">
        <v>0</v>
      </c>
      <c r="H1027" s="50">
        <v>88900</v>
      </c>
      <c r="I1027" s="50">
        <v>0</v>
      </c>
      <c r="J1027" s="127">
        <v>0</v>
      </c>
      <c r="K1027" s="50">
        <v>0</v>
      </c>
      <c r="L1027" s="50">
        <v>0</v>
      </c>
      <c r="M1027" s="50">
        <v>0</v>
      </c>
      <c r="N1027" s="50">
        <v>0</v>
      </c>
      <c r="O1027" s="50">
        <v>0</v>
      </c>
      <c r="P1027" s="50">
        <v>0</v>
      </c>
      <c r="Q1027" s="50">
        <v>0</v>
      </c>
      <c r="R1027" s="50">
        <v>0</v>
      </c>
      <c r="S1027" s="50">
        <v>0</v>
      </c>
      <c r="T1027" s="50">
        <v>0</v>
      </c>
      <c r="U1027" s="50">
        <v>0</v>
      </c>
      <c r="V1027" s="50">
        <v>0</v>
      </c>
      <c r="W1027" s="50">
        <v>2600</v>
      </c>
      <c r="X1027" s="50">
        <v>1900</v>
      </c>
      <c r="Y1027" s="198"/>
      <c r="Z1027" s="198"/>
      <c r="AA1027" s="198"/>
    </row>
    <row r="1028" spans="1:27">
      <c r="A1028" s="154">
        <v>76</v>
      </c>
      <c r="B1028" s="101" t="s">
        <v>820</v>
      </c>
      <c r="C1028" s="50">
        <f t="shared" si="97"/>
        <v>90700</v>
      </c>
      <c r="D1028" s="50">
        <v>0</v>
      </c>
      <c r="E1028" s="50">
        <v>0</v>
      </c>
      <c r="F1028" s="50">
        <v>0</v>
      </c>
      <c r="G1028" s="50">
        <v>0</v>
      </c>
      <c r="H1028" s="50">
        <v>86400</v>
      </c>
      <c r="I1028" s="50">
        <v>0</v>
      </c>
      <c r="J1028" s="127">
        <v>0</v>
      </c>
      <c r="K1028" s="50">
        <v>0</v>
      </c>
      <c r="L1028" s="50">
        <v>0</v>
      </c>
      <c r="M1028" s="50">
        <v>0</v>
      </c>
      <c r="N1028" s="50">
        <v>0</v>
      </c>
      <c r="O1028" s="50">
        <v>0</v>
      </c>
      <c r="P1028" s="50">
        <v>0</v>
      </c>
      <c r="Q1028" s="50">
        <v>0</v>
      </c>
      <c r="R1028" s="50">
        <v>0</v>
      </c>
      <c r="S1028" s="50">
        <v>0</v>
      </c>
      <c r="T1028" s="50">
        <v>0</v>
      </c>
      <c r="U1028" s="50">
        <v>0</v>
      </c>
      <c r="V1028" s="50">
        <v>0</v>
      </c>
      <c r="W1028" s="50">
        <v>2500</v>
      </c>
      <c r="X1028" s="50">
        <v>1800</v>
      </c>
      <c r="Y1028" s="198"/>
      <c r="Z1028" s="198"/>
      <c r="AA1028" s="198"/>
    </row>
    <row r="1029" spans="1:27">
      <c r="A1029" s="154">
        <v>77</v>
      </c>
      <c r="B1029" s="101" t="s">
        <v>821</v>
      </c>
      <c r="C1029" s="50">
        <f t="shared" si="97"/>
        <v>80700</v>
      </c>
      <c r="D1029" s="50">
        <v>0</v>
      </c>
      <c r="E1029" s="50">
        <v>0</v>
      </c>
      <c r="F1029" s="50">
        <v>0</v>
      </c>
      <c r="G1029" s="50">
        <v>0</v>
      </c>
      <c r="H1029" s="50">
        <v>76800</v>
      </c>
      <c r="I1029" s="50">
        <v>0</v>
      </c>
      <c r="J1029" s="127">
        <v>0</v>
      </c>
      <c r="K1029" s="50">
        <v>0</v>
      </c>
      <c r="L1029" s="50">
        <v>0</v>
      </c>
      <c r="M1029" s="50">
        <v>0</v>
      </c>
      <c r="N1029" s="50">
        <v>0</v>
      </c>
      <c r="O1029" s="50">
        <v>0</v>
      </c>
      <c r="P1029" s="50">
        <v>0</v>
      </c>
      <c r="Q1029" s="50">
        <v>0</v>
      </c>
      <c r="R1029" s="50">
        <v>0</v>
      </c>
      <c r="S1029" s="50">
        <v>0</v>
      </c>
      <c r="T1029" s="50">
        <v>0</v>
      </c>
      <c r="U1029" s="50">
        <v>0</v>
      </c>
      <c r="V1029" s="50">
        <v>0</v>
      </c>
      <c r="W1029" s="50">
        <v>2300</v>
      </c>
      <c r="X1029" s="50">
        <v>1600</v>
      </c>
      <c r="Y1029" s="198"/>
      <c r="Z1029" s="198"/>
      <c r="AA1029" s="198"/>
    </row>
    <row r="1030" spans="1:27">
      <c r="A1030" s="154">
        <v>78</v>
      </c>
      <c r="B1030" s="101" t="s">
        <v>822</v>
      </c>
      <c r="C1030" s="50">
        <f t="shared" si="97"/>
        <v>544270</v>
      </c>
      <c r="D1030" s="50">
        <v>0</v>
      </c>
      <c r="E1030" s="50">
        <v>135600</v>
      </c>
      <c r="F1030" s="50">
        <v>0</v>
      </c>
      <c r="G1030" s="50">
        <v>82400</v>
      </c>
      <c r="H1030" s="50">
        <v>145600</v>
      </c>
      <c r="I1030" s="50">
        <v>154100</v>
      </c>
      <c r="J1030" s="127">
        <v>0</v>
      </c>
      <c r="K1030" s="50">
        <v>0</v>
      </c>
      <c r="L1030" s="50">
        <v>0</v>
      </c>
      <c r="M1030" s="50">
        <v>0</v>
      </c>
      <c r="N1030" s="50">
        <v>0</v>
      </c>
      <c r="O1030" s="50">
        <v>0</v>
      </c>
      <c r="P1030" s="50">
        <v>0</v>
      </c>
      <c r="Q1030" s="50">
        <v>0</v>
      </c>
      <c r="R1030" s="50">
        <v>0</v>
      </c>
      <c r="S1030" s="50">
        <v>0</v>
      </c>
      <c r="T1030" s="50">
        <v>0</v>
      </c>
      <c r="U1030" s="50">
        <v>0</v>
      </c>
      <c r="V1030" s="50">
        <v>0</v>
      </c>
      <c r="W1030" s="50">
        <v>15500</v>
      </c>
      <c r="X1030" s="50">
        <v>11070</v>
      </c>
      <c r="Y1030" s="198"/>
      <c r="Z1030" s="198"/>
      <c r="AA1030" s="198"/>
    </row>
    <row r="1031" spans="1:27">
      <c r="A1031" s="154">
        <v>79</v>
      </c>
      <c r="B1031" s="101" t="s">
        <v>823</v>
      </c>
      <c r="C1031" s="50">
        <f t="shared" si="97"/>
        <v>1204400</v>
      </c>
      <c r="D1031" s="50">
        <v>0</v>
      </c>
      <c r="E1031" s="50">
        <v>135600</v>
      </c>
      <c r="F1031" s="50">
        <v>0</v>
      </c>
      <c r="G1031" s="50">
        <v>82400</v>
      </c>
      <c r="H1031" s="50">
        <v>145600</v>
      </c>
      <c r="I1031" s="50">
        <v>166400</v>
      </c>
      <c r="J1031" s="127">
        <v>0</v>
      </c>
      <c r="K1031" s="50">
        <v>0</v>
      </c>
      <c r="L1031" s="50">
        <v>398</v>
      </c>
      <c r="M1031" s="50">
        <v>615600</v>
      </c>
      <c r="N1031" s="50">
        <v>0</v>
      </c>
      <c r="O1031" s="50">
        <v>0</v>
      </c>
      <c r="P1031" s="50">
        <v>0</v>
      </c>
      <c r="Q1031" s="50">
        <v>0</v>
      </c>
      <c r="R1031" s="50">
        <v>0</v>
      </c>
      <c r="S1031" s="50">
        <v>0</v>
      </c>
      <c r="T1031" s="50">
        <v>0</v>
      </c>
      <c r="U1031" s="50">
        <v>0</v>
      </c>
      <c r="V1031" s="50">
        <v>0</v>
      </c>
      <c r="W1031" s="50">
        <v>34300</v>
      </c>
      <c r="X1031" s="50">
        <v>24500</v>
      </c>
      <c r="Y1031" s="198"/>
      <c r="Z1031" s="198"/>
      <c r="AA1031" s="198"/>
    </row>
    <row r="1032" spans="1:27">
      <c r="A1032" s="154">
        <v>80</v>
      </c>
      <c r="B1032" s="101" t="s">
        <v>824</v>
      </c>
      <c r="C1032" s="50">
        <f t="shared" si="97"/>
        <v>52060</v>
      </c>
      <c r="D1032" s="50">
        <v>0</v>
      </c>
      <c r="E1032" s="50">
        <v>0</v>
      </c>
      <c r="F1032" s="50">
        <v>0</v>
      </c>
      <c r="G1032" s="50">
        <v>0</v>
      </c>
      <c r="H1032" s="50">
        <v>49600</v>
      </c>
      <c r="I1032" s="50">
        <v>0</v>
      </c>
      <c r="J1032" s="127">
        <v>0</v>
      </c>
      <c r="K1032" s="50">
        <v>0</v>
      </c>
      <c r="L1032" s="50">
        <v>0</v>
      </c>
      <c r="M1032" s="50">
        <v>0</v>
      </c>
      <c r="N1032" s="50">
        <v>0</v>
      </c>
      <c r="O1032" s="50">
        <v>0</v>
      </c>
      <c r="P1032" s="50">
        <v>0</v>
      </c>
      <c r="Q1032" s="50">
        <v>0</v>
      </c>
      <c r="R1032" s="50">
        <v>0</v>
      </c>
      <c r="S1032" s="50">
        <v>0</v>
      </c>
      <c r="T1032" s="50">
        <v>0</v>
      </c>
      <c r="U1032" s="50">
        <v>0</v>
      </c>
      <c r="V1032" s="50">
        <v>0</v>
      </c>
      <c r="W1032" s="50">
        <v>1400</v>
      </c>
      <c r="X1032" s="50">
        <v>1060</v>
      </c>
      <c r="Y1032" s="198"/>
      <c r="Z1032" s="198"/>
      <c r="AA1032" s="198"/>
    </row>
    <row r="1033" spans="1:27">
      <c r="A1033" s="154">
        <v>81</v>
      </c>
      <c r="B1033" s="101" t="s">
        <v>825</v>
      </c>
      <c r="C1033" s="50">
        <f t="shared" si="97"/>
        <v>77050</v>
      </c>
      <c r="D1033" s="50">
        <v>0</v>
      </c>
      <c r="E1033" s="50">
        <v>0</v>
      </c>
      <c r="F1033" s="50">
        <v>0</v>
      </c>
      <c r="G1033" s="50">
        <v>0</v>
      </c>
      <c r="H1033" s="50">
        <v>73350</v>
      </c>
      <c r="I1033" s="50">
        <v>0</v>
      </c>
      <c r="J1033" s="127">
        <v>0</v>
      </c>
      <c r="K1033" s="50">
        <v>0</v>
      </c>
      <c r="L1033" s="50">
        <v>0</v>
      </c>
      <c r="M1033" s="50">
        <v>0</v>
      </c>
      <c r="N1033" s="50">
        <v>0</v>
      </c>
      <c r="O1033" s="50">
        <v>0</v>
      </c>
      <c r="P1033" s="50">
        <v>0</v>
      </c>
      <c r="Q1033" s="50">
        <v>0</v>
      </c>
      <c r="R1033" s="50">
        <v>0</v>
      </c>
      <c r="S1033" s="50">
        <v>0</v>
      </c>
      <c r="T1033" s="50">
        <v>0</v>
      </c>
      <c r="U1033" s="50">
        <v>0</v>
      </c>
      <c r="V1033" s="50">
        <v>0</v>
      </c>
      <c r="W1033" s="50">
        <v>2200</v>
      </c>
      <c r="X1033" s="50">
        <v>1500</v>
      </c>
      <c r="Y1033" s="198"/>
      <c r="Z1033" s="198"/>
      <c r="AA1033" s="198"/>
    </row>
    <row r="1034" spans="1:27">
      <c r="A1034" s="154">
        <v>82</v>
      </c>
      <c r="B1034" s="101" t="s">
        <v>826</v>
      </c>
      <c r="C1034" s="50">
        <f t="shared" si="97"/>
        <v>1490900</v>
      </c>
      <c r="D1034" s="50">
        <v>0</v>
      </c>
      <c r="E1034" s="50">
        <v>0</v>
      </c>
      <c r="F1034" s="50">
        <v>0</v>
      </c>
      <c r="G1034" s="50">
        <v>92500</v>
      </c>
      <c r="H1034" s="50">
        <v>180000</v>
      </c>
      <c r="I1034" s="50">
        <v>0</v>
      </c>
      <c r="J1034" s="127">
        <v>0</v>
      </c>
      <c r="K1034" s="50">
        <v>0</v>
      </c>
      <c r="L1034" s="50">
        <v>333</v>
      </c>
      <c r="M1034" s="50">
        <v>615600</v>
      </c>
      <c r="N1034" s="50">
        <v>0</v>
      </c>
      <c r="O1034" s="50">
        <v>0</v>
      </c>
      <c r="P1034" s="50">
        <v>553</v>
      </c>
      <c r="Q1034" s="50">
        <v>530000</v>
      </c>
      <c r="R1034" s="50">
        <v>0</v>
      </c>
      <c r="S1034" s="50">
        <v>0</v>
      </c>
      <c r="T1034" s="50">
        <v>0</v>
      </c>
      <c r="U1034" s="50">
        <v>0</v>
      </c>
      <c r="V1034" s="50">
        <v>0</v>
      </c>
      <c r="W1034" s="50">
        <v>42500</v>
      </c>
      <c r="X1034" s="50">
        <v>30300</v>
      </c>
      <c r="Y1034" s="198"/>
      <c r="Z1034" s="198"/>
      <c r="AA1034" s="198"/>
    </row>
    <row r="1035" spans="1:27">
      <c r="A1035" s="154">
        <v>83</v>
      </c>
      <c r="B1035" s="101" t="s">
        <v>827</v>
      </c>
      <c r="C1035" s="50">
        <f t="shared" si="97"/>
        <v>411100</v>
      </c>
      <c r="D1035" s="50">
        <v>0</v>
      </c>
      <c r="E1035" s="50">
        <v>130000</v>
      </c>
      <c r="F1035" s="50">
        <v>0</v>
      </c>
      <c r="G1035" s="50">
        <v>90500</v>
      </c>
      <c r="H1035" s="50">
        <v>170600</v>
      </c>
      <c r="I1035" s="50">
        <v>0</v>
      </c>
      <c r="J1035" s="127">
        <v>0</v>
      </c>
      <c r="K1035" s="50">
        <v>0</v>
      </c>
      <c r="L1035" s="50">
        <v>0</v>
      </c>
      <c r="M1035" s="50">
        <v>0</v>
      </c>
      <c r="N1035" s="50">
        <v>0</v>
      </c>
      <c r="O1035" s="50">
        <v>0</v>
      </c>
      <c r="P1035" s="50">
        <v>0</v>
      </c>
      <c r="Q1035" s="50">
        <v>0</v>
      </c>
      <c r="R1035" s="50">
        <v>0</v>
      </c>
      <c r="S1035" s="50">
        <v>0</v>
      </c>
      <c r="T1035" s="50">
        <v>0</v>
      </c>
      <c r="U1035" s="50">
        <v>0</v>
      </c>
      <c r="V1035" s="50">
        <v>0</v>
      </c>
      <c r="W1035" s="50">
        <v>11700</v>
      </c>
      <c r="X1035" s="50">
        <v>8300</v>
      </c>
      <c r="Y1035" s="198"/>
      <c r="Z1035" s="198"/>
      <c r="AA1035" s="198"/>
    </row>
    <row r="1036" spans="1:27">
      <c r="A1036" s="154">
        <v>84</v>
      </c>
      <c r="B1036" s="101" t="s">
        <v>828</v>
      </c>
      <c r="C1036" s="50">
        <f t="shared" si="97"/>
        <v>1107908</v>
      </c>
      <c r="D1036" s="50">
        <v>0</v>
      </c>
      <c r="E1036" s="50">
        <v>150000</v>
      </c>
      <c r="F1036" s="50">
        <v>0</v>
      </c>
      <c r="G1036" s="50">
        <v>92500</v>
      </c>
      <c r="H1036" s="50">
        <v>180000</v>
      </c>
      <c r="I1036" s="50">
        <v>0</v>
      </c>
      <c r="J1036" s="127">
        <v>0</v>
      </c>
      <c r="K1036" s="50">
        <v>0</v>
      </c>
      <c r="L1036" s="50">
        <v>0</v>
      </c>
      <c r="M1036" s="50">
        <v>0</v>
      </c>
      <c r="N1036" s="50">
        <v>0</v>
      </c>
      <c r="O1036" s="50">
        <v>0</v>
      </c>
      <c r="P1036" s="50">
        <v>601</v>
      </c>
      <c r="Q1036" s="50">
        <v>531100</v>
      </c>
      <c r="R1036" s="50">
        <v>92</v>
      </c>
      <c r="S1036" s="50">
        <v>27200</v>
      </c>
      <c r="T1036" s="50">
        <v>60</v>
      </c>
      <c r="U1036" s="50">
        <v>60140</v>
      </c>
      <c r="V1036" s="50">
        <v>4068</v>
      </c>
      <c r="W1036" s="50">
        <v>36700</v>
      </c>
      <c r="X1036" s="50">
        <v>26200</v>
      </c>
      <c r="Y1036" s="198"/>
      <c r="Z1036" s="198"/>
      <c r="AA1036" s="198"/>
    </row>
    <row r="1037" spans="1:27">
      <c r="A1037" s="154">
        <v>85</v>
      </c>
      <c r="B1037" s="101" t="s">
        <v>829</v>
      </c>
      <c r="C1037" s="50">
        <f t="shared" si="97"/>
        <v>1397890</v>
      </c>
      <c r="D1037" s="50">
        <v>0</v>
      </c>
      <c r="E1037" s="50">
        <v>0</v>
      </c>
      <c r="F1037" s="50">
        <v>0</v>
      </c>
      <c r="G1037" s="50">
        <v>0</v>
      </c>
      <c r="H1037" s="50">
        <v>152000</v>
      </c>
      <c r="I1037" s="50">
        <v>0</v>
      </c>
      <c r="J1037" s="127">
        <v>0</v>
      </c>
      <c r="K1037" s="50">
        <v>0</v>
      </c>
      <c r="L1037" s="50">
        <v>400</v>
      </c>
      <c r="M1037" s="50">
        <v>664240</v>
      </c>
      <c r="N1037" s="50">
        <v>0</v>
      </c>
      <c r="O1037" s="50">
        <v>0</v>
      </c>
      <c r="P1037" s="50">
        <v>620</v>
      </c>
      <c r="Q1037" s="50">
        <v>513400</v>
      </c>
      <c r="R1037" s="50">
        <v>0</v>
      </c>
      <c r="S1037" s="50">
        <v>0</v>
      </c>
      <c r="T1037" s="50">
        <v>0</v>
      </c>
      <c r="U1037" s="50">
        <v>0</v>
      </c>
      <c r="V1037" s="50">
        <v>0</v>
      </c>
      <c r="W1037" s="50">
        <v>39800</v>
      </c>
      <c r="X1037" s="50">
        <v>28450</v>
      </c>
      <c r="Y1037" s="198"/>
      <c r="Z1037" s="198"/>
      <c r="AA1037" s="198"/>
    </row>
    <row r="1038" spans="1:27">
      <c r="A1038" s="154">
        <v>86</v>
      </c>
      <c r="B1038" s="101" t="s">
        <v>830</v>
      </c>
      <c r="C1038" s="50">
        <f t="shared" si="97"/>
        <v>964900</v>
      </c>
      <c r="D1038" s="50">
        <v>0</v>
      </c>
      <c r="E1038" s="50">
        <v>0</v>
      </c>
      <c r="F1038" s="50">
        <v>0</v>
      </c>
      <c r="G1038" s="50">
        <v>0</v>
      </c>
      <c r="H1038" s="50">
        <v>171500</v>
      </c>
      <c r="I1038" s="50">
        <v>0</v>
      </c>
      <c r="J1038" s="127">
        <v>0</v>
      </c>
      <c r="K1038" s="50">
        <v>0</v>
      </c>
      <c r="L1038" s="50">
        <v>618</v>
      </c>
      <c r="M1038" s="50">
        <v>746300</v>
      </c>
      <c r="N1038" s="50">
        <v>0</v>
      </c>
      <c r="O1038" s="50">
        <v>0</v>
      </c>
      <c r="P1038" s="50">
        <v>0</v>
      </c>
      <c r="Q1038" s="50">
        <v>0</v>
      </c>
      <c r="R1038" s="50">
        <v>0</v>
      </c>
      <c r="S1038" s="50">
        <v>0</v>
      </c>
      <c r="T1038" s="50">
        <v>0</v>
      </c>
      <c r="U1038" s="50">
        <v>0</v>
      </c>
      <c r="V1038" s="50">
        <v>0</v>
      </c>
      <c r="W1038" s="50">
        <v>27500</v>
      </c>
      <c r="X1038" s="50">
        <v>19600</v>
      </c>
      <c r="Y1038" s="198"/>
      <c r="Z1038" s="198"/>
      <c r="AA1038" s="198"/>
    </row>
    <row r="1039" spans="1:27">
      <c r="A1039" s="154">
        <v>87</v>
      </c>
      <c r="B1039" s="101" t="s">
        <v>831</v>
      </c>
      <c r="C1039" s="50">
        <f t="shared" si="97"/>
        <v>1498100</v>
      </c>
      <c r="D1039" s="50">
        <v>0</v>
      </c>
      <c r="E1039" s="50">
        <v>0</v>
      </c>
      <c r="F1039" s="50">
        <v>0</v>
      </c>
      <c r="G1039" s="50">
        <v>0</v>
      </c>
      <c r="H1039" s="50">
        <v>163800</v>
      </c>
      <c r="I1039" s="50">
        <v>0</v>
      </c>
      <c r="J1039" s="127">
        <v>0</v>
      </c>
      <c r="K1039" s="50">
        <v>0</v>
      </c>
      <c r="L1039" s="50">
        <v>462</v>
      </c>
      <c r="M1039" s="50">
        <v>711300</v>
      </c>
      <c r="N1039" s="50">
        <v>0</v>
      </c>
      <c r="O1039" s="50">
        <v>0</v>
      </c>
      <c r="P1039" s="50">
        <v>702</v>
      </c>
      <c r="Q1039" s="50">
        <v>549900</v>
      </c>
      <c r="R1039" s="50">
        <v>0</v>
      </c>
      <c r="S1039" s="50">
        <v>0</v>
      </c>
      <c r="T1039" s="50">
        <v>0</v>
      </c>
      <c r="U1039" s="50">
        <v>0</v>
      </c>
      <c r="V1039" s="50">
        <v>0</v>
      </c>
      <c r="W1039" s="50">
        <v>42700</v>
      </c>
      <c r="X1039" s="50">
        <v>30400</v>
      </c>
      <c r="Y1039" s="198"/>
      <c r="Z1039" s="198"/>
      <c r="AA1039" s="198"/>
    </row>
    <row r="1040" spans="1:27">
      <c r="A1040" s="154">
        <v>88</v>
      </c>
      <c r="B1040" s="101" t="s">
        <v>832</v>
      </c>
      <c r="C1040" s="50">
        <f t="shared" si="97"/>
        <v>174600</v>
      </c>
      <c r="D1040" s="50">
        <v>0</v>
      </c>
      <c r="E1040" s="50">
        <v>0</v>
      </c>
      <c r="F1040" s="50">
        <v>0</v>
      </c>
      <c r="G1040" s="50">
        <v>0</v>
      </c>
      <c r="H1040" s="50">
        <v>166200</v>
      </c>
      <c r="I1040" s="50">
        <v>0</v>
      </c>
      <c r="J1040" s="127">
        <v>0</v>
      </c>
      <c r="K1040" s="50">
        <v>0</v>
      </c>
      <c r="L1040" s="50">
        <v>0</v>
      </c>
      <c r="M1040" s="50">
        <v>0</v>
      </c>
      <c r="N1040" s="50">
        <v>0</v>
      </c>
      <c r="O1040" s="50">
        <v>0</v>
      </c>
      <c r="P1040" s="50">
        <v>0</v>
      </c>
      <c r="Q1040" s="50">
        <v>0</v>
      </c>
      <c r="R1040" s="50">
        <v>0</v>
      </c>
      <c r="S1040" s="50">
        <v>0</v>
      </c>
      <c r="T1040" s="50">
        <v>0</v>
      </c>
      <c r="U1040" s="50">
        <v>0</v>
      </c>
      <c r="V1040" s="50">
        <v>0</v>
      </c>
      <c r="W1040" s="50">
        <v>4900</v>
      </c>
      <c r="X1040" s="50">
        <v>3500</v>
      </c>
      <c r="Y1040" s="198"/>
      <c r="Z1040" s="198"/>
      <c r="AA1040" s="198"/>
    </row>
    <row r="1041" spans="1:27">
      <c r="A1041" s="154">
        <v>89</v>
      </c>
      <c r="B1041" s="101" t="s">
        <v>833</v>
      </c>
      <c r="C1041" s="50">
        <f t="shared" si="97"/>
        <v>773160</v>
      </c>
      <c r="D1041" s="50">
        <v>0</v>
      </c>
      <c r="E1041" s="50">
        <v>0</v>
      </c>
      <c r="F1041" s="50">
        <v>0</v>
      </c>
      <c r="G1041" s="50">
        <v>0</v>
      </c>
      <c r="H1041" s="50">
        <v>82000</v>
      </c>
      <c r="I1041" s="50">
        <v>0</v>
      </c>
      <c r="J1041" s="127">
        <v>0</v>
      </c>
      <c r="K1041" s="50">
        <v>0</v>
      </c>
      <c r="L1041" s="50">
        <v>322</v>
      </c>
      <c r="M1041" s="50">
        <v>311600</v>
      </c>
      <c r="N1041" s="50">
        <v>0</v>
      </c>
      <c r="O1041" s="50">
        <v>0</v>
      </c>
      <c r="P1041" s="50">
        <v>307</v>
      </c>
      <c r="Q1041" s="50">
        <v>240800</v>
      </c>
      <c r="R1041" s="50">
        <v>135</v>
      </c>
      <c r="S1041" s="50">
        <v>41000</v>
      </c>
      <c r="T1041" s="50">
        <v>60</v>
      </c>
      <c r="U1041" s="50">
        <v>60000</v>
      </c>
      <c r="V1041" s="50">
        <v>0</v>
      </c>
      <c r="W1041" s="50">
        <v>22060</v>
      </c>
      <c r="X1041" s="50">
        <v>15700</v>
      </c>
      <c r="Y1041" s="198"/>
      <c r="Z1041" s="198"/>
      <c r="AA1041" s="198"/>
    </row>
    <row r="1042" spans="1:27">
      <c r="A1042" s="154">
        <v>90</v>
      </c>
      <c r="B1042" s="101" t="s">
        <v>834</v>
      </c>
      <c r="C1042" s="50">
        <f t="shared" si="97"/>
        <v>1173790</v>
      </c>
      <c r="D1042" s="50">
        <v>0</v>
      </c>
      <c r="E1042" s="50">
        <v>0</v>
      </c>
      <c r="F1042" s="50">
        <v>0</v>
      </c>
      <c r="G1042" s="50">
        <v>0</v>
      </c>
      <c r="H1042" s="50">
        <v>199500</v>
      </c>
      <c r="I1042" s="50">
        <v>0</v>
      </c>
      <c r="J1042" s="127">
        <v>0</v>
      </c>
      <c r="K1042" s="50">
        <v>0</v>
      </c>
      <c r="L1042" s="50">
        <v>0</v>
      </c>
      <c r="M1042" s="50">
        <v>0</v>
      </c>
      <c r="N1042" s="50">
        <v>0</v>
      </c>
      <c r="O1042" s="50">
        <v>0</v>
      </c>
      <c r="P1042" s="50">
        <v>906</v>
      </c>
      <c r="Q1042" s="50">
        <v>781300</v>
      </c>
      <c r="R1042" s="50">
        <v>130</v>
      </c>
      <c r="S1042" s="50">
        <v>40090</v>
      </c>
      <c r="T1042" s="50">
        <v>90</v>
      </c>
      <c r="U1042" s="50">
        <v>90000</v>
      </c>
      <c r="V1042" s="50">
        <v>5900</v>
      </c>
      <c r="W1042" s="50">
        <v>33300</v>
      </c>
      <c r="X1042" s="50">
        <v>23700</v>
      </c>
      <c r="Y1042" s="198"/>
      <c r="Z1042" s="198"/>
      <c r="AA1042" s="198"/>
    </row>
    <row r="1043" spans="1:27">
      <c r="A1043" s="154">
        <v>91</v>
      </c>
      <c r="B1043" s="101" t="s">
        <v>835</v>
      </c>
      <c r="C1043" s="50">
        <f t="shared" si="97"/>
        <v>965500</v>
      </c>
      <c r="D1043" s="50">
        <v>0</v>
      </c>
      <c r="E1043" s="50">
        <v>304200</v>
      </c>
      <c r="F1043" s="50">
        <v>0</v>
      </c>
      <c r="G1043" s="50">
        <v>0</v>
      </c>
      <c r="H1043" s="50">
        <v>204700</v>
      </c>
      <c r="I1043" s="50">
        <v>409500</v>
      </c>
      <c r="J1043" s="127">
        <v>0</v>
      </c>
      <c r="K1043" s="50">
        <v>0</v>
      </c>
      <c r="L1043" s="50">
        <v>0</v>
      </c>
      <c r="M1043" s="50">
        <v>0</v>
      </c>
      <c r="N1043" s="50">
        <v>0</v>
      </c>
      <c r="O1043" s="50">
        <v>0</v>
      </c>
      <c r="P1043" s="50">
        <v>0</v>
      </c>
      <c r="Q1043" s="50">
        <v>0</v>
      </c>
      <c r="R1043" s="50">
        <v>0</v>
      </c>
      <c r="S1043" s="50">
        <v>0</v>
      </c>
      <c r="T1043" s="50">
        <v>0</v>
      </c>
      <c r="U1043" s="50">
        <v>0</v>
      </c>
      <c r="V1043" s="50">
        <v>0</v>
      </c>
      <c r="W1043" s="50">
        <v>27500</v>
      </c>
      <c r="X1043" s="50">
        <v>19600</v>
      </c>
      <c r="Y1043" s="198"/>
      <c r="Z1043" s="198"/>
      <c r="AA1043" s="198"/>
    </row>
    <row r="1044" spans="1:27">
      <c r="A1044" s="154">
        <v>92</v>
      </c>
      <c r="B1044" s="101" t="s">
        <v>836</v>
      </c>
      <c r="C1044" s="50">
        <f t="shared" si="97"/>
        <v>432950</v>
      </c>
      <c r="D1044" s="50">
        <v>0</v>
      </c>
      <c r="E1044" s="50">
        <v>0</v>
      </c>
      <c r="F1044" s="50">
        <v>0</v>
      </c>
      <c r="G1044" s="50">
        <v>0</v>
      </c>
      <c r="H1044" s="50">
        <v>81200</v>
      </c>
      <c r="I1044" s="50">
        <v>0</v>
      </c>
      <c r="J1044" s="127">
        <v>0</v>
      </c>
      <c r="K1044" s="50">
        <v>0</v>
      </c>
      <c r="L1044" s="50">
        <v>0</v>
      </c>
      <c r="M1044" s="50">
        <v>0</v>
      </c>
      <c r="N1044" s="50">
        <v>0</v>
      </c>
      <c r="O1044" s="50">
        <v>0</v>
      </c>
      <c r="P1044" s="50">
        <v>304</v>
      </c>
      <c r="Q1044" s="50">
        <v>238500</v>
      </c>
      <c r="R1044" s="50">
        <v>119</v>
      </c>
      <c r="S1044" s="50">
        <v>30450</v>
      </c>
      <c r="T1044" s="50">
        <v>60</v>
      </c>
      <c r="U1044" s="50">
        <v>60000</v>
      </c>
      <c r="V1044" s="50">
        <v>1800</v>
      </c>
      <c r="W1044" s="50">
        <v>12300</v>
      </c>
      <c r="X1044" s="50">
        <v>8700</v>
      </c>
      <c r="Y1044" s="198"/>
      <c r="Z1044" s="198"/>
      <c r="AA1044" s="198"/>
    </row>
    <row r="1045" spans="1:27">
      <c r="A1045" s="154">
        <v>93</v>
      </c>
      <c r="B1045" s="101" t="s">
        <v>837</v>
      </c>
      <c r="C1045" s="50">
        <f t="shared" si="97"/>
        <v>1775736</v>
      </c>
      <c r="D1045" s="50">
        <v>0</v>
      </c>
      <c r="E1045" s="50">
        <v>0</v>
      </c>
      <c r="F1045" s="50">
        <v>0</v>
      </c>
      <c r="G1045" s="50">
        <v>0</v>
      </c>
      <c r="H1045" s="50">
        <v>195000</v>
      </c>
      <c r="I1045" s="50">
        <v>0</v>
      </c>
      <c r="J1045" s="127">
        <v>0</v>
      </c>
      <c r="K1045" s="50">
        <v>0</v>
      </c>
      <c r="L1045" s="50">
        <v>686</v>
      </c>
      <c r="M1045" s="50">
        <v>720000</v>
      </c>
      <c r="N1045" s="50">
        <v>0</v>
      </c>
      <c r="O1045" s="50">
        <v>0</v>
      </c>
      <c r="P1045" s="50">
        <v>650</v>
      </c>
      <c r="Q1045" s="50">
        <v>610000</v>
      </c>
      <c r="R1045" s="50">
        <v>0</v>
      </c>
      <c r="S1045" s="50">
        <v>0</v>
      </c>
      <c r="T1045" s="50">
        <v>650</v>
      </c>
      <c r="U1045" s="50">
        <v>160000</v>
      </c>
      <c r="V1045" s="50">
        <v>3933</v>
      </c>
      <c r="W1045" s="50">
        <v>50660</v>
      </c>
      <c r="X1045" s="50">
        <v>36143</v>
      </c>
      <c r="Y1045" s="198"/>
      <c r="Z1045" s="198"/>
      <c r="AA1045" s="198"/>
    </row>
    <row r="1046" spans="1:27">
      <c r="A1046" s="154">
        <v>94</v>
      </c>
      <c r="B1046" s="101" t="s">
        <v>838</v>
      </c>
      <c r="C1046" s="50">
        <f t="shared" si="97"/>
        <v>176120</v>
      </c>
      <c r="D1046" s="50">
        <v>0</v>
      </c>
      <c r="E1046" s="50">
        <v>0</v>
      </c>
      <c r="F1046" s="50">
        <v>0</v>
      </c>
      <c r="G1046" s="50">
        <v>0</v>
      </c>
      <c r="H1046" s="50">
        <v>0</v>
      </c>
      <c r="I1046" s="50">
        <v>167600</v>
      </c>
      <c r="J1046" s="127">
        <v>0</v>
      </c>
      <c r="K1046" s="50">
        <v>0</v>
      </c>
      <c r="L1046" s="50">
        <v>0</v>
      </c>
      <c r="M1046" s="50">
        <v>0</v>
      </c>
      <c r="N1046" s="50">
        <v>0</v>
      </c>
      <c r="O1046" s="50">
        <v>0</v>
      </c>
      <c r="P1046" s="50">
        <v>0</v>
      </c>
      <c r="Q1046" s="50">
        <v>0</v>
      </c>
      <c r="R1046" s="50">
        <v>0</v>
      </c>
      <c r="S1046" s="50">
        <v>0</v>
      </c>
      <c r="T1046" s="50">
        <v>0</v>
      </c>
      <c r="U1046" s="50">
        <v>0</v>
      </c>
      <c r="V1046" s="50">
        <v>0</v>
      </c>
      <c r="W1046" s="50">
        <v>5020</v>
      </c>
      <c r="X1046" s="50">
        <v>3500</v>
      </c>
      <c r="Y1046" s="198"/>
      <c r="Z1046" s="198"/>
      <c r="AA1046" s="198"/>
    </row>
    <row r="1047" spans="1:27">
      <c r="A1047" s="154">
        <v>95</v>
      </c>
      <c r="B1047" s="101" t="s">
        <v>839</v>
      </c>
      <c r="C1047" s="50">
        <f t="shared" si="97"/>
        <v>212560</v>
      </c>
      <c r="D1047" s="50">
        <v>0</v>
      </c>
      <c r="E1047" s="50">
        <v>0</v>
      </c>
      <c r="F1047" s="50">
        <v>0</v>
      </c>
      <c r="G1047" s="50">
        <v>0</v>
      </c>
      <c r="H1047" s="50">
        <v>0</v>
      </c>
      <c r="I1047" s="50">
        <v>202200</v>
      </c>
      <c r="J1047" s="127">
        <v>0</v>
      </c>
      <c r="K1047" s="50">
        <v>0</v>
      </c>
      <c r="L1047" s="50">
        <v>0</v>
      </c>
      <c r="M1047" s="50">
        <v>0</v>
      </c>
      <c r="N1047" s="50">
        <v>0</v>
      </c>
      <c r="O1047" s="50">
        <v>0</v>
      </c>
      <c r="P1047" s="50">
        <v>0</v>
      </c>
      <c r="Q1047" s="50">
        <v>0</v>
      </c>
      <c r="R1047" s="50">
        <v>0</v>
      </c>
      <c r="S1047" s="50">
        <v>0</v>
      </c>
      <c r="T1047" s="50">
        <v>0</v>
      </c>
      <c r="U1047" s="50">
        <v>0</v>
      </c>
      <c r="V1047" s="50">
        <v>0</v>
      </c>
      <c r="W1047" s="50">
        <v>6060</v>
      </c>
      <c r="X1047" s="50">
        <v>4300</v>
      </c>
      <c r="Y1047" s="198"/>
      <c r="Z1047" s="198"/>
      <c r="AA1047" s="198"/>
    </row>
    <row r="1048" spans="1:27">
      <c r="A1048" s="154">
        <v>96</v>
      </c>
      <c r="B1048" s="101" t="s">
        <v>840</v>
      </c>
      <c r="C1048" s="50">
        <f t="shared" si="97"/>
        <v>1979300</v>
      </c>
      <c r="D1048" s="50">
        <v>0</v>
      </c>
      <c r="E1048" s="50">
        <v>278000</v>
      </c>
      <c r="F1048" s="50">
        <v>0</v>
      </c>
      <c r="G1048" s="50">
        <v>198400</v>
      </c>
      <c r="H1048" s="50">
        <v>225600</v>
      </c>
      <c r="I1048" s="50">
        <v>0</v>
      </c>
      <c r="J1048" s="127">
        <v>0</v>
      </c>
      <c r="K1048" s="50">
        <v>0</v>
      </c>
      <c r="L1048" s="50">
        <v>824</v>
      </c>
      <c r="M1048" s="50">
        <v>1044200</v>
      </c>
      <c r="N1048" s="50">
        <v>0</v>
      </c>
      <c r="O1048" s="50">
        <v>0</v>
      </c>
      <c r="P1048" s="50">
        <v>0</v>
      </c>
      <c r="Q1048" s="50">
        <v>0</v>
      </c>
      <c r="R1048" s="50">
        <v>223</v>
      </c>
      <c r="S1048" s="50">
        <v>136500</v>
      </c>
      <c r="T1048" s="50">
        <v>0</v>
      </c>
      <c r="U1048" s="50">
        <v>0</v>
      </c>
      <c r="V1048" s="50">
        <v>0</v>
      </c>
      <c r="W1048" s="50">
        <v>56400</v>
      </c>
      <c r="X1048" s="50">
        <v>40200</v>
      </c>
      <c r="Y1048" s="198"/>
      <c r="Z1048" s="198"/>
      <c r="AA1048" s="198"/>
    </row>
    <row r="1049" spans="1:27">
      <c r="A1049" s="154">
        <v>97</v>
      </c>
      <c r="B1049" s="101" t="s">
        <v>841</v>
      </c>
      <c r="C1049" s="50">
        <f t="shared" si="97"/>
        <v>736020</v>
      </c>
      <c r="D1049" s="50">
        <v>0</v>
      </c>
      <c r="E1049" s="50">
        <v>102700</v>
      </c>
      <c r="F1049" s="50">
        <v>0</v>
      </c>
      <c r="G1049" s="50">
        <v>60400</v>
      </c>
      <c r="H1049" s="50">
        <v>126000</v>
      </c>
      <c r="I1049" s="50">
        <v>0</v>
      </c>
      <c r="J1049" s="127">
        <v>0</v>
      </c>
      <c r="K1049" s="50">
        <v>0</v>
      </c>
      <c r="L1049" s="50">
        <v>0</v>
      </c>
      <c r="M1049" s="50">
        <v>0</v>
      </c>
      <c r="N1049" s="50">
        <v>0</v>
      </c>
      <c r="O1049" s="50">
        <v>0</v>
      </c>
      <c r="P1049" s="50">
        <v>420</v>
      </c>
      <c r="Q1049" s="50">
        <v>329000</v>
      </c>
      <c r="R1049" s="50">
        <v>110</v>
      </c>
      <c r="S1049" s="50">
        <v>16800</v>
      </c>
      <c r="T1049" s="50">
        <v>60</v>
      </c>
      <c r="U1049" s="50">
        <v>62700</v>
      </c>
      <c r="V1049" s="50">
        <v>2520</v>
      </c>
      <c r="W1049" s="50">
        <v>21000</v>
      </c>
      <c r="X1049" s="50">
        <v>14900</v>
      </c>
      <c r="Y1049" s="198"/>
      <c r="Z1049" s="198"/>
      <c r="AA1049" s="198"/>
    </row>
    <row r="1050" spans="1:27">
      <c r="A1050" s="154">
        <v>98</v>
      </c>
      <c r="B1050" s="101" t="s">
        <v>842</v>
      </c>
      <c r="C1050" s="50">
        <f t="shared" ref="C1050:C1061" si="98">D1050+E1050+F1050+G1050+H1050+I1050+K1050+M1050+O1050+Q1050+S1050+U1050+V1050+W1050+X1050</f>
        <v>666520</v>
      </c>
      <c r="D1050" s="50">
        <v>0</v>
      </c>
      <c r="E1050" s="50">
        <v>0</v>
      </c>
      <c r="F1050" s="50">
        <v>0</v>
      </c>
      <c r="G1050" s="50">
        <v>0</v>
      </c>
      <c r="H1050" s="50">
        <v>109500</v>
      </c>
      <c r="I1050" s="50">
        <v>0</v>
      </c>
      <c r="J1050" s="127">
        <v>0</v>
      </c>
      <c r="K1050" s="50">
        <v>0</v>
      </c>
      <c r="L1050" s="50">
        <v>359</v>
      </c>
      <c r="M1050" s="50">
        <v>475700</v>
      </c>
      <c r="N1050" s="50">
        <v>0</v>
      </c>
      <c r="O1050" s="50">
        <v>0</v>
      </c>
      <c r="P1050" s="50">
        <v>0</v>
      </c>
      <c r="Q1050" s="50">
        <v>0</v>
      </c>
      <c r="R1050" s="50">
        <v>142</v>
      </c>
      <c r="S1050" s="50">
        <v>48800</v>
      </c>
      <c r="T1050" s="50">
        <v>0</v>
      </c>
      <c r="U1050" s="50">
        <v>0</v>
      </c>
      <c r="V1050" s="50">
        <v>0</v>
      </c>
      <c r="W1050" s="50">
        <v>19020</v>
      </c>
      <c r="X1050" s="50">
        <v>13500</v>
      </c>
      <c r="Y1050" s="198"/>
      <c r="Z1050" s="198"/>
      <c r="AA1050" s="198"/>
    </row>
    <row r="1051" spans="1:27">
      <c r="A1051" s="154">
        <v>99</v>
      </c>
      <c r="B1051" s="101" t="s">
        <v>843</v>
      </c>
      <c r="C1051" s="50">
        <f t="shared" si="98"/>
        <v>367400</v>
      </c>
      <c r="D1051" s="50">
        <v>0</v>
      </c>
      <c r="E1051" s="50">
        <v>0</v>
      </c>
      <c r="F1051" s="50">
        <v>0</v>
      </c>
      <c r="G1051" s="50">
        <v>0</v>
      </c>
      <c r="H1051" s="50">
        <v>0</v>
      </c>
      <c r="I1051" s="50">
        <v>0</v>
      </c>
      <c r="J1051" s="127">
        <v>0</v>
      </c>
      <c r="K1051" s="50">
        <v>0</v>
      </c>
      <c r="L1051" s="50">
        <v>350</v>
      </c>
      <c r="M1051" s="50">
        <v>349600</v>
      </c>
      <c r="N1051" s="50">
        <v>0</v>
      </c>
      <c r="O1051" s="50">
        <v>0</v>
      </c>
      <c r="P1051" s="50">
        <v>0</v>
      </c>
      <c r="Q1051" s="50">
        <v>0</v>
      </c>
      <c r="R1051" s="50">
        <v>0</v>
      </c>
      <c r="S1051" s="50">
        <v>0</v>
      </c>
      <c r="T1051" s="50">
        <v>0</v>
      </c>
      <c r="U1051" s="50">
        <v>0</v>
      </c>
      <c r="V1051" s="50">
        <v>0</v>
      </c>
      <c r="W1051" s="50">
        <v>10400</v>
      </c>
      <c r="X1051" s="50">
        <v>7400</v>
      </c>
      <c r="Y1051" s="198"/>
      <c r="Z1051" s="198"/>
      <c r="AA1051" s="198"/>
    </row>
    <row r="1052" spans="1:27">
      <c r="A1052" s="154">
        <v>100</v>
      </c>
      <c r="B1052" s="101" t="s">
        <v>844</v>
      </c>
      <c r="C1052" s="50">
        <f t="shared" si="98"/>
        <v>339000</v>
      </c>
      <c r="D1052" s="50">
        <v>0</v>
      </c>
      <c r="E1052" s="50">
        <v>0</v>
      </c>
      <c r="F1052" s="50">
        <v>0</v>
      </c>
      <c r="G1052" s="50">
        <v>0</v>
      </c>
      <c r="H1052" s="50">
        <v>67200</v>
      </c>
      <c r="I1052" s="50">
        <v>0</v>
      </c>
      <c r="J1052" s="127">
        <v>0</v>
      </c>
      <c r="K1052" s="50">
        <v>0</v>
      </c>
      <c r="L1052" s="50">
        <v>109</v>
      </c>
      <c r="M1052" s="50">
        <v>255300</v>
      </c>
      <c r="N1052" s="50">
        <v>0</v>
      </c>
      <c r="O1052" s="50">
        <v>0</v>
      </c>
      <c r="P1052" s="50">
        <v>0</v>
      </c>
      <c r="Q1052" s="50">
        <v>0</v>
      </c>
      <c r="R1052" s="50">
        <v>0</v>
      </c>
      <c r="S1052" s="50">
        <v>0</v>
      </c>
      <c r="T1052" s="50">
        <v>0</v>
      </c>
      <c r="U1052" s="50">
        <v>0</v>
      </c>
      <c r="V1052" s="50">
        <v>0</v>
      </c>
      <c r="W1052" s="50">
        <v>9600</v>
      </c>
      <c r="X1052" s="50">
        <v>6900</v>
      </c>
      <c r="Y1052" s="198"/>
      <c r="Z1052" s="198"/>
      <c r="AA1052" s="198"/>
    </row>
    <row r="1053" spans="1:27">
      <c r="A1053" s="154">
        <v>101</v>
      </c>
      <c r="B1053" s="101" t="s">
        <v>845</v>
      </c>
      <c r="C1053" s="50">
        <f t="shared" si="98"/>
        <v>1004240</v>
      </c>
      <c r="D1053" s="50">
        <v>0</v>
      </c>
      <c r="E1053" s="50">
        <v>140200</v>
      </c>
      <c r="F1053" s="50">
        <v>0</v>
      </c>
      <c r="G1053" s="50">
        <v>89600</v>
      </c>
      <c r="H1053" s="50">
        <v>175200</v>
      </c>
      <c r="I1053" s="50">
        <v>0</v>
      </c>
      <c r="J1053" s="127">
        <v>0</v>
      </c>
      <c r="K1053" s="50">
        <v>0</v>
      </c>
      <c r="L1053" s="50">
        <v>372</v>
      </c>
      <c r="M1053" s="50">
        <v>550240</v>
      </c>
      <c r="N1053" s="50">
        <v>0</v>
      </c>
      <c r="O1053" s="50">
        <v>0</v>
      </c>
      <c r="P1053" s="50">
        <v>0</v>
      </c>
      <c r="Q1053" s="50">
        <v>0</v>
      </c>
      <c r="R1053" s="50">
        <v>0</v>
      </c>
      <c r="S1053" s="50">
        <v>0</v>
      </c>
      <c r="T1053" s="50">
        <v>0</v>
      </c>
      <c r="U1053" s="50">
        <v>0</v>
      </c>
      <c r="V1053" s="50">
        <v>0</v>
      </c>
      <c r="W1053" s="50">
        <v>28600</v>
      </c>
      <c r="X1053" s="50">
        <v>20400</v>
      </c>
      <c r="Y1053" s="198"/>
      <c r="Z1053" s="198"/>
      <c r="AA1053" s="198"/>
    </row>
    <row r="1054" spans="1:27">
      <c r="A1054" s="154">
        <v>102</v>
      </c>
      <c r="B1054" s="101" t="s">
        <v>846</v>
      </c>
      <c r="C1054" s="50">
        <f t="shared" si="98"/>
        <v>94290</v>
      </c>
      <c r="D1054" s="50">
        <v>0</v>
      </c>
      <c r="E1054" s="50">
        <v>0</v>
      </c>
      <c r="F1054" s="50">
        <v>0</v>
      </c>
      <c r="G1054" s="50">
        <v>0</v>
      </c>
      <c r="H1054" s="50">
        <v>89700</v>
      </c>
      <c r="I1054" s="50">
        <v>0</v>
      </c>
      <c r="J1054" s="127">
        <v>0</v>
      </c>
      <c r="K1054" s="50">
        <v>0</v>
      </c>
      <c r="L1054" s="50">
        <v>0</v>
      </c>
      <c r="M1054" s="50">
        <v>0</v>
      </c>
      <c r="N1054" s="50">
        <v>0</v>
      </c>
      <c r="O1054" s="50">
        <v>0</v>
      </c>
      <c r="P1054" s="50">
        <v>0</v>
      </c>
      <c r="Q1054" s="50">
        <v>0</v>
      </c>
      <c r="R1054" s="50">
        <v>0</v>
      </c>
      <c r="S1054" s="50">
        <v>0</v>
      </c>
      <c r="T1054" s="50">
        <v>0</v>
      </c>
      <c r="U1054" s="50">
        <v>0</v>
      </c>
      <c r="V1054" s="50">
        <v>0</v>
      </c>
      <c r="W1054" s="50">
        <v>2690</v>
      </c>
      <c r="X1054" s="50">
        <v>1900</v>
      </c>
      <c r="Y1054" s="198"/>
      <c r="Z1054" s="198"/>
      <c r="AA1054" s="198"/>
    </row>
    <row r="1055" spans="1:27">
      <c r="A1055" s="154">
        <v>103</v>
      </c>
      <c r="B1055" s="101" t="s">
        <v>847</v>
      </c>
      <c r="C1055" s="50">
        <f t="shared" si="98"/>
        <v>184360</v>
      </c>
      <c r="D1055" s="50">
        <v>0</v>
      </c>
      <c r="E1055" s="50">
        <v>0</v>
      </c>
      <c r="F1055" s="50">
        <v>0</v>
      </c>
      <c r="G1055" s="50">
        <v>0</v>
      </c>
      <c r="H1055" s="50">
        <v>150000</v>
      </c>
      <c r="I1055" s="50">
        <v>0</v>
      </c>
      <c r="J1055" s="127">
        <v>0</v>
      </c>
      <c r="K1055" s="50">
        <v>0</v>
      </c>
      <c r="L1055" s="50">
        <v>0</v>
      </c>
      <c r="M1055" s="50">
        <v>0</v>
      </c>
      <c r="N1055" s="50">
        <v>0</v>
      </c>
      <c r="O1055" s="50">
        <v>0</v>
      </c>
      <c r="P1055" s="50">
        <v>0</v>
      </c>
      <c r="Q1055" s="50">
        <v>0</v>
      </c>
      <c r="R1055" s="50">
        <v>120</v>
      </c>
      <c r="S1055" s="50">
        <v>25400</v>
      </c>
      <c r="T1055" s="50">
        <v>0</v>
      </c>
      <c r="U1055" s="50">
        <v>0</v>
      </c>
      <c r="V1055" s="50">
        <v>0</v>
      </c>
      <c r="W1055" s="50">
        <v>5260</v>
      </c>
      <c r="X1055" s="50">
        <v>3700</v>
      </c>
      <c r="Y1055" s="198"/>
      <c r="Z1055" s="198"/>
      <c r="AA1055" s="198"/>
    </row>
    <row r="1056" spans="1:27">
      <c r="A1056" s="154">
        <v>104</v>
      </c>
      <c r="B1056" s="101" t="s">
        <v>848</v>
      </c>
      <c r="C1056" s="50">
        <f t="shared" si="98"/>
        <v>1073500</v>
      </c>
      <c r="D1056" s="50">
        <v>0</v>
      </c>
      <c r="E1056" s="50">
        <v>0</v>
      </c>
      <c r="F1056" s="50">
        <v>0</v>
      </c>
      <c r="G1056" s="50">
        <v>0</v>
      </c>
      <c r="H1056" s="50">
        <v>210000</v>
      </c>
      <c r="I1056" s="50">
        <v>0</v>
      </c>
      <c r="J1056" s="127">
        <v>0</v>
      </c>
      <c r="K1056" s="50">
        <v>0</v>
      </c>
      <c r="L1056" s="50">
        <v>626</v>
      </c>
      <c r="M1056" s="50">
        <v>780200</v>
      </c>
      <c r="N1056" s="50">
        <v>0</v>
      </c>
      <c r="O1056" s="50">
        <v>0</v>
      </c>
      <c r="P1056" s="50">
        <v>0</v>
      </c>
      <c r="Q1056" s="50">
        <v>0</v>
      </c>
      <c r="R1056" s="50">
        <v>140</v>
      </c>
      <c r="S1056" s="50">
        <v>30900</v>
      </c>
      <c r="T1056" s="50">
        <v>0</v>
      </c>
      <c r="U1056" s="50">
        <v>0</v>
      </c>
      <c r="V1056" s="50">
        <v>0</v>
      </c>
      <c r="W1056" s="50">
        <v>30600</v>
      </c>
      <c r="X1056" s="50">
        <v>21800</v>
      </c>
      <c r="Y1056" s="198"/>
      <c r="Z1056" s="198"/>
      <c r="AA1056" s="198"/>
    </row>
    <row r="1057" spans="1:27">
      <c r="A1057" s="154">
        <v>105</v>
      </c>
      <c r="B1057" s="101" t="s">
        <v>849</v>
      </c>
      <c r="C1057" s="50">
        <f t="shared" si="98"/>
        <v>241800</v>
      </c>
      <c r="D1057" s="50">
        <v>0</v>
      </c>
      <c r="E1057" s="50">
        <v>0</v>
      </c>
      <c r="F1057" s="50">
        <v>0</v>
      </c>
      <c r="G1057" s="50">
        <v>0</v>
      </c>
      <c r="H1057" s="50">
        <v>0</v>
      </c>
      <c r="I1057" s="50">
        <v>0</v>
      </c>
      <c r="J1057" s="127">
        <v>0</v>
      </c>
      <c r="K1057" s="50">
        <v>0</v>
      </c>
      <c r="L1057" s="50">
        <v>0</v>
      </c>
      <c r="M1057" s="50">
        <v>0</v>
      </c>
      <c r="N1057" s="50">
        <v>0</v>
      </c>
      <c r="O1057" s="50">
        <v>0</v>
      </c>
      <c r="P1057" s="50">
        <v>484</v>
      </c>
      <c r="Q1057" s="50">
        <v>230000</v>
      </c>
      <c r="R1057" s="50">
        <v>0</v>
      </c>
      <c r="S1057" s="50">
        <v>0</v>
      </c>
      <c r="T1057" s="50">
        <v>0</v>
      </c>
      <c r="U1057" s="50">
        <v>0</v>
      </c>
      <c r="V1057" s="50">
        <v>0</v>
      </c>
      <c r="W1057" s="50">
        <v>6900</v>
      </c>
      <c r="X1057" s="50">
        <v>4900</v>
      </c>
      <c r="Y1057" s="198"/>
      <c r="Z1057" s="198"/>
      <c r="AA1057" s="198"/>
    </row>
    <row r="1058" spans="1:27">
      <c r="A1058" s="154">
        <v>106</v>
      </c>
      <c r="B1058" s="101" t="s">
        <v>850</v>
      </c>
      <c r="C1058" s="50">
        <f t="shared" si="98"/>
        <v>79050</v>
      </c>
      <c r="D1058" s="50">
        <v>0</v>
      </c>
      <c r="E1058" s="50">
        <v>0</v>
      </c>
      <c r="F1058" s="50">
        <v>0</v>
      </c>
      <c r="G1058" s="50">
        <v>0</v>
      </c>
      <c r="H1058" s="50">
        <v>75200</v>
      </c>
      <c r="I1058" s="50">
        <v>0</v>
      </c>
      <c r="J1058" s="127">
        <v>0</v>
      </c>
      <c r="K1058" s="50">
        <v>0</v>
      </c>
      <c r="L1058" s="50">
        <v>0</v>
      </c>
      <c r="M1058" s="50">
        <v>0</v>
      </c>
      <c r="N1058" s="50">
        <v>0</v>
      </c>
      <c r="O1058" s="50">
        <v>0</v>
      </c>
      <c r="P1058" s="50">
        <v>0</v>
      </c>
      <c r="Q1058" s="50">
        <v>0</v>
      </c>
      <c r="R1058" s="50">
        <v>0</v>
      </c>
      <c r="S1058" s="50">
        <v>0</v>
      </c>
      <c r="T1058" s="50">
        <v>0</v>
      </c>
      <c r="U1058" s="50">
        <v>0</v>
      </c>
      <c r="V1058" s="50">
        <v>0</v>
      </c>
      <c r="W1058" s="50">
        <v>2250</v>
      </c>
      <c r="X1058" s="50">
        <v>1600</v>
      </c>
      <c r="Y1058" s="198"/>
      <c r="Z1058" s="198"/>
      <c r="AA1058" s="198"/>
    </row>
    <row r="1059" spans="1:27">
      <c r="A1059" s="154">
        <v>107</v>
      </c>
      <c r="B1059" s="101" t="s">
        <v>851</v>
      </c>
      <c r="C1059" s="50">
        <f t="shared" si="98"/>
        <v>321160</v>
      </c>
      <c r="D1059" s="50">
        <v>0</v>
      </c>
      <c r="E1059" s="50">
        <v>0</v>
      </c>
      <c r="F1059" s="50">
        <v>0</v>
      </c>
      <c r="G1059" s="50">
        <v>0</v>
      </c>
      <c r="H1059" s="50">
        <v>0</v>
      </c>
      <c r="I1059" s="50">
        <v>0</v>
      </c>
      <c r="J1059" s="127">
        <v>0</v>
      </c>
      <c r="K1059" s="50">
        <v>0</v>
      </c>
      <c r="L1059" s="50">
        <v>0</v>
      </c>
      <c r="M1059" s="50">
        <v>0</v>
      </c>
      <c r="N1059" s="50">
        <v>0</v>
      </c>
      <c r="O1059" s="50">
        <v>0</v>
      </c>
      <c r="P1059" s="50">
        <v>390</v>
      </c>
      <c r="Q1059" s="50">
        <v>305500</v>
      </c>
      <c r="R1059" s="50">
        <v>0</v>
      </c>
      <c r="S1059" s="50">
        <v>0</v>
      </c>
      <c r="T1059" s="50">
        <v>0</v>
      </c>
      <c r="U1059" s="50">
        <v>0</v>
      </c>
      <c r="V1059" s="50">
        <v>0</v>
      </c>
      <c r="W1059" s="50">
        <v>9160</v>
      </c>
      <c r="X1059" s="50">
        <v>6500</v>
      </c>
      <c r="Y1059" s="198"/>
      <c r="Z1059" s="198"/>
      <c r="AA1059" s="198"/>
    </row>
    <row r="1060" spans="1:27">
      <c r="A1060" s="154">
        <v>108</v>
      </c>
      <c r="B1060" s="101" t="s">
        <v>852</v>
      </c>
      <c r="C1060" s="50">
        <f t="shared" si="98"/>
        <v>134643</v>
      </c>
      <c r="D1060" s="50">
        <v>0</v>
      </c>
      <c r="E1060" s="50">
        <v>0</v>
      </c>
      <c r="F1060" s="50">
        <v>0</v>
      </c>
      <c r="G1060" s="50">
        <v>0</v>
      </c>
      <c r="H1060" s="50">
        <v>128100</v>
      </c>
      <c r="I1060" s="50">
        <v>0</v>
      </c>
      <c r="J1060" s="127">
        <v>0</v>
      </c>
      <c r="K1060" s="50">
        <v>0</v>
      </c>
      <c r="L1060" s="50">
        <v>0</v>
      </c>
      <c r="M1060" s="50">
        <v>0</v>
      </c>
      <c r="N1060" s="50">
        <v>0</v>
      </c>
      <c r="O1060" s="50">
        <v>0</v>
      </c>
      <c r="P1060" s="50">
        <v>0</v>
      </c>
      <c r="Q1060" s="50">
        <v>0</v>
      </c>
      <c r="R1060" s="50">
        <v>0</v>
      </c>
      <c r="S1060" s="50">
        <v>0</v>
      </c>
      <c r="T1060" s="50">
        <v>0</v>
      </c>
      <c r="U1060" s="50">
        <v>0</v>
      </c>
      <c r="V1060" s="50">
        <v>0</v>
      </c>
      <c r="W1060" s="50">
        <v>3843</v>
      </c>
      <c r="X1060" s="50">
        <v>2700</v>
      </c>
      <c r="Y1060" s="198"/>
      <c r="Z1060" s="198"/>
      <c r="AA1060" s="198"/>
    </row>
    <row r="1061" spans="1:27">
      <c r="A1061" s="154">
        <v>109</v>
      </c>
      <c r="B1061" s="101" t="s">
        <v>853</v>
      </c>
      <c r="C1061" s="50">
        <f t="shared" si="98"/>
        <v>530903</v>
      </c>
      <c r="D1061" s="50">
        <v>0</v>
      </c>
      <c r="E1061" s="50">
        <v>0</v>
      </c>
      <c r="F1061" s="50">
        <v>0</v>
      </c>
      <c r="G1061" s="50">
        <v>0</v>
      </c>
      <c r="H1061" s="50">
        <v>0</v>
      </c>
      <c r="I1061" s="50">
        <v>0</v>
      </c>
      <c r="J1061" s="127">
        <v>0</v>
      </c>
      <c r="K1061" s="50">
        <v>0</v>
      </c>
      <c r="L1061" s="50">
        <v>315</v>
      </c>
      <c r="M1061" s="50">
        <v>486553</v>
      </c>
      <c r="N1061" s="50">
        <v>0</v>
      </c>
      <c r="O1061" s="50">
        <v>0</v>
      </c>
      <c r="P1061" s="50">
        <v>0</v>
      </c>
      <c r="Q1061" s="50">
        <v>0</v>
      </c>
      <c r="R1061" s="50">
        <v>0</v>
      </c>
      <c r="S1061" s="50">
        <v>0</v>
      </c>
      <c r="T1061" s="50">
        <v>0</v>
      </c>
      <c r="U1061" s="50">
        <v>0</v>
      </c>
      <c r="V1061" s="50">
        <v>0</v>
      </c>
      <c r="W1061" s="50">
        <v>25885</v>
      </c>
      <c r="X1061" s="50">
        <v>18465</v>
      </c>
      <c r="Y1061" s="198"/>
      <c r="Z1061" s="198"/>
      <c r="AA1061" s="198"/>
    </row>
    <row r="1062" spans="1:27">
      <c r="A1062" s="168" t="s">
        <v>321</v>
      </c>
      <c r="B1062" s="103"/>
      <c r="C1062" s="49">
        <f>SUM(C1063:C1065)</f>
        <v>1333196</v>
      </c>
      <c r="D1062" s="49">
        <f t="shared" ref="D1062:W1062" si="99">SUM(D1063:D1065)</f>
        <v>0</v>
      </c>
      <c r="E1062" s="49">
        <f t="shared" si="99"/>
        <v>0</v>
      </c>
      <c r="F1062" s="49">
        <f t="shared" si="99"/>
        <v>0</v>
      </c>
      <c r="G1062" s="49">
        <f t="shared" si="99"/>
        <v>0</v>
      </c>
      <c r="H1062" s="49">
        <f t="shared" si="99"/>
        <v>1148055</v>
      </c>
      <c r="I1062" s="49">
        <f t="shared" si="99"/>
        <v>0</v>
      </c>
      <c r="J1062" s="61">
        <f t="shared" si="99"/>
        <v>0</v>
      </c>
      <c r="K1062" s="49">
        <f t="shared" si="99"/>
        <v>0</v>
      </c>
      <c r="L1062" s="49">
        <f t="shared" si="99"/>
        <v>0</v>
      </c>
      <c r="M1062" s="49">
        <f t="shared" si="99"/>
        <v>0</v>
      </c>
      <c r="N1062" s="49">
        <f t="shared" si="99"/>
        <v>0</v>
      </c>
      <c r="O1062" s="49">
        <f t="shared" si="99"/>
        <v>0</v>
      </c>
      <c r="P1062" s="49">
        <f t="shared" si="99"/>
        <v>0</v>
      </c>
      <c r="Q1062" s="49">
        <f t="shared" si="99"/>
        <v>0</v>
      </c>
      <c r="R1062" s="49">
        <f t="shared" si="99"/>
        <v>0</v>
      </c>
      <c r="S1062" s="49">
        <f t="shared" si="99"/>
        <v>0</v>
      </c>
      <c r="T1062" s="49">
        <f t="shared" si="99"/>
        <v>0</v>
      </c>
      <c r="U1062" s="49">
        <f t="shared" si="99"/>
        <v>0</v>
      </c>
      <c r="V1062" s="49">
        <f t="shared" si="99"/>
        <v>0</v>
      </c>
      <c r="W1062" s="49">
        <f t="shared" si="99"/>
        <v>160575</v>
      </c>
      <c r="X1062" s="49">
        <v>24566</v>
      </c>
      <c r="Y1062" s="198"/>
      <c r="Z1062" s="198"/>
    </row>
    <row r="1063" spans="1:27" ht="25.5" customHeight="1">
      <c r="A1063" s="154">
        <v>110</v>
      </c>
      <c r="B1063" s="20" t="s">
        <v>854</v>
      </c>
      <c r="C1063" s="50">
        <f t="shared" ref="C1063:C1065" si="100">D1063+E1063+F1063+G1063+H1063+I1063+K1063+M1063+O1063+Q1063+S1063+U1063+V1063+W1063+X1063</f>
        <v>365074</v>
      </c>
      <c r="D1063" s="50">
        <v>0</v>
      </c>
      <c r="E1063" s="50">
        <v>0</v>
      </c>
      <c r="F1063" s="50">
        <v>0</v>
      </c>
      <c r="G1063" s="50">
        <v>0</v>
      </c>
      <c r="H1063" s="50">
        <v>314376</v>
      </c>
      <c r="I1063" s="50">
        <v>0</v>
      </c>
      <c r="J1063" s="127">
        <v>0</v>
      </c>
      <c r="K1063" s="50">
        <v>0</v>
      </c>
      <c r="L1063" s="50">
        <v>0</v>
      </c>
      <c r="M1063" s="50">
        <v>0</v>
      </c>
      <c r="N1063" s="50">
        <v>0</v>
      </c>
      <c r="O1063" s="50">
        <v>0</v>
      </c>
      <c r="P1063" s="50">
        <v>0</v>
      </c>
      <c r="Q1063" s="50">
        <v>0</v>
      </c>
      <c r="R1063" s="50">
        <v>0</v>
      </c>
      <c r="S1063" s="50">
        <v>0</v>
      </c>
      <c r="T1063" s="50">
        <v>0</v>
      </c>
      <c r="U1063" s="50">
        <v>0</v>
      </c>
      <c r="V1063" s="50">
        <v>0</v>
      </c>
      <c r="W1063" s="50">
        <v>43971</v>
      </c>
      <c r="X1063" s="50">
        <v>6727</v>
      </c>
      <c r="Y1063" s="198"/>
      <c r="Z1063" s="198"/>
      <c r="AA1063" s="198"/>
    </row>
    <row r="1064" spans="1:27" ht="25.5" customHeight="1">
      <c r="A1064" s="154">
        <v>111</v>
      </c>
      <c r="B1064" s="20" t="s">
        <v>855</v>
      </c>
      <c r="C1064" s="50">
        <f t="shared" si="100"/>
        <v>347011</v>
      </c>
      <c r="D1064" s="50">
        <v>0</v>
      </c>
      <c r="E1064" s="50">
        <v>0</v>
      </c>
      <c r="F1064" s="50">
        <v>0</v>
      </c>
      <c r="G1064" s="50">
        <v>0</v>
      </c>
      <c r="H1064" s="50">
        <v>298822</v>
      </c>
      <c r="I1064" s="50">
        <v>0</v>
      </c>
      <c r="J1064" s="127">
        <v>0</v>
      </c>
      <c r="K1064" s="50">
        <v>0</v>
      </c>
      <c r="L1064" s="50">
        <v>0</v>
      </c>
      <c r="M1064" s="50">
        <v>0</v>
      </c>
      <c r="N1064" s="50">
        <v>0</v>
      </c>
      <c r="O1064" s="50">
        <v>0</v>
      </c>
      <c r="P1064" s="50">
        <v>0</v>
      </c>
      <c r="Q1064" s="50">
        <v>0</v>
      </c>
      <c r="R1064" s="50">
        <v>0</v>
      </c>
      <c r="S1064" s="50">
        <v>0</v>
      </c>
      <c r="T1064" s="50">
        <v>0</v>
      </c>
      <c r="U1064" s="50">
        <v>0</v>
      </c>
      <c r="V1064" s="50">
        <v>0</v>
      </c>
      <c r="W1064" s="50">
        <v>41795</v>
      </c>
      <c r="X1064" s="50">
        <v>6394</v>
      </c>
      <c r="Y1064" s="198"/>
      <c r="Z1064" s="198"/>
      <c r="AA1064" s="198"/>
    </row>
    <row r="1065" spans="1:27" ht="25.5" customHeight="1">
      <c r="A1065" s="154">
        <v>112</v>
      </c>
      <c r="B1065" s="20" t="s">
        <v>856</v>
      </c>
      <c r="C1065" s="50">
        <f t="shared" si="100"/>
        <v>621111</v>
      </c>
      <c r="D1065" s="50">
        <v>0</v>
      </c>
      <c r="E1065" s="50">
        <v>0</v>
      </c>
      <c r="F1065" s="50">
        <v>0</v>
      </c>
      <c r="G1065" s="50">
        <v>0</v>
      </c>
      <c r="H1065" s="50">
        <v>534857</v>
      </c>
      <c r="I1065" s="50">
        <v>0</v>
      </c>
      <c r="J1065" s="127">
        <v>0</v>
      </c>
      <c r="K1065" s="50">
        <v>0</v>
      </c>
      <c r="L1065" s="50">
        <v>0</v>
      </c>
      <c r="M1065" s="50">
        <v>0</v>
      </c>
      <c r="N1065" s="50">
        <v>0</v>
      </c>
      <c r="O1065" s="50">
        <v>0</v>
      </c>
      <c r="P1065" s="50">
        <v>0</v>
      </c>
      <c r="Q1065" s="50">
        <v>0</v>
      </c>
      <c r="R1065" s="50">
        <v>0</v>
      </c>
      <c r="S1065" s="50">
        <v>0</v>
      </c>
      <c r="T1065" s="50">
        <v>0</v>
      </c>
      <c r="U1065" s="50">
        <v>0</v>
      </c>
      <c r="V1065" s="50">
        <v>0</v>
      </c>
      <c r="W1065" s="50">
        <v>74809</v>
      </c>
      <c r="X1065" s="50">
        <v>11445</v>
      </c>
      <c r="Y1065" s="198"/>
      <c r="Z1065" s="198"/>
      <c r="AA1065" s="198"/>
    </row>
    <row r="1066" spans="1:27">
      <c r="A1066" s="168" t="s">
        <v>322</v>
      </c>
      <c r="B1066" s="161"/>
      <c r="C1066" s="49">
        <f>SUM(C1067:C1075)</f>
        <v>4911287.3499999996</v>
      </c>
      <c r="D1066" s="49">
        <f t="shared" ref="D1066:W1066" si="101">SUM(D1067:D1075)</f>
        <v>0</v>
      </c>
      <c r="E1066" s="49">
        <f t="shared" si="101"/>
        <v>180403.32</v>
      </c>
      <c r="F1066" s="49">
        <f t="shared" si="101"/>
        <v>0</v>
      </c>
      <c r="G1066" s="49">
        <f t="shared" si="101"/>
        <v>258449.43</v>
      </c>
      <c r="H1066" s="49">
        <f t="shared" si="101"/>
        <v>268450.77</v>
      </c>
      <c r="I1066" s="49">
        <f t="shared" si="101"/>
        <v>84267.22</v>
      </c>
      <c r="J1066" s="61">
        <f t="shared" si="101"/>
        <v>0</v>
      </c>
      <c r="K1066" s="49">
        <f t="shared" si="101"/>
        <v>0</v>
      </c>
      <c r="L1066" s="49">
        <f t="shared" si="101"/>
        <v>324.60000000000002</v>
      </c>
      <c r="M1066" s="49">
        <f t="shared" si="101"/>
        <v>923235.46</v>
      </c>
      <c r="N1066" s="49">
        <f t="shared" si="101"/>
        <v>0</v>
      </c>
      <c r="O1066" s="49">
        <f t="shared" si="101"/>
        <v>0</v>
      </c>
      <c r="P1066" s="49">
        <f t="shared" si="101"/>
        <v>1631</v>
      </c>
      <c r="Q1066" s="49">
        <f t="shared" si="101"/>
        <v>2963873.44</v>
      </c>
      <c r="R1066" s="49">
        <f t="shared" si="101"/>
        <v>215</v>
      </c>
      <c r="S1066" s="49">
        <f t="shared" si="101"/>
        <v>90241.97</v>
      </c>
      <c r="T1066" s="49">
        <f t="shared" si="101"/>
        <v>0</v>
      </c>
      <c r="U1066" s="49">
        <f t="shared" si="101"/>
        <v>0</v>
      </c>
      <c r="V1066" s="49">
        <f t="shared" si="101"/>
        <v>28187.100000000002</v>
      </c>
      <c r="W1066" s="49">
        <f t="shared" si="101"/>
        <v>114178.63999999998</v>
      </c>
      <c r="X1066" s="49">
        <v>0</v>
      </c>
      <c r="Y1066" s="198"/>
      <c r="Z1066" s="198"/>
    </row>
    <row r="1067" spans="1:27">
      <c r="A1067" s="154">
        <v>113</v>
      </c>
      <c r="B1067" s="45" t="s">
        <v>857</v>
      </c>
      <c r="C1067" s="50">
        <f t="shared" ref="C1067:C1075" si="102">D1067+E1067+F1067+G1067+H1067+I1067+K1067+M1067+O1067+Q1067+S1067+U1067+V1067+W1067+X1067</f>
        <v>729555.62999999989</v>
      </c>
      <c r="D1067" s="50">
        <v>0</v>
      </c>
      <c r="E1067" s="50">
        <v>23909.18</v>
      </c>
      <c r="F1067" s="50">
        <v>0</v>
      </c>
      <c r="G1067" s="50">
        <v>0</v>
      </c>
      <c r="H1067" s="50">
        <v>45916.62</v>
      </c>
      <c r="I1067" s="50">
        <v>84267.22</v>
      </c>
      <c r="J1067" s="127">
        <v>0</v>
      </c>
      <c r="K1067" s="50">
        <v>0</v>
      </c>
      <c r="L1067" s="50">
        <v>105.6</v>
      </c>
      <c r="M1067" s="50">
        <v>311591.96999999997</v>
      </c>
      <c r="N1067" s="50">
        <v>0</v>
      </c>
      <c r="O1067" s="50">
        <v>0</v>
      </c>
      <c r="P1067" s="50">
        <v>167</v>
      </c>
      <c r="Q1067" s="50">
        <v>240993.58</v>
      </c>
      <c r="R1067" s="50">
        <v>0</v>
      </c>
      <c r="S1067" s="50">
        <v>0</v>
      </c>
      <c r="T1067" s="50">
        <v>0</v>
      </c>
      <c r="U1067" s="50">
        <v>0</v>
      </c>
      <c r="V1067" s="50">
        <v>1676.7</v>
      </c>
      <c r="W1067" s="50">
        <v>21200.36</v>
      </c>
      <c r="X1067" s="50">
        <v>0</v>
      </c>
      <c r="Y1067" s="198"/>
      <c r="Z1067" s="198"/>
    </row>
    <row r="1068" spans="1:27">
      <c r="A1068" s="154">
        <v>114</v>
      </c>
      <c r="B1068" s="20" t="s">
        <v>858</v>
      </c>
      <c r="C1068" s="50">
        <f t="shared" si="102"/>
        <v>51970.98</v>
      </c>
      <c r="D1068" s="50">
        <v>0</v>
      </c>
      <c r="E1068" s="50">
        <v>47240.85</v>
      </c>
      <c r="F1068" s="50">
        <v>0</v>
      </c>
      <c r="G1068" s="51">
        <v>0</v>
      </c>
      <c r="H1068" s="50">
        <v>0</v>
      </c>
      <c r="I1068" s="50">
        <v>0</v>
      </c>
      <c r="J1068" s="127">
        <v>0</v>
      </c>
      <c r="K1068" s="50">
        <v>0</v>
      </c>
      <c r="L1068" s="50">
        <v>0</v>
      </c>
      <c r="M1068" s="50">
        <v>0</v>
      </c>
      <c r="N1068" s="50">
        <v>0</v>
      </c>
      <c r="O1068" s="50">
        <v>0</v>
      </c>
      <c r="P1068" s="50">
        <v>0</v>
      </c>
      <c r="Q1068" s="50">
        <v>0</v>
      </c>
      <c r="R1068" s="50">
        <v>0</v>
      </c>
      <c r="S1068" s="50">
        <v>0</v>
      </c>
      <c r="T1068" s="50">
        <v>0</v>
      </c>
      <c r="U1068" s="50">
        <v>0</v>
      </c>
      <c r="V1068" s="50">
        <v>3312.9</v>
      </c>
      <c r="W1068" s="50">
        <v>1417.23</v>
      </c>
      <c r="X1068" s="50">
        <v>0</v>
      </c>
      <c r="Y1068" s="198"/>
      <c r="Z1068" s="198"/>
    </row>
    <row r="1069" spans="1:27">
      <c r="A1069" s="154">
        <v>115</v>
      </c>
      <c r="B1069" s="20" t="s">
        <v>859</v>
      </c>
      <c r="C1069" s="50">
        <f t="shared" si="102"/>
        <v>246416.47</v>
      </c>
      <c r="D1069" s="50">
        <v>0</v>
      </c>
      <c r="E1069" s="50">
        <v>0</v>
      </c>
      <c r="F1069" s="50">
        <v>0</v>
      </c>
      <c r="G1069" s="50">
        <v>0</v>
      </c>
      <c r="H1069" s="50">
        <v>0</v>
      </c>
      <c r="I1069" s="50">
        <v>0</v>
      </c>
      <c r="J1069" s="127">
        <v>0</v>
      </c>
      <c r="K1069" s="50">
        <v>0</v>
      </c>
      <c r="L1069" s="50">
        <v>0</v>
      </c>
      <c r="M1069" s="50">
        <v>0</v>
      </c>
      <c r="N1069" s="50">
        <v>0</v>
      </c>
      <c r="O1069" s="50">
        <v>0</v>
      </c>
      <c r="P1069" s="50">
        <v>164</v>
      </c>
      <c r="Q1069" s="50">
        <v>226117.43</v>
      </c>
      <c r="R1069" s="50">
        <v>49</v>
      </c>
      <c r="S1069" s="50">
        <v>11594.48</v>
      </c>
      <c r="T1069" s="50">
        <v>0</v>
      </c>
      <c r="U1069" s="50">
        <v>0</v>
      </c>
      <c r="V1069" s="50">
        <v>1573.2</v>
      </c>
      <c r="W1069" s="50">
        <v>7131.36</v>
      </c>
      <c r="X1069" s="50">
        <v>0</v>
      </c>
      <c r="Y1069" s="198"/>
      <c r="Z1069" s="198"/>
    </row>
    <row r="1070" spans="1:27">
      <c r="A1070" s="154">
        <v>116</v>
      </c>
      <c r="B1070" s="20" t="s">
        <v>860</v>
      </c>
      <c r="C1070" s="50">
        <f t="shared" si="102"/>
        <v>588403.01</v>
      </c>
      <c r="D1070" s="50">
        <v>0</v>
      </c>
      <c r="E1070" s="50">
        <v>0</v>
      </c>
      <c r="F1070" s="50">
        <v>0</v>
      </c>
      <c r="G1070" s="50">
        <v>0</v>
      </c>
      <c r="H1070" s="50">
        <v>87175.02</v>
      </c>
      <c r="I1070" s="50">
        <v>0</v>
      </c>
      <c r="J1070" s="127">
        <v>0</v>
      </c>
      <c r="K1070" s="50">
        <v>0</v>
      </c>
      <c r="L1070" s="50">
        <v>0</v>
      </c>
      <c r="M1070" s="50">
        <v>0</v>
      </c>
      <c r="N1070" s="50">
        <v>0</v>
      </c>
      <c r="O1070" s="50">
        <v>0</v>
      </c>
      <c r="P1070" s="50">
        <v>327</v>
      </c>
      <c r="Q1070" s="50">
        <v>457538.54</v>
      </c>
      <c r="R1070" s="50">
        <v>49</v>
      </c>
      <c r="S1070" s="50">
        <v>23460.92</v>
      </c>
      <c r="T1070" s="50">
        <v>0</v>
      </c>
      <c r="U1070" s="50">
        <v>0</v>
      </c>
      <c r="V1070" s="50">
        <v>3183.3</v>
      </c>
      <c r="W1070" s="50">
        <v>17045.23</v>
      </c>
      <c r="X1070" s="50">
        <v>0</v>
      </c>
      <c r="Y1070" s="198"/>
      <c r="Z1070" s="198"/>
    </row>
    <row r="1071" spans="1:27">
      <c r="A1071" s="154">
        <v>117</v>
      </c>
      <c r="B1071" s="20" t="s">
        <v>861</v>
      </c>
      <c r="C1071" s="50">
        <f t="shared" si="102"/>
        <v>914193.85</v>
      </c>
      <c r="D1071" s="50">
        <v>0</v>
      </c>
      <c r="E1071" s="50">
        <v>0</v>
      </c>
      <c r="F1071" s="50">
        <v>0</v>
      </c>
      <c r="G1071" s="50">
        <v>0</v>
      </c>
      <c r="H1071" s="50">
        <v>0</v>
      </c>
      <c r="I1071" s="50">
        <v>0</v>
      </c>
      <c r="J1071" s="127">
        <v>0</v>
      </c>
      <c r="K1071" s="50">
        <v>0</v>
      </c>
      <c r="L1071" s="50">
        <v>0</v>
      </c>
      <c r="M1071" s="50">
        <v>0</v>
      </c>
      <c r="N1071" s="50">
        <v>0</v>
      </c>
      <c r="O1071" s="50">
        <v>0</v>
      </c>
      <c r="P1071" s="50">
        <v>444</v>
      </c>
      <c r="Q1071" s="50">
        <v>838885.33</v>
      </c>
      <c r="R1071" s="50">
        <v>67</v>
      </c>
      <c r="S1071" s="50">
        <v>43015.01</v>
      </c>
      <c r="T1071" s="50">
        <v>0</v>
      </c>
      <c r="U1071" s="50">
        <v>0</v>
      </c>
      <c r="V1071" s="50">
        <v>5836.5</v>
      </c>
      <c r="W1071" s="50">
        <v>26457.01</v>
      </c>
      <c r="X1071" s="50">
        <v>0</v>
      </c>
      <c r="Y1071" s="198"/>
      <c r="Z1071" s="198"/>
    </row>
    <row r="1072" spans="1:27">
      <c r="A1072" s="154">
        <v>118</v>
      </c>
      <c r="B1072" s="20" t="s">
        <v>862</v>
      </c>
      <c r="C1072" s="50">
        <f t="shared" si="102"/>
        <v>806112.81</v>
      </c>
      <c r="D1072" s="50">
        <v>0</v>
      </c>
      <c r="E1072" s="50">
        <v>0</v>
      </c>
      <c r="F1072" s="50">
        <v>0</v>
      </c>
      <c r="G1072" s="50">
        <v>77662.25</v>
      </c>
      <c r="H1072" s="50">
        <v>90132.62</v>
      </c>
      <c r="I1072" s="50">
        <v>0</v>
      </c>
      <c r="J1072" s="127">
        <v>0</v>
      </c>
      <c r="K1072" s="50">
        <v>0</v>
      </c>
      <c r="L1072" s="50">
        <v>219</v>
      </c>
      <c r="M1072" s="50">
        <v>611643.49</v>
      </c>
      <c r="N1072" s="50">
        <v>0</v>
      </c>
      <c r="O1072" s="50">
        <v>0</v>
      </c>
      <c r="P1072" s="50">
        <v>0</v>
      </c>
      <c r="Q1072" s="50">
        <v>0</v>
      </c>
      <c r="R1072" s="50">
        <v>0</v>
      </c>
      <c r="S1072" s="50">
        <v>0</v>
      </c>
      <c r="T1072" s="50">
        <v>0</v>
      </c>
      <c r="U1072" s="50">
        <v>0</v>
      </c>
      <c r="V1072" s="50">
        <v>3291.3</v>
      </c>
      <c r="W1072" s="50">
        <v>23383.15</v>
      </c>
      <c r="X1072" s="50">
        <v>0</v>
      </c>
      <c r="Y1072" s="198"/>
      <c r="Z1072" s="198"/>
    </row>
    <row r="1073" spans="1:27">
      <c r="A1073" s="154">
        <v>119</v>
      </c>
      <c r="B1073" s="20" t="s">
        <v>863</v>
      </c>
      <c r="C1073" s="50">
        <f t="shared" si="102"/>
        <v>305264.22000000003</v>
      </c>
      <c r="D1073" s="50">
        <v>0</v>
      </c>
      <c r="E1073" s="50">
        <v>0</v>
      </c>
      <c r="F1073" s="50">
        <v>0</v>
      </c>
      <c r="G1073" s="50">
        <v>0</v>
      </c>
      <c r="H1073" s="50">
        <v>45226.51</v>
      </c>
      <c r="I1073" s="50">
        <v>0</v>
      </c>
      <c r="J1073" s="127">
        <v>0</v>
      </c>
      <c r="K1073" s="50">
        <v>0</v>
      </c>
      <c r="L1073" s="50">
        <v>0</v>
      </c>
      <c r="M1073" s="50">
        <v>0</v>
      </c>
      <c r="N1073" s="50">
        <v>0</v>
      </c>
      <c r="O1073" s="50">
        <v>0</v>
      </c>
      <c r="P1073" s="50">
        <v>166</v>
      </c>
      <c r="Q1073" s="50">
        <v>237371.56</v>
      </c>
      <c r="R1073" s="50">
        <v>50</v>
      </c>
      <c r="S1073" s="50">
        <v>12171.56</v>
      </c>
      <c r="T1073" s="50">
        <v>0</v>
      </c>
      <c r="U1073" s="50">
        <v>0</v>
      </c>
      <c r="V1073" s="50">
        <v>1651.5</v>
      </c>
      <c r="W1073" s="50">
        <v>8843.09</v>
      </c>
      <c r="X1073" s="50">
        <v>0</v>
      </c>
      <c r="Y1073" s="198"/>
      <c r="Z1073" s="198"/>
    </row>
    <row r="1074" spans="1:27" ht="25.5">
      <c r="A1074" s="154">
        <v>120</v>
      </c>
      <c r="B1074" s="20" t="s">
        <v>864</v>
      </c>
      <c r="C1074" s="50">
        <f t="shared" si="102"/>
        <v>306403.38</v>
      </c>
      <c r="D1074" s="50">
        <v>0</v>
      </c>
      <c r="E1074" s="50">
        <v>109253.29</v>
      </c>
      <c r="F1074" s="50">
        <v>0</v>
      </c>
      <c r="G1074" s="50">
        <v>180787.18</v>
      </c>
      <c r="H1074" s="50">
        <v>0</v>
      </c>
      <c r="I1074" s="50">
        <v>0</v>
      </c>
      <c r="J1074" s="127">
        <v>0</v>
      </c>
      <c r="K1074" s="50">
        <v>0</v>
      </c>
      <c r="L1074" s="50">
        <v>0</v>
      </c>
      <c r="M1074" s="50">
        <v>0</v>
      </c>
      <c r="N1074" s="50">
        <v>0</v>
      </c>
      <c r="O1074" s="50">
        <v>0</v>
      </c>
      <c r="P1074" s="50">
        <v>0</v>
      </c>
      <c r="Q1074" s="50">
        <v>0</v>
      </c>
      <c r="R1074" s="50">
        <v>0</v>
      </c>
      <c r="S1074" s="50">
        <v>0</v>
      </c>
      <c r="T1074" s="50">
        <v>0</v>
      </c>
      <c r="U1074" s="50">
        <v>0</v>
      </c>
      <c r="V1074" s="50">
        <v>7661.7</v>
      </c>
      <c r="W1074" s="50">
        <v>8701.2099999999991</v>
      </c>
      <c r="X1074" s="50">
        <v>0</v>
      </c>
      <c r="Y1074" s="198"/>
      <c r="Z1074" s="198"/>
    </row>
    <row r="1075" spans="1:27">
      <c r="A1075" s="154">
        <v>121</v>
      </c>
      <c r="B1075" s="15" t="s">
        <v>1046</v>
      </c>
      <c r="C1075" s="50">
        <f t="shared" si="102"/>
        <v>962967</v>
      </c>
      <c r="D1075" s="50">
        <v>0</v>
      </c>
      <c r="E1075" s="50">
        <v>0</v>
      </c>
      <c r="F1075" s="50">
        <v>0</v>
      </c>
      <c r="G1075" s="50">
        <v>0</v>
      </c>
      <c r="H1075" s="50">
        <v>0</v>
      </c>
      <c r="I1075" s="50">
        <v>0</v>
      </c>
      <c r="J1075" s="127">
        <v>0</v>
      </c>
      <c r="K1075" s="50">
        <v>0</v>
      </c>
      <c r="L1075" s="50">
        <v>0</v>
      </c>
      <c r="M1075" s="50">
        <v>0</v>
      </c>
      <c r="N1075" s="50">
        <v>0</v>
      </c>
      <c r="O1075" s="50">
        <v>0</v>
      </c>
      <c r="P1075" s="50">
        <v>363</v>
      </c>
      <c r="Q1075" s="50">
        <v>962967</v>
      </c>
      <c r="R1075" s="50">
        <v>0</v>
      </c>
      <c r="S1075" s="50">
        <v>0</v>
      </c>
      <c r="T1075" s="50">
        <v>0</v>
      </c>
      <c r="U1075" s="50">
        <v>0</v>
      </c>
      <c r="V1075" s="50">
        <v>0</v>
      </c>
      <c r="W1075" s="50">
        <v>0</v>
      </c>
      <c r="X1075" s="50">
        <v>0</v>
      </c>
      <c r="Y1075" s="198"/>
      <c r="Z1075" s="198"/>
    </row>
    <row r="1076" spans="1:27">
      <c r="A1076" s="168" t="s">
        <v>323</v>
      </c>
      <c r="B1076" s="161"/>
      <c r="C1076" s="49">
        <f>SUM(C1077:C1079)</f>
        <v>2209219.41</v>
      </c>
      <c r="D1076" s="49">
        <f t="shared" ref="D1076:W1076" si="103">SUM(D1077:D1079)</f>
        <v>0</v>
      </c>
      <c r="E1076" s="49">
        <f t="shared" si="103"/>
        <v>0</v>
      </c>
      <c r="F1076" s="49">
        <f t="shared" si="103"/>
        <v>0</v>
      </c>
      <c r="G1076" s="49">
        <f t="shared" si="103"/>
        <v>0</v>
      </c>
      <c r="H1076" s="49">
        <f t="shared" si="103"/>
        <v>0</v>
      </c>
      <c r="I1076" s="49">
        <f t="shared" si="103"/>
        <v>0</v>
      </c>
      <c r="J1076" s="61">
        <f t="shared" si="103"/>
        <v>0</v>
      </c>
      <c r="K1076" s="49">
        <f t="shared" si="103"/>
        <v>0</v>
      </c>
      <c r="L1076" s="49">
        <f t="shared" si="103"/>
        <v>1088.0999999999999</v>
      </c>
      <c r="M1076" s="49">
        <f t="shared" si="103"/>
        <v>1819877.72</v>
      </c>
      <c r="N1076" s="49">
        <f t="shared" si="103"/>
        <v>0</v>
      </c>
      <c r="O1076" s="49">
        <f t="shared" si="103"/>
        <v>0</v>
      </c>
      <c r="P1076" s="49">
        <f t="shared" si="103"/>
        <v>1088.0999999999999</v>
      </c>
      <c r="Q1076" s="49">
        <f t="shared" si="103"/>
        <v>272025</v>
      </c>
      <c r="R1076" s="49">
        <f t="shared" si="103"/>
        <v>0</v>
      </c>
      <c r="S1076" s="49">
        <f t="shared" si="103"/>
        <v>0</v>
      </c>
      <c r="T1076" s="49">
        <f t="shared" si="103"/>
        <v>0</v>
      </c>
      <c r="U1076" s="49">
        <f t="shared" si="103"/>
        <v>0</v>
      </c>
      <c r="V1076" s="49">
        <f t="shared" si="103"/>
        <v>9792.9000000000015</v>
      </c>
      <c r="W1076" s="49">
        <f t="shared" si="103"/>
        <v>62757.08</v>
      </c>
      <c r="X1076" s="49">
        <v>44766.71</v>
      </c>
      <c r="Y1076" s="198"/>
      <c r="Z1076" s="198"/>
    </row>
    <row r="1077" spans="1:27">
      <c r="A1077" s="154">
        <v>122</v>
      </c>
      <c r="B1077" s="103" t="s">
        <v>865</v>
      </c>
      <c r="C1077" s="50">
        <f t="shared" ref="C1077:C1079" si="104">D1077+E1077+F1077+G1077+H1077+I1077+K1077+M1077+O1077+Q1077+S1077+U1077+V1077+W1077+X1077</f>
        <v>731736.66999999993</v>
      </c>
      <c r="D1077" s="50">
        <v>0</v>
      </c>
      <c r="E1077" s="50">
        <v>0</v>
      </c>
      <c r="F1077" s="50">
        <v>0</v>
      </c>
      <c r="G1077" s="50">
        <v>0</v>
      </c>
      <c r="H1077" s="50">
        <v>0</v>
      </c>
      <c r="I1077" s="50">
        <v>0</v>
      </c>
      <c r="J1077" s="127">
        <v>0</v>
      </c>
      <c r="K1077" s="50">
        <v>0</v>
      </c>
      <c r="L1077" s="50">
        <v>360.4</v>
      </c>
      <c r="M1077" s="50">
        <v>602779.09</v>
      </c>
      <c r="N1077" s="50">
        <v>0</v>
      </c>
      <c r="O1077" s="50">
        <v>0</v>
      </c>
      <c r="P1077" s="50">
        <v>360.4</v>
      </c>
      <c r="Q1077" s="50">
        <v>90100</v>
      </c>
      <c r="R1077" s="50">
        <v>0</v>
      </c>
      <c r="S1077" s="50">
        <v>0</v>
      </c>
      <c r="T1077" s="50">
        <v>0</v>
      </c>
      <c r="U1077" s="50">
        <v>0</v>
      </c>
      <c r="V1077" s="50">
        <v>3243.6</v>
      </c>
      <c r="W1077" s="50">
        <v>20786.37</v>
      </c>
      <c r="X1077" s="50">
        <v>14827.61</v>
      </c>
      <c r="Y1077" s="198"/>
      <c r="Z1077" s="198"/>
      <c r="AA1077" s="198"/>
    </row>
    <row r="1078" spans="1:27">
      <c r="A1078" s="154">
        <v>123</v>
      </c>
      <c r="B1078" s="103" t="s">
        <v>866</v>
      </c>
      <c r="C1078" s="50">
        <f t="shared" si="104"/>
        <v>717727.29</v>
      </c>
      <c r="D1078" s="50">
        <v>0</v>
      </c>
      <c r="E1078" s="50">
        <v>0</v>
      </c>
      <c r="F1078" s="50">
        <v>0</v>
      </c>
      <c r="G1078" s="50">
        <v>0</v>
      </c>
      <c r="H1078" s="50">
        <v>0</v>
      </c>
      <c r="I1078" s="50">
        <v>0</v>
      </c>
      <c r="J1078" s="127">
        <v>0</v>
      </c>
      <c r="K1078" s="50">
        <v>0</v>
      </c>
      <c r="L1078" s="50">
        <v>353.5</v>
      </c>
      <c r="M1078" s="50">
        <v>591238.65</v>
      </c>
      <c r="N1078" s="50">
        <v>0</v>
      </c>
      <c r="O1078" s="50">
        <v>0</v>
      </c>
      <c r="P1078" s="50">
        <v>353.5</v>
      </c>
      <c r="Q1078" s="50">
        <v>88375</v>
      </c>
      <c r="R1078" s="50">
        <v>0</v>
      </c>
      <c r="S1078" s="50">
        <v>0</v>
      </c>
      <c r="T1078" s="50">
        <v>0</v>
      </c>
      <c r="U1078" s="50">
        <v>0</v>
      </c>
      <c r="V1078" s="50">
        <v>3181.5</v>
      </c>
      <c r="W1078" s="50">
        <v>20388.41</v>
      </c>
      <c r="X1078" s="50">
        <v>14543.73</v>
      </c>
      <c r="Y1078" s="198"/>
      <c r="Z1078" s="198"/>
      <c r="AA1078" s="198"/>
    </row>
    <row r="1079" spans="1:27">
      <c r="A1079" s="154">
        <v>124</v>
      </c>
      <c r="B1079" s="103" t="s">
        <v>867</v>
      </c>
      <c r="C1079" s="50">
        <f t="shared" si="104"/>
        <v>759755.45000000007</v>
      </c>
      <c r="D1079" s="50">
        <v>0</v>
      </c>
      <c r="E1079" s="50">
        <v>0</v>
      </c>
      <c r="F1079" s="50">
        <v>0</v>
      </c>
      <c r="G1079" s="50">
        <v>0</v>
      </c>
      <c r="H1079" s="50">
        <v>0</v>
      </c>
      <c r="I1079" s="50">
        <v>0</v>
      </c>
      <c r="J1079" s="127">
        <v>0</v>
      </c>
      <c r="K1079" s="50">
        <v>0</v>
      </c>
      <c r="L1079" s="50">
        <v>374.2</v>
      </c>
      <c r="M1079" s="50">
        <v>625859.98</v>
      </c>
      <c r="N1079" s="50">
        <v>0</v>
      </c>
      <c r="O1079" s="50">
        <v>0</v>
      </c>
      <c r="P1079" s="50">
        <v>374.2</v>
      </c>
      <c r="Q1079" s="50">
        <v>93550</v>
      </c>
      <c r="R1079" s="50">
        <v>0</v>
      </c>
      <c r="S1079" s="50">
        <v>0</v>
      </c>
      <c r="T1079" s="50">
        <v>0</v>
      </c>
      <c r="U1079" s="50">
        <v>0</v>
      </c>
      <c r="V1079" s="50">
        <v>3367.8</v>
      </c>
      <c r="W1079" s="50">
        <v>21582.3</v>
      </c>
      <c r="X1079" s="50">
        <v>15395.37</v>
      </c>
      <c r="Y1079" s="198"/>
      <c r="Z1079" s="198"/>
      <c r="AA1079" s="198"/>
    </row>
    <row r="1080" spans="1:27">
      <c r="A1080" s="168" t="s">
        <v>324</v>
      </c>
      <c r="B1080" s="103"/>
      <c r="C1080" s="49">
        <f>SUM(C1081:C1084)</f>
        <v>2258057.69</v>
      </c>
      <c r="D1080" s="49">
        <f t="shared" ref="D1080:W1080" si="105">SUM(D1081:D1084)</f>
        <v>0</v>
      </c>
      <c r="E1080" s="49">
        <f t="shared" si="105"/>
        <v>132198.78</v>
      </c>
      <c r="F1080" s="49">
        <f t="shared" si="105"/>
        <v>0</v>
      </c>
      <c r="G1080" s="49">
        <f t="shared" si="105"/>
        <v>194951.98</v>
      </c>
      <c r="H1080" s="49">
        <f t="shared" si="105"/>
        <v>253882.39</v>
      </c>
      <c r="I1080" s="49">
        <f t="shared" si="105"/>
        <v>236234.40000000002</v>
      </c>
      <c r="J1080" s="61">
        <f t="shared" si="105"/>
        <v>0</v>
      </c>
      <c r="K1080" s="49">
        <f t="shared" si="105"/>
        <v>0</v>
      </c>
      <c r="L1080" s="49">
        <f t="shared" si="105"/>
        <v>140</v>
      </c>
      <c r="M1080" s="49">
        <f t="shared" si="105"/>
        <v>212867.20000000001</v>
      </c>
      <c r="N1080" s="49">
        <f t="shared" si="105"/>
        <v>0</v>
      </c>
      <c r="O1080" s="49">
        <f t="shared" si="105"/>
        <v>0</v>
      </c>
      <c r="P1080" s="49">
        <f t="shared" si="105"/>
        <v>1020</v>
      </c>
      <c r="Q1080" s="49">
        <f t="shared" si="105"/>
        <v>1148226.1299999999</v>
      </c>
      <c r="R1080" s="49">
        <f t="shared" si="105"/>
        <v>0</v>
      </c>
      <c r="S1080" s="49">
        <f t="shared" si="105"/>
        <v>0</v>
      </c>
      <c r="T1080" s="49">
        <f t="shared" si="105"/>
        <v>0</v>
      </c>
      <c r="U1080" s="49">
        <f t="shared" si="105"/>
        <v>0</v>
      </c>
      <c r="V1080" s="49">
        <f t="shared" si="105"/>
        <v>6795</v>
      </c>
      <c r="W1080" s="49">
        <f t="shared" si="105"/>
        <v>72901.81</v>
      </c>
      <c r="X1080" s="49">
        <v>0</v>
      </c>
      <c r="Y1080" s="198"/>
      <c r="Z1080" s="198"/>
    </row>
    <row r="1081" spans="1:27">
      <c r="A1081" s="154">
        <v>125</v>
      </c>
      <c r="B1081" s="20" t="s">
        <v>868</v>
      </c>
      <c r="C1081" s="50">
        <f t="shared" ref="C1081:C1084" si="106">D1081+E1081+F1081+G1081+H1081+I1081+K1081+M1081+O1081+Q1081+S1081+U1081+V1081+W1081+X1081</f>
        <v>655623.68999999994</v>
      </c>
      <c r="D1081" s="50">
        <v>0</v>
      </c>
      <c r="E1081" s="50">
        <v>40659.5</v>
      </c>
      <c r="F1081" s="50">
        <v>0</v>
      </c>
      <c r="G1081" s="50">
        <v>0</v>
      </c>
      <c r="H1081" s="50">
        <v>78084.91</v>
      </c>
      <c r="I1081" s="50">
        <v>143303.20000000001</v>
      </c>
      <c r="J1081" s="127">
        <v>0</v>
      </c>
      <c r="K1081" s="50">
        <v>0</v>
      </c>
      <c r="L1081" s="50">
        <v>0</v>
      </c>
      <c r="M1081" s="50">
        <v>0</v>
      </c>
      <c r="N1081" s="50">
        <v>0</v>
      </c>
      <c r="O1081" s="50">
        <v>0</v>
      </c>
      <c r="P1081" s="50">
        <v>335</v>
      </c>
      <c r="Q1081" s="50">
        <v>371952</v>
      </c>
      <c r="R1081" s="50">
        <v>0</v>
      </c>
      <c r="S1081" s="50">
        <v>0</v>
      </c>
      <c r="T1081" s="50">
        <v>0</v>
      </c>
      <c r="U1081" s="50">
        <v>0</v>
      </c>
      <c r="V1081" s="50">
        <v>1944</v>
      </c>
      <c r="W1081" s="50">
        <v>19680.080000000002</v>
      </c>
      <c r="X1081" s="50">
        <v>0</v>
      </c>
      <c r="Y1081" s="198"/>
      <c r="Z1081" s="198"/>
    </row>
    <row r="1082" spans="1:27">
      <c r="A1082" s="154">
        <v>126</v>
      </c>
      <c r="B1082" s="20" t="s">
        <v>869</v>
      </c>
      <c r="C1082" s="50">
        <f t="shared" si="106"/>
        <v>798841.64</v>
      </c>
      <c r="D1082" s="50">
        <v>0</v>
      </c>
      <c r="E1082" s="50">
        <v>65171.86</v>
      </c>
      <c r="F1082" s="50">
        <v>0</v>
      </c>
      <c r="G1082" s="50">
        <v>75660.210000000006</v>
      </c>
      <c r="H1082" s="50">
        <v>125159.92</v>
      </c>
      <c r="I1082" s="50">
        <v>0</v>
      </c>
      <c r="J1082" s="127">
        <v>0</v>
      </c>
      <c r="K1082" s="50">
        <v>0</v>
      </c>
      <c r="L1082" s="50">
        <v>0</v>
      </c>
      <c r="M1082" s="50">
        <v>0</v>
      </c>
      <c r="N1082" s="50">
        <v>0</v>
      </c>
      <c r="O1082" s="50">
        <v>0</v>
      </c>
      <c r="P1082" s="50">
        <v>425</v>
      </c>
      <c r="Q1082" s="50">
        <v>500000</v>
      </c>
      <c r="R1082" s="50">
        <v>0</v>
      </c>
      <c r="S1082" s="50">
        <v>0</v>
      </c>
      <c r="T1082" s="50">
        <v>0</v>
      </c>
      <c r="U1082" s="50">
        <v>0</v>
      </c>
      <c r="V1082" s="50">
        <v>2979</v>
      </c>
      <c r="W1082" s="50">
        <v>29870.65</v>
      </c>
      <c r="X1082" s="50">
        <v>0</v>
      </c>
      <c r="Y1082" s="198"/>
      <c r="Z1082" s="198"/>
    </row>
    <row r="1083" spans="1:27">
      <c r="A1083" s="154">
        <v>127</v>
      </c>
      <c r="B1083" s="20" t="s">
        <v>870</v>
      </c>
      <c r="C1083" s="50">
        <f t="shared" si="106"/>
        <v>725662.34000000008</v>
      </c>
      <c r="D1083" s="50">
        <v>0</v>
      </c>
      <c r="E1083" s="50">
        <v>26367.42</v>
      </c>
      <c r="F1083" s="50">
        <v>0</v>
      </c>
      <c r="G1083" s="50">
        <v>43631.56</v>
      </c>
      <c r="H1083" s="50">
        <v>50637.56</v>
      </c>
      <c r="I1083" s="50">
        <v>92931.199999999997</v>
      </c>
      <c r="J1083" s="127">
        <v>0</v>
      </c>
      <c r="K1083" s="50">
        <v>0</v>
      </c>
      <c r="L1083" s="50">
        <v>140</v>
      </c>
      <c r="M1083" s="50">
        <v>212867.20000000001</v>
      </c>
      <c r="N1083" s="50">
        <v>0</v>
      </c>
      <c r="O1083" s="50">
        <v>0</v>
      </c>
      <c r="P1083" s="50">
        <v>260</v>
      </c>
      <c r="Q1083" s="50">
        <v>276274.13</v>
      </c>
      <c r="R1083" s="50">
        <v>0</v>
      </c>
      <c r="S1083" s="50">
        <v>0</v>
      </c>
      <c r="T1083" s="50">
        <v>0</v>
      </c>
      <c r="U1083" s="50">
        <v>0</v>
      </c>
      <c r="V1083" s="50">
        <v>1872</v>
      </c>
      <c r="W1083" s="50">
        <v>21081.27</v>
      </c>
      <c r="X1083" s="50">
        <v>0</v>
      </c>
      <c r="Y1083" s="198"/>
      <c r="Z1083" s="198"/>
    </row>
    <row r="1084" spans="1:27">
      <c r="A1084" s="154">
        <v>128</v>
      </c>
      <c r="B1084" s="20" t="s">
        <v>113</v>
      </c>
      <c r="C1084" s="50">
        <f t="shared" si="106"/>
        <v>77930.02</v>
      </c>
      <c r="D1084" s="50">
        <v>0</v>
      </c>
      <c r="E1084" s="50">
        <v>0</v>
      </c>
      <c r="F1084" s="50">
        <v>0</v>
      </c>
      <c r="G1084" s="50">
        <v>75660.210000000006</v>
      </c>
      <c r="H1084" s="50">
        <v>0</v>
      </c>
      <c r="I1084" s="50">
        <v>0</v>
      </c>
      <c r="J1084" s="127">
        <v>0</v>
      </c>
      <c r="K1084" s="50">
        <v>0</v>
      </c>
      <c r="L1084" s="50">
        <v>0</v>
      </c>
      <c r="M1084" s="50">
        <v>0</v>
      </c>
      <c r="N1084" s="50">
        <v>0</v>
      </c>
      <c r="O1084" s="50">
        <v>0</v>
      </c>
      <c r="P1084" s="50">
        <v>0</v>
      </c>
      <c r="Q1084" s="50">
        <v>0</v>
      </c>
      <c r="R1084" s="50">
        <v>0</v>
      </c>
      <c r="S1084" s="50">
        <v>0</v>
      </c>
      <c r="T1084" s="50">
        <v>0</v>
      </c>
      <c r="U1084" s="50">
        <v>0</v>
      </c>
      <c r="V1084" s="50">
        <v>0</v>
      </c>
      <c r="W1084" s="50">
        <v>2269.81</v>
      </c>
      <c r="X1084" s="50">
        <v>0</v>
      </c>
      <c r="Y1084" s="198"/>
      <c r="Z1084" s="198"/>
    </row>
    <row r="1085" spans="1:27">
      <c r="A1085" s="160" t="s">
        <v>325</v>
      </c>
      <c r="B1085" s="103"/>
      <c r="C1085" s="49">
        <f>SUM(C1086:C1108)</f>
        <v>22247099.07</v>
      </c>
      <c r="D1085" s="49">
        <f t="shared" ref="D1085:W1085" si="107">SUM(D1086:D1108)</f>
        <v>0</v>
      </c>
      <c r="E1085" s="49">
        <f t="shared" si="107"/>
        <v>0</v>
      </c>
      <c r="F1085" s="49">
        <f t="shared" si="107"/>
        <v>0</v>
      </c>
      <c r="G1085" s="49">
        <f t="shared" si="107"/>
        <v>0</v>
      </c>
      <c r="H1085" s="49">
        <f t="shared" si="107"/>
        <v>2067884.1199999999</v>
      </c>
      <c r="I1085" s="49">
        <f t="shared" si="107"/>
        <v>857565.58000000007</v>
      </c>
      <c r="J1085" s="61">
        <f t="shared" si="107"/>
        <v>0</v>
      </c>
      <c r="K1085" s="49">
        <f t="shared" si="107"/>
        <v>0</v>
      </c>
      <c r="L1085" s="49">
        <f t="shared" si="107"/>
        <v>5975.5</v>
      </c>
      <c r="M1085" s="49">
        <f t="shared" si="107"/>
        <v>16804406.890000001</v>
      </c>
      <c r="N1085" s="49">
        <f t="shared" si="107"/>
        <v>0</v>
      </c>
      <c r="O1085" s="49">
        <f t="shared" si="107"/>
        <v>0</v>
      </c>
      <c r="P1085" s="49">
        <f t="shared" si="107"/>
        <v>1048</v>
      </c>
      <c r="Q1085" s="49">
        <f t="shared" si="107"/>
        <v>1616791.42</v>
      </c>
      <c r="R1085" s="49">
        <f t="shared" si="107"/>
        <v>0</v>
      </c>
      <c r="S1085" s="49">
        <f t="shared" si="107"/>
        <v>0</v>
      </c>
      <c r="T1085" s="49">
        <f t="shared" si="107"/>
        <v>0</v>
      </c>
      <c r="U1085" s="49">
        <f t="shared" si="107"/>
        <v>0</v>
      </c>
      <c r="V1085" s="49">
        <f t="shared" si="107"/>
        <v>54265.950000000012</v>
      </c>
      <c r="W1085" s="49">
        <f t="shared" si="107"/>
        <v>493882.34999999992</v>
      </c>
      <c r="X1085" s="49">
        <v>352302.76</v>
      </c>
      <c r="Y1085" s="198"/>
      <c r="Z1085" s="198"/>
    </row>
    <row r="1086" spans="1:27">
      <c r="A1086" s="154">
        <v>129</v>
      </c>
      <c r="B1086" s="20" t="s">
        <v>118</v>
      </c>
      <c r="C1086" s="50">
        <f t="shared" ref="C1086:C1108" si="108">D1086+E1086+F1086+G1086+H1086+I1086+K1086+M1086+O1086+Q1086+S1086+U1086+V1086+W1086+X1086</f>
        <v>854998</v>
      </c>
      <c r="D1086" s="50">
        <v>0</v>
      </c>
      <c r="E1086" s="50">
        <v>0</v>
      </c>
      <c r="F1086" s="50">
        <v>0</v>
      </c>
      <c r="G1086" s="50">
        <v>0</v>
      </c>
      <c r="H1086" s="50">
        <v>100000</v>
      </c>
      <c r="I1086" s="50">
        <v>0</v>
      </c>
      <c r="J1086" s="127">
        <v>0</v>
      </c>
      <c r="K1086" s="50">
        <v>0</v>
      </c>
      <c r="L1086" s="50">
        <v>0</v>
      </c>
      <c r="M1086" s="50">
        <v>0</v>
      </c>
      <c r="N1086" s="50">
        <v>0</v>
      </c>
      <c r="O1086" s="50">
        <v>0</v>
      </c>
      <c r="P1086" s="50">
        <v>367</v>
      </c>
      <c r="Q1086" s="50">
        <v>700000</v>
      </c>
      <c r="R1086" s="50">
        <v>0</v>
      </c>
      <c r="S1086" s="50">
        <v>0</v>
      </c>
      <c r="T1086" s="50">
        <v>0</v>
      </c>
      <c r="U1086" s="50">
        <v>0</v>
      </c>
      <c r="V1086" s="50">
        <v>0</v>
      </c>
      <c r="W1086" s="50">
        <v>32100</v>
      </c>
      <c r="X1086" s="50">
        <v>22898</v>
      </c>
      <c r="Y1086" s="198"/>
      <c r="Z1086" s="198"/>
      <c r="AA1086" s="198"/>
    </row>
    <row r="1087" spans="1:27">
      <c r="A1087" s="154">
        <v>130</v>
      </c>
      <c r="B1087" s="20" t="s">
        <v>871</v>
      </c>
      <c r="C1087" s="50">
        <f t="shared" si="108"/>
        <v>1051069.3700000001</v>
      </c>
      <c r="D1087" s="50">
        <v>0</v>
      </c>
      <c r="E1087" s="50">
        <v>0</v>
      </c>
      <c r="F1087" s="50">
        <v>0</v>
      </c>
      <c r="G1087" s="50">
        <v>0</v>
      </c>
      <c r="H1087" s="50">
        <v>100000</v>
      </c>
      <c r="I1087" s="50">
        <v>80000</v>
      </c>
      <c r="J1087" s="127">
        <v>0</v>
      </c>
      <c r="K1087" s="50">
        <v>0</v>
      </c>
      <c r="L1087" s="50">
        <v>148.5</v>
      </c>
      <c r="M1087" s="50">
        <v>300000</v>
      </c>
      <c r="N1087" s="50">
        <v>0</v>
      </c>
      <c r="O1087" s="50">
        <v>0</v>
      </c>
      <c r="P1087" s="50">
        <v>355</v>
      </c>
      <c r="Q1087" s="50">
        <v>500000</v>
      </c>
      <c r="R1087" s="50">
        <v>0</v>
      </c>
      <c r="S1087" s="50">
        <v>0</v>
      </c>
      <c r="T1087" s="50">
        <v>0</v>
      </c>
      <c r="U1087" s="50">
        <v>0</v>
      </c>
      <c r="V1087" s="50">
        <v>3221.37</v>
      </c>
      <c r="W1087" s="50">
        <v>39600</v>
      </c>
      <c r="X1087" s="50">
        <v>28248</v>
      </c>
      <c r="Y1087" s="198"/>
      <c r="Z1087" s="198"/>
      <c r="AA1087" s="198"/>
    </row>
    <row r="1088" spans="1:27">
      <c r="A1088" s="154">
        <v>131</v>
      </c>
      <c r="B1088" s="20" t="s">
        <v>872</v>
      </c>
      <c r="C1088" s="50">
        <f t="shared" si="108"/>
        <v>166962</v>
      </c>
      <c r="D1088" s="50">
        <v>0</v>
      </c>
      <c r="E1088" s="50">
        <v>0</v>
      </c>
      <c r="F1088" s="50">
        <v>0</v>
      </c>
      <c r="G1088" s="50">
        <v>0</v>
      </c>
      <c r="H1088" s="50">
        <v>70000</v>
      </c>
      <c r="I1088" s="50">
        <v>80000</v>
      </c>
      <c r="J1088" s="127">
        <v>0</v>
      </c>
      <c r="K1088" s="50">
        <v>0</v>
      </c>
      <c r="L1088" s="50">
        <v>0</v>
      </c>
      <c r="M1088" s="50">
        <v>0</v>
      </c>
      <c r="N1088" s="50">
        <v>0</v>
      </c>
      <c r="O1088" s="50">
        <v>0</v>
      </c>
      <c r="P1088" s="50">
        <v>0</v>
      </c>
      <c r="Q1088" s="50">
        <v>0</v>
      </c>
      <c r="R1088" s="50">
        <v>0</v>
      </c>
      <c r="S1088" s="50">
        <v>0</v>
      </c>
      <c r="T1088" s="50">
        <v>0</v>
      </c>
      <c r="U1088" s="50">
        <v>0</v>
      </c>
      <c r="V1088" s="50">
        <v>0</v>
      </c>
      <c r="W1088" s="50">
        <v>9900</v>
      </c>
      <c r="X1088" s="50">
        <v>7062</v>
      </c>
      <c r="Y1088" s="198"/>
      <c r="Z1088" s="198"/>
      <c r="AA1088" s="198"/>
    </row>
    <row r="1089" spans="1:27">
      <c r="A1089" s="154">
        <v>132</v>
      </c>
      <c r="B1089" s="20" t="s">
        <v>873</v>
      </c>
      <c r="C1089" s="50">
        <f t="shared" si="108"/>
        <v>135882.6</v>
      </c>
      <c r="D1089" s="50">
        <v>0</v>
      </c>
      <c r="E1089" s="50">
        <v>0</v>
      </c>
      <c r="F1089" s="50">
        <v>0</v>
      </c>
      <c r="G1089" s="50">
        <v>0</v>
      </c>
      <c r="H1089" s="50">
        <v>50000</v>
      </c>
      <c r="I1089" s="50">
        <v>70000</v>
      </c>
      <c r="J1089" s="127">
        <v>0</v>
      </c>
      <c r="K1089" s="50">
        <v>0</v>
      </c>
      <c r="L1089" s="50">
        <v>0</v>
      </c>
      <c r="M1089" s="50">
        <v>0</v>
      </c>
      <c r="N1089" s="50">
        <v>0</v>
      </c>
      <c r="O1089" s="50">
        <v>0</v>
      </c>
      <c r="P1089" s="50">
        <v>0</v>
      </c>
      <c r="Q1089" s="50">
        <v>0</v>
      </c>
      <c r="R1089" s="50">
        <v>0</v>
      </c>
      <c r="S1089" s="50">
        <v>0</v>
      </c>
      <c r="T1089" s="50">
        <v>0</v>
      </c>
      <c r="U1089" s="50">
        <v>0</v>
      </c>
      <c r="V1089" s="50">
        <v>0</v>
      </c>
      <c r="W1089" s="50">
        <v>9270</v>
      </c>
      <c r="X1089" s="50">
        <v>6612.6</v>
      </c>
      <c r="Y1089" s="198"/>
      <c r="Z1089" s="198"/>
      <c r="AA1089" s="198"/>
    </row>
    <row r="1090" spans="1:27">
      <c r="A1090" s="154">
        <v>133</v>
      </c>
      <c r="B1090" s="20" t="s">
        <v>114</v>
      </c>
      <c r="C1090" s="50">
        <f t="shared" si="108"/>
        <v>144204</v>
      </c>
      <c r="D1090" s="50">
        <v>0</v>
      </c>
      <c r="E1090" s="50">
        <v>0</v>
      </c>
      <c r="F1090" s="50">
        <v>0</v>
      </c>
      <c r="G1090" s="50">
        <v>0</v>
      </c>
      <c r="H1090" s="50">
        <v>100000</v>
      </c>
      <c r="I1090" s="50">
        <v>0</v>
      </c>
      <c r="J1090" s="127">
        <v>0</v>
      </c>
      <c r="K1090" s="50">
        <v>0</v>
      </c>
      <c r="L1090" s="50">
        <v>0</v>
      </c>
      <c r="M1090" s="50">
        <v>0</v>
      </c>
      <c r="N1090" s="50">
        <v>0</v>
      </c>
      <c r="O1090" s="50">
        <v>0</v>
      </c>
      <c r="P1090" s="50">
        <v>0</v>
      </c>
      <c r="Q1090" s="50">
        <v>0</v>
      </c>
      <c r="R1090" s="50">
        <v>0</v>
      </c>
      <c r="S1090" s="50">
        <v>0</v>
      </c>
      <c r="T1090" s="50">
        <v>0</v>
      </c>
      <c r="U1090" s="50">
        <v>0</v>
      </c>
      <c r="V1090" s="50">
        <v>0</v>
      </c>
      <c r="W1090" s="50">
        <v>25800</v>
      </c>
      <c r="X1090" s="50">
        <v>18404</v>
      </c>
      <c r="Y1090" s="198"/>
      <c r="Z1090" s="198"/>
      <c r="AA1090" s="198"/>
    </row>
    <row r="1091" spans="1:27">
      <c r="A1091" s="154">
        <v>134</v>
      </c>
      <c r="B1091" s="20" t="s">
        <v>347</v>
      </c>
      <c r="C1091" s="50">
        <f t="shared" si="108"/>
        <v>645090</v>
      </c>
      <c r="D1091" s="50">
        <v>0</v>
      </c>
      <c r="E1091" s="50">
        <v>0</v>
      </c>
      <c r="F1091" s="50">
        <v>0</v>
      </c>
      <c r="G1091" s="50">
        <v>0</v>
      </c>
      <c r="H1091" s="50">
        <v>250000</v>
      </c>
      <c r="I1091" s="50">
        <v>300000</v>
      </c>
      <c r="J1091" s="127">
        <v>0</v>
      </c>
      <c r="K1091" s="50">
        <v>0</v>
      </c>
      <c r="L1091" s="50">
        <v>0</v>
      </c>
      <c r="M1091" s="50">
        <v>0</v>
      </c>
      <c r="N1091" s="50">
        <v>0</v>
      </c>
      <c r="O1091" s="50">
        <v>0</v>
      </c>
      <c r="P1091" s="50">
        <v>0</v>
      </c>
      <c r="Q1091" s="50">
        <v>0</v>
      </c>
      <c r="R1091" s="50">
        <v>0</v>
      </c>
      <c r="S1091" s="50">
        <v>0</v>
      </c>
      <c r="T1091" s="50">
        <v>0</v>
      </c>
      <c r="U1091" s="50">
        <v>0</v>
      </c>
      <c r="V1091" s="50">
        <v>0</v>
      </c>
      <c r="W1091" s="50">
        <v>55500</v>
      </c>
      <c r="X1091" s="50">
        <v>39590</v>
      </c>
      <c r="Y1091" s="198"/>
      <c r="Z1091" s="198"/>
      <c r="AA1091" s="198"/>
    </row>
    <row r="1092" spans="1:27" ht="25.5">
      <c r="A1092" s="154">
        <v>135</v>
      </c>
      <c r="B1092" s="101" t="s">
        <v>874</v>
      </c>
      <c r="C1092" s="50">
        <f t="shared" si="108"/>
        <v>853727.61</v>
      </c>
      <c r="D1092" s="50">
        <v>0</v>
      </c>
      <c r="E1092" s="50">
        <v>0</v>
      </c>
      <c r="F1092" s="50">
        <v>0</v>
      </c>
      <c r="G1092" s="50">
        <v>0</v>
      </c>
      <c r="H1092" s="50">
        <v>84093.1</v>
      </c>
      <c r="I1092" s="50">
        <v>154327.06</v>
      </c>
      <c r="J1092" s="127">
        <v>0</v>
      </c>
      <c r="K1092" s="50">
        <v>0</v>
      </c>
      <c r="L1092" s="50">
        <v>218</v>
      </c>
      <c r="M1092" s="50">
        <v>570650.51</v>
      </c>
      <c r="N1092" s="50">
        <v>0</v>
      </c>
      <c r="O1092" s="50">
        <v>0</v>
      </c>
      <c r="P1092" s="50">
        <v>0</v>
      </c>
      <c r="Q1092" s="50">
        <v>0</v>
      </c>
      <c r="R1092" s="50">
        <v>0</v>
      </c>
      <c r="S1092" s="50">
        <v>0</v>
      </c>
      <c r="T1092" s="50">
        <v>0</v>
      </c>
      <c r="U1092" s="50">
        <v>0</v>
      </c>
      <c r="V1092" s="50">
        <v>3070.71</v>
      </c>
      <c r="W1092" s="50">
        <v>24272.12</v>
      </c>
      <c r="X1092" s="50">
        <v>17314.11</v>
      </c>
      <c r="Y1092" s="198"/>
      <c r="Z1092" s="198"/>
      <c r="AA1092" s="198"/>
    </row>
    <row r="1093" spans="1:27" ht="25.5">
      <c r="A1093" s="154">
        <v>136</v>
      </c>
      <c r="B1093" s="101" t="s">
        <v>875</v>
      </c>
      <c r="C1093" s="50">
        <f t="shared" si="108"/>
        <v>958344.64</v>
      </c>
      <c r="D1093" s="50">
        <v>0</v>
      </c>
      <c r="E1093" s="50">
        <v>0</v>
      </c>
      <c r="F1093" s="50">
        <v>0</v>
      </c>
      <c r="G1093" s="50">
        <v>0</v>
      </c>
      <c r="H1093" s="50">
        <v>94397.99</v>
      </c>
      <c r="I1093" s="50">
        <v>173238.52</v>
      </c>
      <c r="J1093" s="127">
        <v>0</v>
      </c>
      <c r="K1093" s="50">
        <v>0</v>
      </c>
      <c r="L1093" s="50">
        <v>242</v>
      </c>
      <c r="M1093" s="50">
        <v>640578.86</v>
      </c>
      <c r="N1093" s="50">
        <v>0</v>
      </c>
      <c r="O1093" s="50">
        <v>0</v>
      </c>
      <c r="P1093" s="50">
        <v>0</v>
      </c>
      <c r="Q1093" s="50">
        <v>0</v>
      </c>
      <c r="R1093" s="50">
        <v>0</v>
      </c>
      <c r="S1093" s="50">
        <v>0</v>
      </c>
      <c r="T1093" s="50">
        <v>0</v>
      </c>
      <c r="U1093" s="50">
        <v>0</v>
      </c>
      <c r="V1093" s="50">
        <v>3447</v>
      </c>
      <c r="W1093" s="50">
        <v>27246.46</v>
      </c>
      <c r="X1093" s="50">
        <v>19435.810000000001</v>
      </c>
      <c r="Y1093" s="198"/>
      <c r="Z1093" s="198"/>
      <c r="AA1093" s="198"/>
    </row>
    <row r="1094" spans="1:27" ht="25.5">
      <c r="A1094" s="154">
        <v>137</v>
      </c>
      <c r="B1094" s="101" t="s">
        <v>876</v>
      </c>
      <c r="C1094" s="50">
        <f t="shared" si="108"/>
        <v>1287116.93</v>
      </c>
      <c r="D1094" s="50">
        <v>0</v>
      </c>
      <c r="E1094" s="50">
        <v>0</v>
      </c>
      <c r="F1094" s="50">
        <v>0</v>
      </c>
      <c r="G1094" s="50">
        <v>0</v>
      </c>
      <c r="H1094" s="50">
        <v>156533.1</v>
      </c>
      <c r="I1094" s="50">
        <v>0</v>
      </c>
      <c r="J1094" s="127">
        <v>0</v>
      </c>
      <c r="K1094" s="50">
        <v>0</v>
      </c>
      <c r="L1094" s="50">
        <v>402</v>
      </c>
      <c r="M1094" s="50">
        <v>1062223.82</v>
      </c>
      <c r="N1094" s="50">
        <v>0</v>
      </c>
      <c r="O1094" s="50">
        <v>0</v>
      </c>
      <c r="P1094" s="50">
        <v>0</v>
      </c>
      <c r="Q1094" s="50">
        <v>0</v>
      </c>
      <c r="R1094" s="50">
        <v>0</v>
      </c>
      <c r="S1094" s="50">
        <v>0</v>
      </c>
      <c r="T1094" s="50">
        <v>0</v>
      </c>
      <c r="U1094" s="50">
        <v>0</v>
      </c>
      <c r="V1094" s="50">
        <v>5715.9</v>
      </c>
      <c r="W1094" s="50">
        <v>36562.71</v>
      </c>
      <c r="X1094" s="50">
        <v>26081.4</v>
      </c>
      <c r="Y1094" s="198"/>
      <c r="Z1094" s="198"/>
      <c r="AA1094" s="198"/>
    </row>
    <row r="1095" spans="1:27" ht="25.5">
      <c r="A1095" s="154">
        <v>138</v>
      </c>
      <c r="B1095" s="101" t="s">
        <v>877</v>
      </c>
      <c r="C1095" s="50">
        <f t="shared" si="108"/>
        <v>1313057.7400000002</v>
      </c>
      <c r="D1095" s="50">
        <v>0</v>
      </c>
      <c r="E1095" s="50">
        <v>0</v>
      </c>
      <c r="F1095" s="50">
        <v>0</v>
      </c>
      <c r="G1095" s="50">
        <v>0</v>
      </c>
      <c r="H1095" s="50">
        <v>159687.9</v>
      </c>
      <c r="I1095" s="50">
        <v>0</v>
      </c>
      <c r="J1095" s="127">
        <v>0</v>
      </c>
      <c r="K1095" s="50">
        <v>0</v>
      </c>
      <c r="L1095" s="50">
        <v>410</v>
      </c>
      <c r="M1095" s="50">
        <v>1083632.0900000001</v>
      </c>
      <c r="N1095" s="50">
        <v>0</v>
      </c>
      <c r="O1095" s="50">
        <v>0</v>
      </c>
      <c r="P1095" s="50">
        <v>0</v>
      </c>
      <c r="Q1095" s="50">
        <v>0</v>
      </c>
      <c r="R1095" s="50">
        <v>0</v>
      </c>
      <c r="S1095" s="50">
        <v>0</v>
      </c>
      <c r="T1095" s="50">
        <v>0</v>
      </c>
      <c r="U1095" s="50">
        <v>0</v>
      </c>
      <c r="V1095" s="50">
        <v>5831.1</v>
      </c>
      <c r="W1095" s="50">
        <v>37299.599999999999</v>
      </c>
      <c r="X1095" s="50">
        <v>26607.05</v>
      </c>
      <c r="Y1095" s="198"/>
      <c r="Z1095" s="198"/>
      <c r="AA1095" s="198"/>
    </row>
    <row r="1096" spans="1:27" ht="25.5">
      <c r="A1096" s="154">
        <v>139</v>
      </c>
      <c r="B1096" s="101" t="s">
        <v>878</v>
      </c>
      <c r="C1096" s="50">
        <f t="shared" si="108"/>
        <v>1314881.8299999998</v>
      </c>
      <c r="D1096" s="50">
        <v>0</v>
      </c>
      <c r="E1096" s="50">
        <v>0</v>
      </c>
      <c r="F1096" s="50">
        <v>0</v>
      </c>
      <c r="G1096" s="50">
        <v>0</v>
      </c>
      <c r="H1096" s="50">
        <v>159909.74</v>
      </c>
      <c r="I1096" s="50">
        <v>0</v>
      </c>
      <c r="J1096" s="127">
        <v>0</v>
      </c>
      <c r="K1096" s="50">
        <v>0</v>
      </c>
      <c r="L1096" s="50">
        <v>399</v>
      </c>
      <c r="M1096" s="50">
        <v>1085137.46</v>
      </c>
      <c r="N1096" s="50">
        <v>0</v>
      </c>
      <c r="O1096" s="50">
        <v>0</v>
      </c>
      <c r="P1096" s="50">
        <v>0</v>
      </c>
      <c r="Q1096" s="50">
        <v>0</v>
      </c>
      <c r="R1096" s="50">
        <v>0</v>
      </c>
      <c r="S1096" s="50">
        <v>0</v>
      </c>
      <c r="T1096" s="50">
        <v>0</v>
      </c>
      <c r="U1096" s="50">
        <v>0</v>
      </c>
      <c r="V1096" s="50">
        <v>5839.2</v>
      </c>
      <c r="W1096" s="50">
        <v>37351.42</v>
      </c>
      <c r="X1096" s="50">
        <v>26644.01</v>
      </c>
      <c r="Y1096" s="198"/>
      <c r="Z1096" s="198"/>
      <c r="AA1096" s="198"/>
    </row>
    <row r="1097" spans="1:27" ht="25.5">
      <c r="A1097" s="154">
        <v>140</v>
      </c>
      <c r="B1097" s="101" t="s">
        <v>879</v>
      </c>
      <c r="C1097" s="50">
        <f t="shared" si="108"/>
        <v>767689.84000000008</v>
      </c>
      <c r="D1097" s="50">
        <v>0</v>
      </c>
      <c r="E1097" s="50">
        <v>0</v>
      </c>
      <c r="F1097" s="50">
        <v>0</v>
      </c>
      <c r="G1097" s="50">
        <v>0</v>
      </c>
      <c r="H1097" s="50">
        <v>93362.82</v>
      </c>
      <c r="I1097" s="50">
        <v>0</v>
      </c>
      <c r="J1097" s="127">
        <v>0</v>
      </c>
      <c r="K1097" s="50">
        <v>0</v>
      </c>
      <c r="L1097" s="50">
        <v>218</v>
      </c>
      <c r="M1097" s="50">
        <v>633554.28</v>
      </c>
      <c r="N1097" s="50">
        <v>0</v>
      </c>
      <c r="O1097" s="50">
        <v>0</v>
      </c>
      <c r="P1097" s="50">
        <v>0</v>
      </c>
      <c r="Q1097" s="50">
        <v>0</v>
      </c>
      <c r="R1097" s="50">
        <v>0</v>
      </c>
      <c r="S1097" s="50">
        <v>0</v>
      </c>
      <c r="T1097" s="50">
        <v>0</v>
      </c>
      <c r="U1097" s="50">
        <v>0</v>
      </c>
      <c r="V1097" s="50">
        <v>3409.2</v>
      </c>
      <c r="W1097" s="50">
        <v>21807.51</v>
      </c>
      <c r="X1097" s="50">
        <v>15556.03</v>
      </c>
      <c r="Y1097" s="198"/>
      <c r="Z1097" s="198"/>
      <c r="AA1097" s="198"/>
    </row>
    <row r="1098" spans="1:27" ht="25.5">
      <c r="A1098" s="154">
        <v>141</v>
      </c>
      <c r="B1098" s="101" t="s">
        <v>880</v>
      </c>
      <c r="C1098" s="50">
        <f t="shared" si="108"/>
        <v>268084.09999999998</v>
      </c>
      <c r="D1098" s="50">
        <v>0</v>
      </c>
      <c r="E1098" s="50">
        <v>0</v>
      </c>
      <c r="F1098" s="50">
        <v>0</v>
      </c>
      <c r="G1098" s="50">
        <v>0</v>
      </c>
      <c r="H1098" s="50">
        <v>79346.09</v>
      </c>
      <c r="I1098" s="50">
        <v>0</v>
      </c>
      <c r="J1098" s="127">
        <v>0</v>
      </c>
      <c r="K1098" s="50">
        <v>0</v>
      </c>
      <c r="L1098" s="50">
        <v>206</v>
      </c>
      <c r="M1098" s="50">
        <v>172876.41</v>
      </c>
      <c r="N1098" s="50">
        <v>0</v>
      </c>
      <c r="O1098" s="50">
        <v>0</v>
      </c>
      <c r="P1098" s="50">
        <v>0</v>
      </c>
      <c r="Q1098" s="50">
        <v>0</v>
      </c>
      <c r="R1098" s="50">
        <v>0</v>
      </c>
      <c r="S1098" s="50">
        <v>0</v>
      </c>
      <c r="T1098" s="50">
        <v>0</v>
      </c>
      <c r="U1098" s="50">
        <v>0</v>
      </c>
      <c r="V1098" s="50">
        <v>2897.37</v>
      </c>
      <c r="W1098" s="50">
        <v>7566.67</v>
      </c>
      <c r="X1098" s="50">
        <v>5397.56</v>
      </c>
      <c r="Y1098" s="198"/>
      <c r="Z1098" s="198"/>
      <c r="AA1098" s="198"/>
    </row>
    <row r="1099" spans="1:27">
      <c r="A1099" s="154">
        <v>142</v>
      </c>
      <c r="B1099" s="101" t="s">
        <v>881</v>
      </c>
      <c r="C1099" s="50">
        <f t="shared" si="108"/>
        <v>1075130.6099999999</v>
      </c>
      <c r="D1099" s="50">
        <v>0</v>
      </c>
      <c r="E1099" s="50">
        <v>0</v>
      </c>
      <c r="F1099" s="50">
        <v>0</v>
      </c>
      <c r="G1099" s="50">
        <v>0</v>
      </c>
      <c r="H1099" s="50">
        <v>130752.32000000001</v>
      </c>
      <c r="I1099" s="50">
        <v>0</v>
      </c>
      <c r="J1099" s="127">
        <v>0</v>
      </c>
      <c r="K1099" s="50">
        <v>0</v>
      </c>
      <c r="L1099" s="50">
        <v>351</v>
      </c>
      <c r="M1099" s="50">
        <v>887277.08</v>
      </c>
      <c r="N1099" s="50">
        <v>0</v>
      </c>
      <c r="O1099" s="50">
        <v>0</v>
      </c>
      <c r="P1099" s="50">
        <v>0</v>
      </c>
      <c r="Q1099" s="50">
        <v>0</v>
      </c>
      <c r="R1099" s="50">
        <v>0</v>
      </c>
      <c r="S1099" s="50">
        <v>0</v>
      </c>
      <c r="T1099" s="50">
        <v>0</v>
      </c>
      <c r="U1099" s="50">
        <v>0</v>
      </c>
      <c r="V1099" s="50">
        <v>4774.5</v>
      </c>
      <c r="W1099" s="50">
        <v>30540.880000000001</v>
      </c>
      <c r="X1099" s="50">
        <v>21785.83</v>
      </c>
      <c r="Y1099" s="198"/>
      <c r="Z1099" s="198"/>
      <c r="AA1099" s="198"/>
    </row>
    <row r="1100" spans="1:27">
      <c r="A1100" s="154">
        <v>143</v>
      </c>
      <c r="B1100" s="101" t="s">
        <v>882</v>
      </c>
      <c r="C1100" s="50">
        <f t="shared" si="108"/>
        <v>994065.27</v>
      </c>
      <c r="D1100" s="50">
        <v>0</v>
      </c>
      <c r="E1100" s="50">
        <v>0</v>
      </c>
      <c r="F1100" s="50">
        <v>0</v>
      </c>
      <c r="G1100" s="50">
        <v>0</v>
      </c>
      <c r="H1100" s="50">
        <v>120893.54</v>
      </c>
      <c r="I1100" s="50">
        <v>0</v>
      </c>
      <c r="J1100" s="127">
        <v>0</v>
      </c>
      <c r="K1100" s="50">
        <v>0</v>
      </c>
      <c r="L1100" s="50">
        <v>313</v>
      </c>
      <c r="M1100" s="50">
        <v>820375.97</v>
      </c>
      <c r="N1100" s="50">
        <v>0</v>
      </c>
      <c r="O1100" s="50">
        <v>0</v>
      </c>
      <c r="P1100" s="50">
        <v>0</v>
      </c>
      <c r="Q1100" s="50">
        <v>0</v>
      </c>
      <c r="R1100" s="50">
        <v>0</v>
      </c>
      <c r="S1100" s="50">
        <v>0</v>
      </c>
      <c r="T1100" s="50">
        <v>0</v>
      </c>
      <c r="U1100" s="50">
        <v>0</v>
      </c>
      <c r="V1100" s="50">
        <v>4414.5</v>
      </c>
      <c r="W1100" s="50">
        <v>28238.09</v>
      </c>
      <c r="X1100" s="50">
        <v>20143.169999999998</v>
      </c>
      <c r="Y1100" s="198"/>
      <c r="Z1100" s="198"/>
      <c r="AA1100" s="198"/>
    </row>
    <row r="1101" spans="1:27">
      <c r="A1101" s="154">
        <v>144</v>
      </c>
      <c r="B1101" s="101" t="s">
        <v>883</v>
      </c>
      <c r="C1101" s="50">
        <f t="shared" si="108"/>
        <v>662710.17000000004</v>
      </c>
      <c r="D1101" s="50">
        <v>0</v>
      </c>
      <c r="E1101" s="50">
        <v>0</v>
      </c>
      <c r="F1101" s="50">
        <v>0</v>
      </c>
      <c r="G1101" s="50">
        <v>0</v>
      </c>
      <c r="H1101" s="50">
        <v>80595.69</v>
      </c>
      <c r="I1101" s="50">
        <v>0</v>
      </c>
      <c r="J1101" s="127">
        <v>0</v>
      </c>
      <c r="K1101" s="50">
        <v>0</v>
      </c>
      <c r="L1101" s="50">
        <v>212</v>
      </c>
      <c r="M1101" s="50">
        <v>546917.31000000006</v>
      </c>
      <c r="N1101" s="50">
        <v>0</v>
      </c>
      <c r="O1101" s="50">
        <v>0</v>
      </c>
      <c r="P1101" s="50">
        <v>0</v>
      </c>
      <c r="Q1101" s="50">
        <v>0</v>
      </c>
      <c r="R1101" s="50">
        <v>0</v>
      </c>
      <c r="S1101" s="50">
        <v>0</v>
      </c>
      <c r="T1101" s="50">
        <v>0</v>
      </c>
      <c r="U1101" s="50">
        <v>0</v>
      </c>
      <c r="V1101" s="50">
        <v>2943</v>
      </c>
      <c r="W1101" s="50">
        <v>18825.39</v>
      </c>
      <c r="X1101" s="50">
        <v>13428.78</v>
      </c>
      <c r="Y1101" s="198"/>
      <c r="Z1101" s="198"/>
      <c r="AA1101" s="198"/>
    </row>
    <row r="1102" spans="1:27">
      <c r="A1102" s="154">
        <v>145</v>
      </c>
      <c r="B1102" s="101" t="s">
        <v>884</v>
      </c>
      <c r="C1102" s="50">
        <f t="shared" si="108"/>
        <v>563810.29999999993</v>
      </c>
      <c r="D1102" s="50">
        <v>0</v>
      </c>
      <c r="E1102" s="50">
        <v>0</v>
      </c>
      <c r="F1102" s="50">
        <v>0</v>
      </c>
      <c r="G1102" s="50">
        <v>0</v>
      </c>
      <c r="H1102" s="50">
        <v>68567.95</v>
      </c>
      <c r="I1102" s="50">
        <v>0</v>
      </c>
      <c r="J1102" s="127">
        <v>0</v>
      </c>
      <c r="K1102" s="50">
        <v>0</v>
      </c>
      <c r="L1102" s="50">
        <v>214</v>
      </c>
      <c r="M1102" s="50">
        <v>465297.85</v>
      </c>
      <c r="N1102" s="50">
        <v>0</v>
      </c>
      <c r="O1102" s="50">
        <v>0</v>
      </c>
      <c r="P1102" s="50">
        <v>0</v>
      </c>
      <c r="Q1102" s="50">
        <v>0</v>
      </c>
      <c r="R1102" s="50">
        <v>0</v>
      </c>
      <c r="S1102" s="50">
        <v>0</v>
      </c>
      <c r="T1102" s="50">
        <v>0</v>
      </c>
      <c r="U1102" s="50">
        <v>0</v>
      </c>
      <c r="V1102" s="50">
        <v>2503.8000000000002</v>
      </c>
      <c r="W1102" s="50">
        <v>16015.97</v>
      </c>
      <c r="X1102" s="50">
        <v>11424.73</v>
      </c>
      <c r="Y1102" s="198"/>
      <c r="Z1102" s="198"/>
      <c r="AA1102" s="198"/>
    </row>
    <row r="1103" spans="1:27">
      <c r="A1103" s="154">
        <v>146</v>
      </c>
      <c r="B1103" s="101" t="s">
        <v>885</v>
      </c>
      <c r="C1103" s="50">
        <f t="shared" si="108"/>
        <v>524608.73</v>
      </c>
      <c r="D1103" s="50">
        <v>0</v>
      </c>
      <c r="E1103" s="50">
        <v>0</v>
      </c>
      <c r="F1103" s="50">
        <v>0</v>
      </c>
      <c r="G1103" s="50">
        <v>0</v>
      </c>
      <c r="H1103" s="50">
        <v>79412.62</v>
      </c>
      <c r="I1103" s="50">
        <v>0</v>
      </c>
      <c r="J1103" s="127">
        <v>0</v>
      </c>
      <c r="K1103" s="50">
        <v>0</v>
      </c>
      <c r="L1103" s="50">
        <v>0</v>
      </c>
      <c r="M1103" s="50">
        <v>0</v>
      </c>
      <c r="N1103" s="50">
        <v>0</v>
      </c>
      <c r="O1103" s="50">
        <v>0</v>
      </c>
      <c r="P1103" s="50">
        <v>326</v>
      </c>
      <c r="Q1103" s="50">
        <v>416791.42</v>
      </c>
      <c r="R1103" s="50">
        <v>0</v>
      </c>
      <c r="S1103" s="50">
        <v>0</v>
      </c>
      <c r="T1103" s="50">
        <v>0</v>
      </c>
      <c r="U1103" s="50">
        <v>0</v>
      </c>
      <c r="V1103" s="50">
        <v>2899.8</v>
      </c>
      <c r="W1103" s="50">
        <v>14886.12</v>
      </c>
      <c r="X1103" s="50">
        <v>10618.77</v>
      </c>
      <c r="Y1103" s="198"/>
      <c r="Z1103" s="198"/>
      <c r="AA1103" s="198"/>
    </row>
    <row r="1104" spans="1:27">
      <c r="A1104" s="154">
        <v>147</v>
      </c>
      <c r="B1104" s="101" t="s">
        <v>886</v>
      </c>
      <c r="C1104" s="50">
        <f t="shared" si="108"/>
        <v>742762.33000000007</v>
      </c>
      <c r="D1104" s="50">
        <v>0</v>
      </c>
      <c r="E1104" s="50">
        <v>0</v>
      </c>
      <c r="F1104" s="50">
        <v>0</v>
      </c>
      <c r="G1104" s="50">
        <v>0</v>
      </c>
      <c r="H1104" s="50">
        <v>90331.26</v>
      </c>
      <c r="I1104" s="50">
        <v>0</v>
      </c>
      <c r="J1104" s="127">
        <v>0</v>
      </c>
      <c r="K1104" s="50">
        <v>0</v>
      </c>
      <c r="L1104" s="50">
        <v>214</v>
      </c>
      <c r="M1104" s="50">
        <v>612982.25</v>
      </c>
      <c r="N1104" s="50">
        <v>0</v>
      </c>
      <c r="O1104" s="50">
        <v>0</v>
      </c>
      <c r="P1104" s="50">
        <v>0</v>
      </c>
      <c r="Q1104" s="50">
        <v>0</v>
      </c>
      <c r="R1104" s="50">
        <v>0</v>
      </c>
      <c r="S1104" s="50">
        <v>0</v>
      </c>
      <c r="T1104" s="50">
        <v>0</v>
      </c>
      <c r="U1104" s="50">
        <v>0</v>
      </c>
      <c r="V1104" s="50">
        <v>3298.5</v>
      </c>
      <c r="W1104" s="50">
        <v>21099.41</v>
      </c>
      <c r="X1104" s="50">
        <v>15050.91</v>
      </c>
      <c r="Y1104" s="198"/>
      <c r="Z1104" s="198"/>
      <c r="AA1104" s="198"/>
    </row>
    <row r="1105" spans="1:27">
      <c r="A1105" s="154">
        <v>148</v>
      </c>
      <c r="B1105" s="14" t="s">
        <v>1042</v>
      </c>
      <c r="C1105" s="50">
        <f t="shared" si="108"/>
        <v>1923332</v>
      </c>
      <c r="D1105" s="50">
        <v>0</v>
      </c>
      <c r="E1105" s="50">
        <v>0</v>
      </c>
      <c r="F1105" s="50">
        <v>0</v>
      </c>
      <c r="G1105" s="50">
        <v>0</v>
      </c>
      <c r="H1105" s="50">
        <v>0</v>
      </c>
      <c r="I1105" s="50">
        <v>0</v>
      </c>
      <c r="J1105" s="127">
        <v>0</v>
      </c>
      <c r="K1105" s="50">
        <v>0</v>
      </c>
      <c r="L1105" s="50">
        <v>576</v>
      </c>
      <c r="M1105" s="50">
        <v>1923332</v>
      </c>
      <c r="N1105" s="50">
        <v>0</v>
      </c>
      <c r="O1105" s="50">
        <v>0</v>
      </c>
      <c r="P1105" s="50">
        <v>0</v>
      </c>
      <c r="Q1105" s="50">
        <v>0</v>
      </c>
      <c r="R1105" s="50">
        <v>0</v>
      </c>
      <c r="S1105" s="50">
        <v>0</v>
      </c>
      <c r="T1105" s="50">
        <v>0</v>
      </c>
      <c r="U1105" s="50">
        <v>0</v>
      </c>
      <c r="V1105" s="50">
        <v>0</v>
      </c>
      <c r="W1105" s="50">
        <v>0</v>
      </c>
      <c r="X1105" s="50">
        <v>0</v>
      </c>
      <c r="Y1105" s="198"/>
      <c r="Z1105" s="198"/>
    </row>
    <row r="1106" spans="1:27">
      <c r="A1106" s="154">
        <v>149</v>
      </c>
      <c r="B1106" s="20" t="s">
        <v>1039</v>
      </c>
      <c r="C1106" s="50">
        <f t="shared" si="108"/>
        <v>2418492</v>
      </c>
      <c r="D1106" s="50">
        <v>0</v>
      </c>
      <c r="E1106" s="50">
        <v>0</v>
      </c>
      <c r="F1106" s="50">
        <v>0</v>
      </c>
      <c r="G1106" s="50">
        <v>0</v>
      </c>
      <c r="H1106" s="50">
        <v>0</v>
      </c>
      <c r="I1106" s="50">
        <v>0</v>
      </c>
      <c r="J1106" s="127">
        <v>0</v>
      </c>
      <c r="K1106" s="50">
        <v>0</v>
      </c>
      <c r="L1106" s="50">
        <v>810</v>
      </c>
      <c r="M1106" s="50">
        <v>2418492</v>
      </c>
      <c r="N1106" s="50">
        <v>0</v>
      </c>
      <c r="O1106" s="50">
        <v>0</v>
      </c>
      <c r="P1106" s="50">
        <v>0</v>
      </c>
      <c r="Q1106" s="50">
        <v>0</v>
      </c>
      <c r="R1106" s="50">
        <v>0</v>
      </c>
      <c r="S1106" s="50">
        <v>0</v>
      </c>
      <c r="T1106" s="50">
        <v>0</v>
      </c>
      <c r="U1106" s="50">
        <v>0</v>
      </c>
      <c r="V1106" s="50">
        <v>0</v>
      </c>
      <c r="W1106" s="50">
        <v>0</v>
      </c>
      <c r="X1106" s="50">
        <v>0</v>
      </c>
      <c r="Y1106" s="198"/>
      <c r="Z1106" s="198"/>
    </row>
    <row r="1107" spans="1:27">
      <c r="A1107" s="154">
        <v>150</v>
      </c>
      <c r="B1107" s="20" t="s">
        <v>1041</v>
      </c>
      <c r="C1107" s="50">
        <f t="shared" si="108"/>
        <v>2158265</v>
      </c>
      <c r="D1107" s="50">
        <v>0</v>
      </c>
      <c r="E1107" s="50">
        <v>0</v>
      </c>
      <c r="F1107" s="50">
        <v>0</v>
      </c>
      <c r="G1107" s="50">
        <v>0</v>
      </c>
      <c r="H1107" s="50">
        <v>0</v>
      </c>
      <c r="I1107" s="50">
        <v>0</v>
      </c>
      <c r="J1107" s="127">
        <v>0</v>
      </c>
      <c r="K1107" s="50">
        <v>0</v>
      </c>
      <c r="L1107" s="50">
        <v>726</v>
      </c>
      <c r="M1107" s="50">
        <v>2158265</v>
      </c>
      <c r="N1107" s="50">
        <v>0</v>
      </c>
      <c r="O1107" s="50">
        <v>0</v>
      </c>
      <c r="P1107" s="50">
        <v>0</v>
      </c>
      <c r="Q1107" s="50">
        <v>0</v>
      </c>
      <c r="R1107" s="50">
        <v>0</v>
      </c>
      <c r="S1107" s="50">
        <v>0</v>
      </c>
      <c r="T1107" s="50">
        <v>0</v>
      </c>
      <c r="U1107" s="50">
        <v>0</v>
      </c>
      <c r="V1107" s="50">
        <v>0</v>
      </c>
      <c r="W1107" s="50">
        <v>0</v>
      </c>
      <c r="X1107" s="50">
        <v>0</v>
      </c>
      <c r="Y1107" s="198"/>
      <c r="Z1107" s="198"/>
    </row>
    <row r="1108" spans="1:27" ht="25.5">
      <c r="A1108" s="154">
        <v>151</v>
      </c>
      <c r="B1108" s="20" t="s">
        <v>1043</v>
      </c>
      <c r="C1108" s="50">
        <f t="shared" si="108"/>
        <v>1422814</v>
      </c>
      <c r="D1108" s="50">
        <v>0</v>
      </c>
      <c r="E1108" s="50">
        <v>0</v>
      </c>
      <c r="F1108" s="50">
        <v>0</v>
      </c>
      <c r="G1108" s="50">
        <v>0</v>
      </c>
      <c r="H1108" s="50">
        <v>0</v>
      </c>
      <c r="I1108" s="50">
        <v>0</v>
      </c>
      <c r="J1108" s="127">
        <v>0</v>
      </c>
      <c r="K1108" s="50">
        <v>0</v>
      </c>
      <c r="L1108" s="50">
        <v>316</v>
      </c>
      <c r="M1108" s="50">
        <v>1422814</v>
      </c>
      <c r="N1108" s="50">
        <v>0</v>
      </c>
      <c r="O1108" s="50">
        <v>0</v>
      </c>
      <c r="P1108" s="50">
        <v>0</v>
      </c>
      <c r="Q1108" s="50">
        <v>0</v>
      </c>
      <c r="R1108" s="50">
        <v>0</v>
      </c>
      <c r="S1108" s="50">
        <v>0</v>
      </c>
      <c r="T1108" s="50">
        <v>0</v>
      </c>
      <c r="U1108" s="50">
        <v>0</v>
      </c>
      <c r="V1108" s="50">
        <v>0</v>
      </c>
      <c r="W1108" s="50">
        <v>0</v>
      </c>
      <c r="X1108" s="50">
        <v>0</v>
      </c>
      <c r="Y1108" s="198"/>
      <c r="Z1108" s="198"/>
    </row>
    <row r="1109" spans="1:27">
      <c r="A1109" s="168" t="s">
        <v>326</v>
      </c>
      <c r="B1109" s="161"/>
      <c r="C1109" s="49">
        <f>SUM(C1110:C1114)</f>
        <v>3754061.91</v>
      </c>
      <c r="D1109" s="49">
        <f t="shared" ref="D1109:W1109" si="109">SUM(D1110:D1114)</f>
        <v>0</v>
      </c>
      <c r="E1109" s="49">
        <f t="shared" si="109"/>
        <v>182441.95</v>
      </c>
      <c r="F1109" s="49">
        <f t="shared" si="109"/>
        <v>0</v>
      </c>
      <c r="G1109" s="49">
        <f t="shared" si="109"/>
        <v>0</v>
      </c>
      <c r="H1109" s="49">
        <f t="shared" si="109"/>
        <v>325608</v>
      </c>
      <c r="I1109" s="49">
        <f t="shared" si="109"/>
        <v>325625</v>
      </c>
      <c r="J1109" s="61">
        <f t="shared" si="109"/>
        <v>0</v>
      </c>
      <c r="K1109" s="49">
        <f t="shared" si="109"/>
        <v>0</v>
      </c>
      <c r="L1109" s="49">
        <f t="shared" si="109"/>
        <v>828.30000000000007</v>
      </c>
      <c r="M1109" s="49">
        <f t="shared" si="109"/>
        <v>1446146.6</v>
      </c>
      <c r="N1109" s="49">
        <f t="shared" si="109"/>
        <v>0</v>
      </c>
      <c r="O1109" s="49">
        <f t="shared" si="109"/>
        <v>0</v>
      </c>
      <c r="P1109" s="49">
        <f t="shared" si="109"/>
        <v>742.6</v>
      </c>
      <c r="Q1109" s="49">
        <f t="shared" si="109"/>
        <v>1134431.2</v>
      </c>
      <c r="R1109" s="49">
        <f t="shared" si="109"/>
        <v>417.5</v>
      </c>
      <c r="S1109" s="49">
        <f t="shared" si="109"/>
        <v>170427.4</v>
      </c>
      <c r="T1109" s="49">
        <f t="shared" si="109"/>
        <v>0</v>
      </c>
      <c r="U1109" s="49">
        <f t="shared" si="109"/>
        <v>0</v>
      </c>
      <c r="V1109" s="49">
        <f t="shared" si="109"/>
        <v>14441.4</v>
      </c>
      <c r="W1109" s="49">
        <f t="shared" si="109"/>
        <v>72646.31</v>
      </c>
      <c r="X1109" s="49">
        <v>82294.05</v>
      </c>
      <c r="Y1109" s="198"/>
      <c r="Z1109" s="198"/>
    </row>
    <row r="1110" spans="1:27" ht="25.5">
      <c r="A1110" s="21">
        <v>152</v>
      </c>
      <c r="B1110" s="14" t="s">
        <v>123</v>
      </c>
      <c r="C1110" s="50">
        <f t="shared" ref="C1110:C1114" si="110">D1110+E1110+F1110+G1110+H1110+I1110+K1110+M1110+O1110+Q1110+S1110+U1110+V1110+W1110+X1110</f>
        <v>1457232</v>
      </c>
      <c r="D1110" s="50">
        <v>0</v>
      </c>
      <c r="E1110" s="50">
        <v>108430</v>
      </c>
      <c r="F1110" s="50">
        <v>0</v>
      </c>
      <c r="G1110" s="50">
        <v>0</v>
      </c>
      <c r="H1110" s="50">
        <v>183473</v>
      </c>
      <c r="I1110" s="50">
        <v>0</v>
      </c>
      <c r="J1110" s="127">
        <v>0</v>
      </c>
      <c r="K1110" s="50">
        <v>0</v>
      </c>
      <c r="L1110" s="50">
        <v>431.7</v>
      </c>
      <c r="M1110" s="50">
        <v>608924</v>
      </c>
      <c r="N1110" s="50">
        <v>0</v>
      </c>
      <c r="O1110" s="50">
        <v>0</v>
      </c>
      <c r="P1110" s="50">
        <v>346</v>
      </c>
      <c r="Q1110" s="50">
        <v>451486</v>
      </c>
      <c r="R1110" s="50">
        <v>20.9</v>
      </c>
      <c r="S1110" s="50">
        <v>71674</v>
      </c>
      <c r="T1110" s="50">
        <v>0</v>
      </c>
      <c r="U1110" s="50">
        <v>0</v>
      </c>
      <c r="V1110" s="50">
        <v>2772</v>
      </c>
      <c r="W1110" s="50">
        <v>0</v>
      </c>
      <c r="X1110" s="50">
        <v>30473</v>
      </c>
      <c r="Y1110" s="198"/>
      <c r="Z1110" s="198"/>
      <c r="AA1110" s="198"/>
    </row>
    <row r="1111" spans="1:27" ht="25.5">
      <c r="A1111" s="154">
        <v>153</v>
      </c>
      <c r="B1111" s="20" t="s">
        <v>887</v>
      </c>
      <c r="C1111" s="50">
        <f t="shared" si="110"/>
        <v>632229.16</v>
      </c>
      <c r="D1111" s="50">
        <v>0</v>
      </c>
      <c r="E1111" s="50">
        <v>17197.16</v>
      </c>
      <c r="F1111" s="50">
        <v>0</v>
      </c>
      <c r="G1111" s="50">
        <v>0</v>
      </c>
      <c r="H1111" s="50">
        <v>33026</v>
      </c>
      <c r="I1111" s="50">
        <v>0</v>
      </c>
      <c r="J1111" s="127">
        <v>0</v>
      </c>
      <c r="K1111" s="50">
        <v>0</v>
      </c>
      <c r="L1111" s="50">
        <v>134</v>
      </c>
      <c r="M1111" s="50">
        <v>282874</v>
      </c>
      <c r="N1111" s="50">
        <v>0</v>
      </c>
      <c r="O1111" s="50">
        <v>0</v>
      </c>
      <c r="P1111" s="50">
        <v>134</v>
      </c>
      <c r="Q1111" s="50">
        <v>230748</v>
      </c>
      <c r="R1111" s="50">
        <v>134</v>
      </c>
      <c r="S1111" s="50">
        <v>33366</v>
      </c>
      <c r="T1111" s="50">
        <v>0</v>
      </c>
      <c r="U1111" s="50">
        <v>0</v>
      </c>
      <c r="V1111" s="50">
        <v>1206</v>
      </c>
      <c r="W1111" s="50">
        <v>19734.63</v>
      </c>
      <c r="X1111" s="50">
        <v>14077.37</v>
      </c>
      <c r="Y1111" s="198"/>
      <c r="Z1111" s="198"/>
      <c r="AA1111" s="198"/>
    </row>
    <row r="1112" spans="1:27" ht="25.5">
      <c r="A1112" s="154">
        <v>154</v>
      </c>
      <c r="B1112" s="20" t="s">
        <v>888</v>
      </c>
      <c r="C1112" s="50">
        <f t="shared" si="110"/>
        <v>76779.11</v>
      </c>
      <c r="D1112" s="50">
        <v>0</v>
      </c>
      <c r="E1112" s="50">
        <v>23113.49</v>
      </c>
      <c r="F1112" s="50">
        <v>0</v>
      </c>
      <c r="G1112" s="50">
        <v>0</v>
      </c>
      <c r="H1112" s="50">
        <v>44388</v>
      </c>
      <c r="I1112" s="50">
        <v>0</v>
      </c>
      <c r="J1112" s="127">
        <v>0</v>
      </c>
      <c r="K1112" s="50">
        <v>0</v>
      </c>
      <c r="L1112" s="50">
        <v>0</v>
      </c>
      <c r="M1112" s="50">
        <v>0</v>
      </c>
      <c r="N1112" s="50">
        <v>0</v>
      </c>
      <c r="O1112" s="50">
        <v>0</v>
      </c>
      <c r="P1112" s="50">
        <v>0</v>
      </c>
      <c r="Q1112" s="50">
        <v>0</v>
      </c>
      <c r="R1112" s="50">
        <v>0</v>
      </c>
      <c r="S1112" s="50">
        <v>0</v>
      </c>
      <c r="T1112" s="50">
        <v>0</v>
      </c>
      <c r="U1112" s="50">
        <v>0</v>
      </c>
      <c r="V1112" s="50">
        <v>1620.9</v>
      </c>
      <c r="W1112" s="50">
        <v>4468.8999999999996</v>
      </c>
      <c r="X1112" s="50">
        <v>3187.82</v>
      </c>
      <c r="Y1112" s="198"/>
      <c r="Z1112" s="198"/>
      <c r="AA1112" s="198"/>
    </row>
    <row r="1113" spans="1:27" ht="25.5" customHeight="1">
      <c r="A1113" s="154">
        <v>155</v>
      </c>
      <c r="B1113" s="20" t="s">
        <v>889</v>
      </c>
      <c r="C1113" s="50">
        <f t="shared" si="110"/>
        <v>348841.23</v>
      </c>
      <c r="D1113" s="50">
        <v>0</v>
      </c>
      <c r="E1113" s="50">
        <v>0</v>
      </c>
      <c r="F1113" s="50">
        <v>0</v>
      </c>
      <c r="G1113" s="50">
        <v>0</v>
      </c>
      <c r="H1113" s="50">
        <v>0</v>
      </c>
      <c r="I1113" s="50">
        <v>325625</v>
      </c>
      <c r="J1113" s="127">
        <v>0</v>
      </c>
      <c r="K1113" s="50">
        <v>0</v>
      </c>
      <c r="L1113" s="50">
        <v>0</v>
      </c>
      <c r="M1113" s="50">
        <v>0</v>
      </c>
      <c r="N1113" s="50">
        <v>0</v>
      </c>
      <c r="O1113" s="50">
        <v>0</v>
      </c>
      <c r="P1113" s="50">
        <v>0</v>
      </c>
      <c r="Q1113" s="50">
        <v>0</v>
      </c>
      <c r="R1113" s="50">
        <v>0</v>
      </c>
      <c r="S1113" s="50">
        <v>0</v>
      </c>
      <c r="T1113" s="50">
        <v>0</v>
      </c>
      <c r="U1113" s="50">
        <v>0</v>
      </c>
      <c r="V1113" s="50">
        <v>6479.1</v>
      </c>
      <c r="W1113" s="50">
        <v>9768.75</v>
      </c>
      <c r="X1113" s="50">
        <v>6968.38</v>
      </c>
      <c r="Y1113" s="198"/>
      <c r="Z1113" s="198"/>
      <c r="AA1113" s="198"/>
    </row>
    <row r="1114" spans="1:27" ht="25.5">
      <c r="A1114" s="154">
        <v>156</v>
      </c>
      <c r="B1114" s="20" t="s">
        <v>890</v>
      </c>
      <c r="C1114" s="50">
        <f t="shared" si="110"/>
        <v>1238980.4099999999</v>
      </c>
      <c r="D1114" s="50">
        <v>0</v>
      </c>
      <c r="E1114" s="50">
        <v>33701.300000000003</v>
      </c>
      <c r="F1114" s="50">
        <v>0</v>
      </c>
      <c r="G1114" s="50">
        <v>0</v>
      </c>
      <c r="H1114" s="50">
        <v>64721</v>
      </c>
      <c r="I1114" s="50">
        <v>0</v>
      </c>
      <c r="J1114" s="127">
        <v>0</v>
      </c>
      <c r="K1114" s="50">
        <v>0</v>
      </c>
      <c r="L1114" s="50">
        <v>262.60000000000002</v>
      </c>
      <c r="M1114" s="50">
        <v>554348.6</v>
      </c>
      <c r="N1114" s="50">
        <v>0</v>
      </c>
      <c r="O1114" s="50">
        <v>0</v>
      </c>
      <c r="P1114" s="50">
        <v>262.60000000000002</v>
      </c>
      <c r="Q1114" s="50">
        <v>452197.2</v>
      </c>
      <c r="R1114" s="50">
        <v>262.60000000000002</v>
      </c>
      <c r="S1114" s="50">
        <v>65387.4</v>
      </c>
      <c r="T1114" s="50">
        <v>0</v>
      </c>
      <c r="U1114" s="50">
        <v>0</v>
      </c>
      <c r="V1114" s="50">
        <v>2363.4</v>
      </c>
      <c r="W1114" s="50">
        <v>38674.03</v>
      </c>
      <c r="X1114" s="50">
        <v>27587.48</v>
      </c>
      <c r="Y1114" s="198"/>
      <c r="Z1114" s="198"/>
      <c r="AA1114" s="198"/>
    </row>
    <row r="1115" spans="1:27">
      <c r="A1115" s="160" t="s">
        <v>327</v>
      </c>
      <c r="B1115" s="103"/>
      <c r="C1115" s="49">
        <f>SUM(C1116:C1251)</f>
        <v>674022488.09000015</v>
      </c>
      <c r="D1115" s="49">
        <f t="shared" ref="D1115:W1115" si="111">SUM(D1116:D1251)</f>
        <v>109378214.91999996</v>
      </c>
      <c r="E1115" s="49">
        <f t="shared" si="111"/>
        <v>13649228.310000001</v>
      </c>
      <c r="F1115" s="49">
        <f t="shared" si="111"/>
        <v>17771397.329999998</v>
      </c>
      <c r="G1115" s="49">
        <f t="shared" si="111"/>
        <v>22437328.810000006</v>
      </c>
      <c r="H1115" s="49">
        <f t="shared" si="111"/>
        <v>29199921.029999986</v>
      </c>
      <c r="I1115" s="49">
        <f t="shared" si="111"/>
        <v>56802603.519999996</v>
      </c>
      <c r="J1115" s="61">
        <f t="shared" si="111"/>
        <v>48</v>
      </c>
      <c r="K1115" s="49">
        <f t="shared" si="111"/>
        <v>77400000</v>
      </c>
      <c r="L1115" s="49">
        <f t="shared" si="111"/>
        <v>50612.200000000004</v>
      </c>
      <c r="M1115" s="49">
        <f t="shared" si="111"/>
        <v>169656797.69999999</v>
      </c>
      <c r="N1115" s="49">
        <f t="shared" si="111"/>
        <v>7771</v>
      </c>
      <c r="O1115" s="49">
        <f t="shared" si="111"/>
        <v>4332012.8999999994</v>
      </c>
      <c r="P1115" s="49">
        <f t="shared" si="111"/>
        <v>102624.5</v>
      </c>
      <c r="Q1115" s="49">
        <f t="shared" si="111"/>
        <v>166739340.65999997</v>
      </c>
      <c r="R1115" s="49">
        <f t="shared" si="111"/>
        <v>0</v>
      </c>
      <c r="S1115" s="49">
        <f t="shared" si="111"/>
        <v>0</v>
      </c>
      <c r="T1115" s="49">
        <f t="shared" si="111"/>
        <v>495.9</v>
      </c>
      <c r="U1115" s="49">
        <f t="shared" si="111"/>
        <v>303008</v>
      </c>
      <c r="V1115" s="49">
        <f t="shared" si="111"/>
        <v>1171174.5699999998</v>
      </c>
      <c r="W1115" s="49">
        <f t="shared" si="111"/>
        <v>5181460.3399999989</v>
      </c>
      <c r="X1115" s="49">
        <v>0</v>
      </c>
      <c r="Y1115" s="198"/>
      <c r="Z1115" s="198"/>
    </row>
    <row r="1116" spans="1:27">
      <c r="A1116" s="154">
        <v>157</v>
      </c>
      <c r="B1116" s="87" t="s">
        <v>451</v>
      </c>
      <c r="C1116" s="50">
        <f t="shared" ref="C1116:C1179" si="112">D1116+E1116+F1116+G1116+H1116+I1116+K1116+M1116+O1116+Q1116+S1116+U1116+V1116+W1116+X1116</f>
        <v>3400000</v>
      </c>
      <c r="D1116" s="50">
        <v>0</v>
      </c>
      <c r="E1116" s="50">
        <v>0</v>
      </c>
      <c r="F1116" s="50">
        <v>0</v>
      </c>
      <c r="G1116" s="50">
        <v>0</v>
      </c>
      <c r="H1116" s="50">
        <v>0</v>
      </c>
      <c r="I1116" s="50">
        <v>0</v>
      </c>
      <c r="J1116" s="127">
        <v>2</v>
      </c>
      <c r="K1116" s="50">
        <v>3400000</v>
      </c>
      <c r="L1116" s="50">
        <v>0</v>
      </c>
      <c r="M1116" s="50">
        <v>0</v>
      </c>
      <c r="N1116" s="50">
        <v>0</v>
      </c>
      <c r="O1116" s="50">
        <v>0</v>
      </c>
      <c r="P1116" s="50">
        <v>0</v>
      </c>
      <c r="Q1116" s="50">
        <v>0</v>
      </c>
      <c r="R1116" s="50">
        <v>0</v>
      </c>
      <c r="S1116" s="50">
        <v>0</v>
      </c>
      <c r="T1116" s="50">
        <v>0</v>
      </c>
      <c r="U1116" s="50">
        <v>0</v>
      </c>
      <c r="V1116" s="50">
        <v>0</v>
      </c>
      <c r="W1116" s="50">
        <v>0</v>
      </c>
      <c r="X1116" s="50">
        <v>0</v>
      </c>
      <c r="Y1116" s="198"/>
      <c r="Z1116" s="198"/>
    </row>
    <row r="1117" spans="1:27">
      <c r="A1117" s="154">
        <v>158</v>
      </c>
      <c r="B1117" s="87" t="s">
        <v>450</v>
      </c>
      <c r="C1117" s="50">
        <f t="shared" si="112"/>
        <v>4800000</v>
      </c>
      <c r="D1117" s="50">
        <v>0</v>
      </c>
      <c r="E1117" s="50">
        <v>0</v>
      </c>
      <c r="F1117" s="50">
        <v>0</v>
      </c>
      <c r="G1117" s="50">
        <v>0</v>
      </c>
      <c r="H1117" s="50">
        <v>0</v>
      </c>
      <c r="I1117" s="50">
        <v>0</v>
      </c>
      <c r="J1117" s="127">
        <v>3</v>
      </c>
      <c r="K1117" s="50">
        <v>4800000</v>
      </c>
      <c r="L1117" s="50">
        <v>0</v>
      </c>
      <c r="M1117" s="50">
        <v>0</v>
      </c>
      <c r="N1117" s="50">
        <v>0</v>
      </c>
      <c r="O1117" s="50">
        <v>0</v>
      </c>
      <c r="P1117" s="50">
        <v>0</v>
      </c>
      <c r="Q1117" s="50">
        <v>0</v>
      </c>
      <c r="R1117" s="50">
        <v>0</v>
      </c>
      <c r="S1117" s="50">
        <v>0</v>
      </c>
      <c r="T1117" s="50">
        <v>0</v>
      </c>
      <c r="U1117" s="50">
        <v>0</v>
      </c>
      <c r="V1117" s="50">
        <v>0</v>
      </c>
      <c r="W1117" s="50">
        <v>0</v>
      </c>
      <c r="X1117" s="50">
        <v>0</v>
      </c>
      <c r="Y1117" s="198"/>
      <c r="Z1117" s="198"/>
    </row>
    <row r="1118" spans="1:27">
      <c r="A1118" s="154">
        <v>159</v>
      </c>
      <c r="B1118" s="87" t="s">
        <v>449</v>
      </c>
      <c r="C1118" s="50">
        <f t="shared" si="112"/>
        <v>4800000</v>
      </c>
      <c r="D1118" s="50">
        <v>0</v>
      </c>
      <c r="E1118" s="50">
        <v>0</v>
      </c>
      <c r="F1118" s="50">
        <v>0</v>
      </c>
      <c r="G1118" s="50">
        <v>0</v>
      </c>
      <c r="H1118" s="50">
        <v>0</v>
      </c>
      <c r="I1118" s="50">
        <v>0</v>
      </c>
      <c r="J1118" s="127">
        <v>3</v>
      </c>
      <c r="K1118" s="50">
        <v>4800000</v>
      </c>
      <c r="L1118" s="50">
        <v>0</v>
      </c>
      <c r="M1118" s="50">
        <v>0</v>
      </c>
      <c r="N1118" s="50">
        <v>0</v>
      </c>
      <c r="O1118" s="50">
        <v>0</v>
      </c>
      <c r="P1118" s="50">
        <v>0</v>
      </c>
      <c r="Q1118" s="50">
        <v>0</v>
      </c>
      <c r="R1118" s="50">
        <v>0</v>
      </c>
      <c r="S1118" s="50">
        <v>0</v>
      </c>
      <c r="T1118" s="50">
        <v>0</v>
      </c>
      <c r="U1118" s="50">
        <v>0</v>
      </c>
      <c r="V1118" s="50">
        <v>0</v>
      </c>
      <c r="W1118" s="50">
        <v>0</v>
      </c>
      <c r="X1118" s="50">
        <v>0</v>
      </c>
      <c r="Y1118" s="198"/>
      <c r="Z1118" s="198"/>
    </row>
    <row r="1119" spans="1:27">
      <c r="A1119" s="154">
        <v>160</v>
      </c>
      <c r="B1119" s="87" t="s">
        <v>448</v>
      </c>
      <c r="C1119" s="50">
        <f t="shared" si="112"/>
        <v>3200000</v>
      </c>
      <c r="D1119" s="50">
        <v>0</v>
      </c>
      <c r="E1119" s="50">
        <v>0</v>
      </c>
      <c r="F1119" s="50">
        <v>0</v>
      </c>
      <c r="G1119" s="50">
        <v>0</v>
      </c>
      <c r="H1119" s="50">
        <v>0</v>
      </c>
      <c r="I1119" s="50">
        <v>0</v>
      </c>
      <c r="J1119" s="127">
        <v>2</v>
      </c>
      <c r="K1119" s="50">
        <v>3200000</v>
      </c>
      <c r="L1119" s="50">
        <v>0</v>
      </c>
      <c r="M1119" s="50">
        <v>0</v>
      </c>
      <c r="N1119" s="50">
        <v>0</v>
      </c>
      <c r="O1119" s="50">
        <v>0</v>
      </c>
      <c r="P1119" s="50">
        <v>0</v>
      </c>
      <c r="Q1119" s="50">
        <v>0</v>
      </c>
      <c r="R1119" s="50">
        <v>0</v>
      </c>
      <c r="S1119" s="50">
        <v>0</v>
      </c>
      <c r="T1119" s="50">
        <v>0</v>
      </c>
      <c r="U1119" s="50">
        <v>0</v>
      </c>
      <c r="V1119" s="50">
        <v>0</v>
      </c>
      <c r="W1119" s="50">
        <v>0</v>
      </c>
      <c r="X1119" s="50">
        <v>0</v>
      </c>
      <c r="Y1119" s="198"/>
      <c r="Z1119" s="198"/>
    </row>
    <row r="1120" spans="1:27">
      <c r="A1120" s="154">
        <v>161</v>
      </c>
      <c r="B1120" s="87" t="s">
        <v>447</v>
      </c>
      <c r="C1120" s="50">
        <f t="shared" si="112"/>
        <v>3400000</v>
      </c>
      <c r="D1120" s="50">
        <v>0</v>
      </c>
      <c r="E1120" s="50">
        <v>0</v>
      </c>
      <c r="F1120" s="50">
        <v>0</v>
      </c>
      <c r="G1120" s="50">
        <v>0</v>
      </c>
      <c r="H1120" s="50">
        <v>0</v>
      </c>
      <c r="I1120" s="50">
        <v>0</v>
      </c>
      <c r="J1120" s="127">
        <v>2</v>
      </c>
      <c r="K1120" s="50">
        <v>3400000</v>
      </c>
      <c r="L1120" s="50">
        <v>0</v>
      </c>
      <c r="M1120" s="50">
        <v>0</v>
      </c>
      <c r="N1120" s="50">
        <v>0</v>
      </c>
      <c r="O1120" s="50">
        <v>0</v>
      </c>
      <c r="P1120" s="50">
        <v>0</v>
      </c>
      <c r="Q1120" s="50">
        <v>0</v>
      </c>
      <c r="R1120" s="50">
        <v>0</v>
      </c>
      <c r="S1120" s="50">
        <v>0</v>
      </c>
      <c r="T1120" s="50">
        <v>0</v>
      </c>
      <c r="U1120" s="50">
        <v>0</v>
      </c>
      <c r="V1120" s="50">
        <v>0</v>
      </c>
      <c r="W1120" s="50">
        <v>0</v>
      </c>
      <c r="X1120" s="50">
        <v>0</v>
      </c>
      <c r="Y1120" s="198"/>
      <c r="Z1120" s="198"/>
    </row>
    <row r="1121" spans="1:26">
      <c r="A1121" s="154">
        <v>162</v>
      </c>
      <c r="B1121" s="87" t="s">
        <v>446</v>
      </c>
      <c r="C1121" s="50">
        <f t="shared" si="112"/>
        <v>3400000</v>
      </c>
      <c r="D1121" s="50">
        <v>0</v>
      </c>
      <c r="E1121" s="50">
        <v>0</v>
      </c>
      <c r="F1121" s="50">
        <v>0</v>
      </c>
      <c r="G1121" s="50">
        <v>0</v>
      </c>
      <c r="H1121" s="50">
        <v>0</v>
      </c>
      <c r="I1121" s="50">
        <v>0</v>
      </c>
      <c r="J1121" s="127">
        <v>2</v>
      </c>
      <c r="K1121" s="50">
        <v>3400000</v>
      </c>
      <c r="L1121" s="50">
        <v>0</v>
      </c>
      <c r="M1121" s="50">
        <v>0</v>
      </c>
      <c r="N1121" s="50">
        <v>0</v>
      </c>
      <c r="O1121" s="50">
        <v>0</v>
      </c>
      <c r="P1121" s="50">
        <v>0</v>
      </c>
      <c r="Q1121" s="50">
        <v>0</v>
      </c>
      <c r="R1121" s="50">
        <v>0</v>
      </c>
      <c r="S1121" s="50">
        <v>0</v>
      </c>
      <c r="T1121" s="50">
        <v>0</v>
      </c>
      <c r="U1121" s="50">
        <v>0</v>
      </c>
      <c r="V1121" s="50">
        <v>0</v>
      </c>
      <c r="W1121" s="50">
        <v>0</v>
      </c>
      <c r="X1121" s="50">
        <v>0</v>
      </c>
      <c r="Y1121" s="198"/>
      <c r="Z1121" s="198"/>
    </row>
    <row r="1122" spans="1:26">
      <c r="A1122" s="154">
        <v>163</v>
      </c>
      <c r="B1122" s="87" t="s">
        <v>445</v>
      </c>
      <c r="C1122" s="50">
        <f t="shared" si="112"/>
        <v>3200000</v>
      </c>
      <c r="D1122" s="50">
        <v>0</v>
      </c>
      <c r="E1122" s="50">
        <v>0</v>
      </c>
      <c r="F1122" s="50">
        <v>0</v>
      </c>
      <c r="G1122" s="50">
        <v>0</v>
      </c>
      <c r="H1122" s="50">
        <v>0</v>
      </c>
      <c r="I1122" s="50">
        <v>0</v>
      </c>
      <c r="J1122" s="127">
        <v>2</v>
      </c>
      <c r="K1122" s="50">
        <v>3200000</v>
      </c>
      <c r="L1122" s="50">
        <v>0</v>
      </c>
      <c r="M1122" s="50">
        <v>0</v>
      </c>
      <c r="N1122" s="50">
        <v>0</v>
      </c>
      <c r="O1122" s="50">
        <v>0</v>
      </c>
      <c r="P1122" s="50">
        <v>0</v>
      </c>
      <c r="Q1122" s="50">
        <v>0</v>
      </c>
      <c r="R1122" s="50">
        <v>0</v>
      </c>
      <c r="S1122" s="50">
        <v>0</v>
      </c>
      <c r="T1122" s="50">
        <v>0</v>
      </c>
      <c r="U1122" s="50">
        <v>0</v>
      </c>
      <c r="V1122" s="50">
        <v>0</v>
      </c>
      <c r="W1122" s="50">
        <v>0</v>
      </c>
      <c r="X1122" s="50">
        <v>0</v>
      </c>
      <c r="Y1122" s="198"/>
      <c r="Z1122" s="198"/>
    </row>
    <row r="1123" spans="1:26">
      <c r="A1123" s="154">
        <v>164</v>
      </c>
      <c r="B1123" s="87" t="s">
        <v>444</v>
      </c>
      <c r="C1123" s="50">
        <f t="shared" si="112"/>
        <v>12800000</v>
      </c>
      <c r="D1123" s="50">
        <v>0</v>
      </c>
      <c r="E1123" s="50">
        <v>0</v>
      </c>
      <c r="F1123" s="50">
        <v>0</v>
      </c>
      <c r="G1123" s="50">
        <v>0</v>
      </c>
      <c r="H1123" s="50">
        <v>0</v>
      </c>
      <c r="I1123" s="50">
        <v>0</v>
      </c>
      <c r="J1123" s="127">
        <v>8</v>
      </c>
      <c r="K1123" s="50">
        <v>12800000</v>
      </c>
      <c r="L1123" s="50">
        <v>0</v>
      </c>
      <c r="M1123" s="50">
        <v>0</v>
      </c>
      <c r="N1123" s="50">
        <v>0</v>
      </c>
      <c r="O1123" s="50">
        <v>0</v>
      </c>
      <c r="P1123" s="50">
        <v>0</v>
      </c>
      <c r="Q1123" s="50">
        <v>0</v>
      </c>
      <c r="R1123" s="50">
        <v>0</v>
      </c>
      <c r="S1123" s="50">
        <v>0</v>
      </c>
      <c r="T1123" s="50">
        <v>0</v>
      </c>
      <c r="U1123" s="50">
        <v>0</v>
      </c>
      <c r="V1123" s="50">
        <v>0</v>
      </c>
      <c r="W1123" s="50">
        <v>0</v>
      </c>
      <c r="X1123" s="50">
        <v>0</v>
      </c>
      <c r="Y1123" s="198"/>
      <c r="Z1123" s="198"/>
    </row>
    <row r="1124" spans="1:26">
      <c r="A1124" s="154">
        <v>165</v>
      </c>
      <c r="B1124" s="87" t="s">
        <v>443</v>
      </c>
      <c r="C1124" s="50">
        <f t="shared" si="112"/>
        <v>1600000</v>
      </c>
      <c r="D1124" s="50">
        <v>0</v>
      </c>
      <c r="E1124" s="50">
        <v>0</v>
      </c>
      <c r="F1124" s="50">
        <v>0</v>
      </c>
      <c r="G1124" s="50">
        <v>0</v>
      </c>
      <c r="H1124" s="50">
        <v>0</v>
      </c>
      <c r="I1124" s="50">
        <v>0</v>
      </c>
      <c r="J1124" s="127">
        <v>1</v>
      </c>
      <c r="K1124" s="50">
        <v>1600000</v>
      </c>
      <c r="L1124" s="50">
        <v>0</v>
      </c>
      <c r="M1124" s="50">
        <v>0</v>
      </c>
      <c r="N1124" s="50">
        <v>0</v>
      </c>
      <c r="O1124" s="50">
        <v>0</v>
      </c>
      <c r="P1124" s="50">
        <v>0</v>
      </c>
      <c r="Q1124" s="50">
        <v>0</v>
      </c>
      <c r="R1124" s="50">
        <v>0</v>
      </c>
      <c r="S1124" s="50">
        <v>0</v>
      </c>
      <c r="T1124" s="50">
        <v>0</v>
      </c>
      <c r="U1124" s="50">
        <v>0</v>
      </c>
      <c r="V1124" s="50">
        <v>0</v>
      </c>
      <c r="W1124" s="50">
        <v>0</v>
      </c>
      <c r="X1124" s="50">
        <v>0</v>
      </c>
      <c r="Y1124" s="198"/>
      <c r="Z1124" s="198"/>
    </row>
    <row r="1125" spans="1:26">
      <c r="A1125" s="154">
        <v>166</v>
      </c>
      <c r="B1125" s="87" t="s">
        <v>442</v>
      </c>
      <c r="C1125" s="50">
        <f t="shared" si="112"/>
        <v>4800000</v>
      </c>
      <c r="D1125" s="50">
        <v>0</v>
      </c>
      <c r="E1125" s="50">
        <v>0</v>
      </c>
      <c r="F1125" s="50">
        <v>0</v>
      </c>
      <c r="G1125" s="50">
        <v>0</v>
      </c>
      <c r="H1125" s="50">
        <v>0</v>
      </c>
      <c r="I1125" s="50">
        <v>0</v>
      </c>
      <c r="J1125" s="127">
        <v>3</v>
      </c>
      <c r="K1125" s="50">
        <v>4800000</v>
      </c>
      <c r="L1125" s="50">
        <v>0</v>
      </c>
      <c r="M1125" s="50">
        <v>0</v>
      </c>
      <c r="N1125" s="50">
        <v>0</v>
      </c>
      <c r="O1125" s="50">
        <v>0</v>
      </c>
      <c r="P1125" s="50">
        <v>0</v>
      </c>
      <c r="Q1125" s="50">
        <v>0</v>
      </c>
      <c r="R1125" s="50">
        <v>0</v>
      </c>
      <c r="S1125" s="50">
        <v>0</v>
      </c>
      <c r="T1125" s="50">
        <v>0</v>
      </c>
      <c r="U1125" s="50">
        <v>0</v>
      </c>
      <c r="V1125" s="50">
        <v>0</v>
      </c>
      <c r="W1125" s="50">
        <v>0</v>
      </c>
      <c r="X1125" s="50">
        <v>0</v>
      </c>
      <c r="Y1125" s="198"/>
      <c r="Z1125" s="198"/>
    </row>
    <row r="1126" spans="1:26">
      <c r="A1126" s="154">
        <v>167</v>
      </c>
      <c r="B1126" s="87" t="s">
        <v>441</v>
      </c>
      <c r="C1126" s="50">
        <f t="shared" si="112"/>
        <v>4800000</v>
      </c>
      <c r="D1126" s="50">
        <v>0</v>
      </c>
      <c r="E1126" s="50">
        <v>0</v>
      </c>
      <c r="F1126" s="50">
        <v>0</v>
      </c>
      <c r="G1126" s="50">
        <v>0</v>
      </c>
      <c r="H1126" s="50">
        <v>0</v>
      </c>
      <c r="I1126" s="50">
        <v>0</v>
      </c>
      <c r="J1126" s="127">
        <v>3</v>
      </c>
      <c r="K1126" s="50">
        <v>4800000</v>
      </c>
      <c r="L1126" s="50">
        <v>0</v>
      </c>
      <c r="M1126" s="50">
        <v>0</v>
      </c>
      <c r="N1126" s="50">
        <v>0</v>
      </c>
      <c r="O1126" s="50">
        <v>0</v>
      </c>
      <c r="P1126" s="50">
        <v>0</v>
      </c>
      <c r="Q1126" s="50">
        <v>0</v>
      </c>
      <c r="R1126" s="50">
        <v>0</v>
      </c>
      <c r="S1126" s="50">
        <v>0</v>
      </c>
      <c r="T1126" s="50">
        <v>0</v>
      </c>
      <c r="U1126" s="50">
        <v>0</v>
      </c>
      <c r="V1126" s="50">
        <v>0</v>
      </c>
      <c r="W1126" s="50">
        <v>0</v>
      </c>
      <c r="X1126" s="50">
        <v>0</v>
      </c>
      <c r="Y1126" s="198"/>
      <c r="Z1126" s="198"/>
    </row>
    <row r="1127" spans="1:26">
      <c r="A1127" s="154">
        <v>168</v>
      </c>
      <c r="B1127" s="87" t="s">
        <v>440</v>
      </c>
      <c r="C1127" s="50">
        <f t="shared" si="112"/>
        <v>4800000</v>
      </c>
      <c r="D1127" s="50">
        <v>0</v>
      </c>
      <c r="E1127" s="50">
        <v>0</v>
      </c>
      <c r="F1127" s="50">
        <v>0</v>
      </c>
      <c r="G1127" s="50">
        <v>0</v>
      </c>
      <c r="H1127" s="50">
        <v>0</v>
      </c>
      <c r="I1127" s="50">
        <v>0</v>
      </c>
      <c r="J1127" s="127">
        <v>3</v>
      </c>
      <c r="K1127" s="50">
        <v>4800000</v>
      </c>
      <c r="L1127" s="50">
        <v>0</v>
      </c>
      <c r="M1127" s="50">
        <v>0</v>
      </c>
      <c r="N1127" s="50">
        <v>0</v>
      </c>
      <c r="O1127" s="50">
        <v>0</v>
      </c>
      <c r="P1127" s="50">
        <v>0</v>
      </c>
      <c r="Q1127" s="50">
        <v>0</v>
      </c>
      <c r="R1127" s="50">
        <v>0</v>
      </c>
      <c r="S1127" s="50">
        <v>0</v>
      </c>
      <c r="T1127" s="50">
        <v>0</v>
      </c>
      <c r="U1127" s="50">
        <v>0</v>
      </c>
      <c r="V1127" s="50">
        <v>0</v>
      </c>
      <c r="W1127" s="50">
        <v>0</v>
      </c>
      <c r="X1127" s="50">
        <v>0</v>
      </c>
      <c r="Y1127" s="198"/>
      <c r="Z1127" s="198"/>
    </row>
    <row r="1128" spans="1:26">
      <c r="A1128" s="154">
        <v>169</v>
      </c>
      <c r="B1128" s="87" t="s">
        <v>439</v>
      </c>
      <c r="C1128" s="50">
        <f t="shared" si="112"/>
        <v>6400000</v>
      </c>
      <c r="D1128" s="50">
        <v>0</v>
      </c>
      <c r="E1128" s="50">
        <v>0</v>
      </c>
      <c r="F1128" s="50">
        <v>0</v>
      </c>
      <c r="G1128" s="50">
        <v>0</v>
      </c>
      <c r="H1128" s="50">
        <v>0</v>
      </c>
      <c r="I1128" s="50">
        <v>0</v>
      </c>
      <c r="J1128" s="127">
        <v>4</v>
      </c>
      <c r="K1128" s="50">
        <v>6400000</v>
      </c>
      <c r="L1128" s="50">
        <v>0</v>
      </c>
      <c r="M1128" s="50">
        <v>0</v>
      </c>
      <c r="N1128" s="50">
        <v>0</v>
      </c>
      <c r="O1128" s="50">
        <v>0</v>
      </c>
      <c r="P1128" s="50">
        <v>0</v>
      </c>
      <c r="Q1128" s="50">
        <v>0</v>
      </c>
      <c r="R1128" s="50">
        <v>0</v>
      </c>
      <c r="S1128" s="50">
        <v>0</v>
      </c>
      <c r="T1128" s="50">
        <v>0</v>
      </c>
      <c r="U1128" s="50">
        <v>0</v>
      </c>
      <c r="V1128" s="50">
        <v>0</v>
      </c>
      <c r="W1128" s="50">
        <v>0</v>
      </c>
      <c r="X1128" s="50">
        <v>0</v>
      </c>
      <c r="Y1128" s="198"/>
      <c r="Z1128" s="198"/>
    </row>
    <row r="1129" spans="1:26">
      <c r="A1129" s="154">
        <v>170</v>
      </c>
      <c r="B1129" s="87" t="s">
        <v>438</v>
      </c>
      <c r="C1129" s="50">
        <f t="shared" si="112"/>
        <v>6400000</v>
      </c>
      <c r="D1129" s="50">
        <v>0</v>
      </c>
      <c r="E1129" s="50">
        <v>0</v>
      </c>
      <c r="F1129" s="50">
        <v>0</v>
      </c>
      <c r="G1129" s="50">
        <v>0</v>
      </c>
      <c r="H1129" s="50">
        <v>0</v>
      </c>
      <c r="I1129" s="50">
        <v>0</v>
      </c>
      <c r="J1129" s="127">
        <v>4</v>
      </c>
      <c r="K1129" s="50">
        <v>6400000</v>
      </c>
      <c r="L1129" s="50">
        <v>0</v>
      </c>
      <c r="M1129" s="50">
        <v>0</v>
      </c>
      <c r="N1129" s="50">
        <v>0</v>
      </c>
      <c r="O1129" s="50">
        <v>0</v>
      </c>
      <c r="P1129" s="50">
        <v>0</v>
      </c>
      <c r="Q1129" s="50">
        <v>0</v>
      </c>
      <c r="R1129" s="50">
        <v>0</v>
      </c>
      <c r="S1129" s="50">
        <v>0</v>
      </c>
      <c r="T1129" s="50">
        <v>0</v>
      </c>
      <c r="U1129" s="50">
        <v>0</v>
      </c>
      <c r="V1129" s="50">
        <v>0</v>
      </c>
      <c r="W1129" s="50">
        <v>0</v>
      </c>
      <c r="X1129" s="50">
        <v>0</v>
      </c>
      <c r="Y1129" s="198"/>
      <c r="Z1129" s="198"/>
    </row>
    <row r="1130" spans="1:26">
      <c r="A1130" s="154">
        <v>171</v>
      </c>
      <c r="B1130" s="87" t="s">
        <v>437</v>
      </c>
      <c r="C1130" s="50">
        <f t="shared" si="112"/>
        <v>1600000</v>
      </c>
      <c r="D1130" s="50">
        <v>0</v>
      </c>
      <c r="E1130" s="50">
        <v>0</v>
      </c>
      <c r="F1130" s="50">
        <v>0</v>
      </c>
      <c r="G1130" s="50">
        <v>0</v>
      </c>
      <c r="H1130" s="50">
        <v>0</v>
      </c>
      <c r="I1130" s="50">
        <v>0</v>
      </c>
      <c r="J1130" s="127">
        <v>1</v>
      </c>
      <c r="K1130" s="50">
        <v>1600000</v>
      </c>
      <c r="L1130" s="50">
        <v>0</v>
      </c>
      <c r="M1130" s="50">
        <v>0</v>
      </c>
      <c r="N1130" s="50">
        <v>0</v>
      </c>
      <c r="O1130" s="50">
        <v>0</v>
      </c>
      <c r="P1130" s="50">
        <v>0</v>
      </c>
      <c r="Q1130" s="50">
        <v>0</v>
      </c>
      <c r="R1130" s="50">
        <v>0</v>
      </c>
      <c r="S1130" s="50">
        <v>0</v>
      </c>
      <c r="T1130" s="50">
        <v>0</v>
      </c>
      <c r="U1130" s="50">
        <v>0</v>
      </c>
      <c r="V1130" s="50">
        <v>0</v>
      </c>
      <c r="W1130" s="50">
        <v>0</v>
      </c>
      <c r="X1130" s="50">
        <v>0</v>
      </c>
      <c r="Y1130" s="198"/>
      <c r="Z1130" s="198"/>
    </row>
    <row r="1131" spans="1:26">
      <c r="A1131" s="154">
        <v>172</v>
      </c>
      <c r="B1131" s="87" t="s">
        <v>436</v>
      </c>
      <c r="C1131" s="50">
        <f t="shared" si="112"/>
        <v>1600000</v>
      </c>
      <c r="D1131" s="50">
        <v>0</v>
      </c>
      <c r="E1131" s="50">
        <v>0</v>
      </c>
      <c r="F1131" s="50">
        <v>0</v>
      </c>
      <c r="G1131" s="50">
        <v>0</v>
      </c>
      <c r="H1131" s="50">
        <v>0</v>
      </c>
      <c r="I1131" s="50">
        <v>0</v>
      </c>
      <c r="J1131" s="127">
        <v>1</v>
      </c>
      <c r="K1131" s="50">
        <v>1600000</v>
      </c>
      <c r="L1131" s="50">
        <v>0</v>
      </c>
      <c r="M1131" s="50">
        <v>0</v>
      </c>
      <c r="N1131" s="50">
        <v>0</v>
      </c>
      <c r="O1131" s="50">
        <v>0</v>
      </c>
      <c r="P1131" s="50">
        <v>0</v>
      </c>
      <c r="Q1131" s="50">
        <v>0</v>
      </c>
      <c r="R1131" s="50">
        <v>0</v>
      </c>
      <c r="S1131" s="50">
        <v>0</v>
      </c>
      <c r="T1131" s="50">
        <v>0</v>
      </c>
      <c r="U1131" s="50">
        <v>0</v>
      </c>
      <c r="V1131" s="50">
        <v>0</v>
      </c>
      <c r="W1131" s="50">
        <v>0</v>
      </c>
      <c r="X1131" s="50">
        <v>0</v>
      </c>
      <c r="Y1131" s="198"/>
      <c r="Z1131" s="198"/>
    </row>
    <row r="1132" spans="1:26">
      <c r="A1132" s="154">
        <v>173</v>
      </c>
      <c r="B1132" s="87" t="s">
        <v>435</v>
      </c>
      <c r="C1132" s="50">
        <f t="shared" si="112"/>
        <v>1600000</v>
      </c>
      <c r="D1132" s="50">
        <v>0</v>
      </c>
      <c r="E1132" s="50">
        <v>0</v>
      </c>
      <c r="F1132" s="50">
        <v>0</v>
      </c>
      <c r="G1132" s="50">
        <v>0</v>
      </c>
      <c r="H1132" s="50">
        <v>0</v>
      </c>
      <c r="I1132" s="50">
        <v>0</v>
      </c>
      <c r="J1132" s="127">
        <v>1</v>
      </c>
      <c r="K1132" s="50">
        <v>1600000</v>
      </c>
      <c r="L1132" s="50">
        <v>0</v>
      </c>
      <c r="M1132" s="50">
        <v>0</v>
      </c>
      <c r="N1132" s="50">
        <v>0</v>
      </c>
      <c r="O1132" s="50">
        <v>0</v>
      </c>
      <c r="P1132" s="50">
        <v>0</v>
      </c>
      <c r="Q1132" s="50">
        <v>0</v>
      </c>
      <c r="R1132" s="50">
        <v>0</v>
      </c>
      <c r="S1132" s="50">
        <v>0</v>
      </c>
      <c r="T1132" s="50">
        <v>0</v>
      </c>
      <c r="U1132" s="50">
        <v>0</v>
      </c>
      <c r="V1132" s="50">
        <v>0</v>
      </c>
      <c r="W1132" s="50">
        <v>0</v>
      </c>
      <c r="X1132" s="50">
        <v>0</v>
      </c>
      <c r="Y1132" s="198"/>
      <c r="Z1132" s="198"/>
    </row>
    <row r="1133" spans="1:26">
      <c r="A1133" s="154">
        <v>174</v>
      </c>
      <c r="B1133" s="87" t="s">
        <v>434</v>
      </c>
      <c r="C1133" s="50">
        <f t="shared" si="112"/>
        <v>1600000</v>
      </c>
      <c r="D1133" s="50">
        <v>0</v>
      </c>
      <c r="E1133" s="50">
        <v>0</v>
      </c>
      <c r="F1133" s="50">
        <v>0</v>
      </c>
      <c r="G1133" s="50">
        <v>0</v>
      </c>
      <c r="H1133" s="50">
        <v>0</v>
      </c>
      <c r="I1133" s="50">
        <v>0</v>
      </c>
      <c r="J1133" s="127">
        <v>1</v>
      </c>
      <c r="K1133" s="50">
        <v>1600000</v>
      </c>
      <c r="L1133" s="50">
        <v>0</v>
      </c>
      <c r="M1133" s="50">
        <v>0</v>
      </c>
      <c r="N1133" s="50">
        <v>0</v>
      </c>
      <c r="O1133" s="50">
        <v>0</v>
      </c>
      <c r="P1133" s="50">
        <v>0</v>
      </c>
      <c r="Q1133" s="50">
        <v>0</v>
      </c>
      <c r="R1133" s="50">
        <v>0</v>
      </c>
      <c r="S1133" s="50">
        <v>0</v>
      </c>
      <c r="T1133" s="50">
        <v>0</v>
      </c>
      <c r="U1133" s="50">
        <v>0</v>
      </c>
      <c r="V1133" s="50">
        <v>0</v>
      </c>
      <c r="W1133" s="50">
        <v>0</v>
      </c>
      <c r="X1133" s="50">
        <v>0</v>
      </c>
      <c r="Y1133" s="198"/>
      <c r="Z1133" s="198"/>
    </row>
    <row r="1134" spans="1:26">
      <c r="A1134" s="154">
        <v>175</v>
      </c>
      <c r="B1134" s="87" t="s">
        <v>433</v>
      </c>
      <c r="C1134" s="50">
        <f t="shared" si="112"/>
        <v>1600000</v>
      </c>
      <c r="D1134" s="50">
        <v>0</v>
      </c>
      <c r="E1134" s="50">
        <v>0</v>
      </c>
      <c r="F1134" s="50">
        <v>0</v>
      </c>
      <c r="G1134" s="50">
        <v>0</v>
      </c>
      <c r="H1134" s="50">
        <v>0</v>
      </c>
      <c r="I1134" s="50">
        <v>0</v>
      </c>
      <c r="J1134" s="127">
        <v>1</v>
      </c>
      <c r="K1134" s="50">
        <v>1600000</v>
      </c>
      <c r="L1134" s="50">
        <v>0</v>
      </c>
      <c r="M1134" s="50">
        <v>0</v>
      </c>
      <c r="N1134" s="50">
        <v>0</v>
      </c>
      <c r="O1134" s="50">
        <v>0</v>
      </c>
      <c r="P1134" s="50">
        <v>0</v>
      </c>
      <c r="Q1134" s="50">
        <v>0</v>
      </c>
      <c r="R1134" s="50">
        <v>0</v>
      </c>
      <c r="S1134" s="50">
        <v>0</v>
      </c>
      <c r="T1134" s="50">
        <v>0</v>
      </c>
      <c r="U1134" s="50">
        <v>0</v>
      </c>
      <c r="V1134" s="50">
        <v>0</v>
      </c>
      <c r="W1134" s="50">
        <v>0</v>
      </c>
      <c r="X1134" s="50">
        <v>0</v>
      </c>
      <c r="Y1134" s="198"/>
      <c r="Z1134" s="198"/>
    </row>
    <row r="1135" spans="1:26">
      <c r="A1135" s="154">
        <v>176</v>
      </c>
      <c r="B1135" s="87" t="s">
        <v>432</v>
      </c>
      <c r="C1135" s="50">
        <f t="shared" si="112"/>
        <v>1600000</v>
      </c>
      <c r="D1135" s="50">
        <v>0</v>
      </c>
      <c r="E1135" s="50">
        <v>0</v>
      </c>
      <c r="F1135" s="50">
        <v>0</v>
      </c>
      <c r="G1135" s="50">
        <v>0</v>
      </c>
      <c r="H1135" s="50">
        <v>0</v>
      </c>
      <c r="I1135" s="50">
        <v>0</v>
      </c>
      <c r="J1135" s="127">
        <v>1</v>
      </c>
      <c r="K1135" s="50">
        <v>1600000</v>
      </c>
      <c r="L1135" s="50">
        <v>0</v>
      </c>
      <c r="M1135" s="50">
        <v>0</v>
      </c>
      <c r="N1135" s="50">
        <v>0</v>
      </c>
      <c r="O1135" s="50">
        <v>0</v>
      </c>
      <c r="P1135" s="50">
        <v>0</v>
      </c>
      <c r="Q1135" s="50">
        <v>0</v>
      </c>
      <c r="R1135" s="50">
        <v>0</v>
      </c>
      <c r="S1135" s="50">
        <v>0</v>
      </c>
      <c r="T1135" s="50">
        <v>0</v>
      </c>
      <c r="U1135" s="50">
        <v>0</v>
      </c>
      <c r="V1135" s="50">
        <v>0</v>
      </c>
      <c r="W1135" s="50">
        <v>0</v>
      </c>
      <c r="X1135" s="50">
        <v>0</v>
      </c>
      <c r="Y1135" s="198"/>
      <c r="Z1135" s="198"/>
    </row>
    <row r="1136" spans="1:26">
      <c r="A1136" s="154">
        <v>177</v>
      </c>
      <c r="B1136" s="85" t="s">
        <v>891</v>
      </c>
      <c r="C1136" s="50">
        <f t="shared" si="112"/>
        <v>6148659.4100000001</v>
      </c>
      <c r="D1136" s="50">
        <v>2057715.96</v>
      </c>
      <c r="E1136" s="50">
        <v>242751.81</v>
      </c>
      <c r="F1136" s="50">
        <v>499830.48</v>
      </c>
      <c r="G1136" s="50">
        <v>371190.53</v>
      </c>
      <c r="H1136" s="50">
        <v>371371.63</v>
      </c>
      <c r="I1136" s="50">
        <v>704270</v>
      </c>
      <c r="J1136" s="127">
        <v>0</v>
      </c>
      <c r="K1136" s="50">
        <v>0</v>
      </c>
      <c r="L1136" s="50">
        <v>302</v>
      </c>
      <c r="M1136" s="50">
        <v>1114758.8</v>
      </c>
      <c r="N1136" s="50">
        <v>0</v>
      </c>
      <c r="O1136" s="50">
        <v>0</v>
      </c>
      <c r="P1136" s="50">
        <v>1749</v>
      </c>
      <c r="Q1136" s="50">
        <v>527196.4</v>
      </c>
      <c r="R1136" s="50">
        <v>0</v>
      </c>
      <c r="S1136" s="50">
        <v>0</v>
      </c>
      <c r="T1136" s="50">
        <v>0</v>
      </c>
      <c r="U1136" s="50">
        <v>0</v>
      </c>
      <c r="V1136" s="50">
        <v>18109.8</v>
      </c>
      <c r="W1136" s="50">
        <v>241464</v>
      </c>
      <c r="X1136" s="50">
        <v>0</v>
      </c>
      <c r="Y1136" s="198"/>
      <c r="Z1136" s="198"/>
    </row>
    <row r="1137" spans="1:26">
      <c r="A1137" s="154">
        <v>178</v>
      </c>
      <c r="B1137" s="87" t="s">
        <v>892</v>
      </c>
      <c r="C1137" s="50">
        <f t="shared" si="112"/>
        <v>162299.94999999998</v>
      </c>
      <c r="D1137" s="51">
        <v>0</v>
      </c>
      <c r="E1137" s="51">
        <v>0</v>
      </c>
      <c r="F1137" s="51">
        <v>0</v>
      </c>
      <c r="G1137" s="51">
        <v>0</v>
      </c>
      <c r="H1137" s="51">
        <v>0</v>
      </c>
      <c r="I1137" s="51">
        <v>157572.76999999999</v>
      </c>
      <c r="J1137" s="155">
        <v>0</v>
      </c>
      <c r="K1137" s="51">
        <v>0</v>
      </c>
      <c r="L1137" s="51">
        <v>0</v>
      </c>
      <c r="M1137" s="51">
        <v>0</v>
      </c>
      <c r="N1137" s="51">
        <v>0</v>
      </c>
      <c r="O1137" s="51">
        <v>0</v>
      </c>
      <c r="P1137" s="51">
        <v>0</v>
      </c>
      <c r="Q1137" s="51">
        <v>0</v>
      </c>
      <c r="R1137" s="51">
        <v>0</v>
      </c>
      <c r="S1137" s="51">
        <v>0</v>
      </c>
      <c r="T1137" s="51">
        <v>0</v>
      </c>
      <c r="U1137" s="51">
        <v>0</v>
      </c>
      <c r="V1137" s="51">
        <v>0</v>
      </c>
      <c r="W1137" s="51">
        <v>4727.18</v>
      </c>
      <c r="X1137" s="51">
        <v>0</v>
      </c>
      <c r="Y1137" s="198"/>
      <c r="Z1137" s="198"/>
    </row>
    <row r="1138" spans="1:26">
      <c r="A1138" s="154">
        <v>179</v>
      </c>
      <c r="B1138" s="87" t="s">
        <v>893</v>
      </c>
      <c r="C1138" s="50">
        <f t="shared" si="112"/>
        <v>7040186.2699999996</v>
      </c>
      <c r="D1138" s="50">
        <v>0</v>
      </c>
      <c r="E1138" s="50">
        <v>0</v>
      </c>
      <c r="F1138" s="50">
        <v>0</v>
      </c>
      <c r="G1138" s="50">
        <v>0</v>
      </c>
      <c r="H1138" s="50">
        <v>461926.47</v>
      </c>
      <c r="I1138" s="50">
        <v>847737.96</v>
      </c>
      <c r="J1138" s="127">
        <v>0</v>
      </c>
      <c r="K1138" s="50">
        <v>0</v>
      </c>
      <c r="L1138" s="50">
        <v>736</v>
      </c>
      <c r="M1138" s="50">
        <v>2850398.1</v>
      </c>
      <c r="N1138" s="50">
        <v>0</v>
      </c>
      <c r="O1138" s="50">
        <v>0</v>
      </c>
      <c r="P1138" s="50">
        <v>1518</v>
      </c>
      <c r="Q1138" s="50">
        <v>2614174.81</v>
      </c>
      <c r="R1138" s="50">
        <v>0</v>
      </c>
      <c r="S1138" s="50">
        <v>0</v>
      </c>
      <c r="T1138" s="50">
        <v>0</v>
      </c>
      <c r="U1138" s="50">
        <v>0</v>
      </c>
      <c r="V1138" s="50">
        <v>18554.580000000002</v>
      </c>
      <c r="W1138" s="50">
        <v>247394.35</v>
      </c>
      <c r="X1138" s="50">
        <v>0</v>
      </c>
      <c r="Y1138" s="198"/>
      <c r="Z1138" s="198"/>
    </row>
    <row r="1139" spans="1:26">
      <c r="A1139" s="154">
        <v>180</v>
      </c>
      <c r="B1139" s="87" t="s">
        <v>895</v>
      </c>
      <c r="C1139" s="50">
        <f t="shared" si="112"/>
        <v>6178841.2300000004</v>
      </c>
      <c r="D1139" s="50">
        <v>0</v>
      </c>
      <c r="E1139" s="50">
        <v>0</v>
      </c>
      <c r="F1139" s="50">
        <v>0</v>
      </c>
      <c r="G1139" s="50">
        <v>0</v>
      </c>
      <c r="H1139" s="50">
        <v>405411.2</v>
      </c>
      <c r="I1139" s="50">
        <v>744019.84</v>
      </c>
      <c r="J1139" s="127">
        <v>0</v>
      </c>
      <c r="K1139" s="50">
        <v>0</v>
      </c>
      <c r="L1139" s="50">
        <v>646</v>
      </c>
      <c r="M1139" s="50">
        <v>2501660.7000000002</v>
      </c>
      <c r="N1139" s="50">
        <v>0</v>
      </c>
      <c r="O1139" s="50">
        <v>0</v>
      </c>
      <c r="P1139" s="50">
        <v>1422</v>
      </c>
      <c r="Q1139" s="50">
        <v>2294338.6</v>
      </c>
      <c r="R1139" s="50">
        <v>0</v>
      </c>
      <c r="S1139" s="50">
        <v>0</v>
      </c>
      <c r="T1139" s="50">
        <v>0</v>
      </c>
      <c r="U1139" s="50">
        <v>0</v>
      </c>
      <c r="V1139" s="50">
        <v>16284.48</v>
      </c>
      <c r="W1139" s="50">
        <v>217126.41</v>
      </c>
      <c r="X1139" s="50">
        <v>0</v>
      </c>
      <c r="Y1139" s="198"/>
      <c r="Z1139" s="198"/>
    </row>
    <row r="1140" spans="1:26">
      <c r="A1140" s="154">
        <v>181</v>
      </c>
      <c r="B1140" s="87" t="s">
        <v>896</v>
      </c>
      <c r="C1140" s="50">
        <f t="shared" si="112"/>
        <v>10011394.790000001</v>
      </c>
      <c r="D1140" s="50">
        <v>2123966.9700000002</v>
      </c>
      <c r="E1140" s="50">
        <v>246731.29</v>
      </c>
      <c r="F1140" s="50">
        <v>507206.22</v>
      </c>
      <c r="G1140" s="50">
        <v>394843.68</v>
      </c>
      <c r="H1140" s="50">
        <v>458244.46</v>
      </c>
      <c r="I1140" s="50">
        <v>840980.64</v>
      </c>
      <c r="J1140" s="127">
        <v>0</v>
      </c>
      <c r="K1140" s="50">
        <v>0</v>
      </c>
      <c r="L1140" s="50">
        <v>730</v>
      </c>
      <c r="M1140" s="50">
        <v>2827677.6</v>
      </c>
      <c r="N1140" s="50">
        <v>0</v>
      </c>
      <c r="O1140" s="50">
        <v>0</v>
      </c>
      <c r="P1140" s="50">
        <v>1512</v>
      </c>
      <c r="Q1140" s="50">
        <v>2593337.25</v>
      </c>
      <c r="R1140" s="50">
        <v>0</v>
      </c>
      <c r="S1140" s="50">
        <v>0</v>
      </c>
      <c r="T1140" s="50">
        <v>0</v>
      </c>
      <c r="U1140" s="50">
        <v>0</v>
      </c>
      <c r="V1140" s="50">
        <v>18406.68</v>
      </c>
      <c r="W1140" s="50">
        <v>0</v>
      </c>
      <c r="X1140" s="50">
        <v>0</v>
      </c>
      <c r="Y1140" s="198"/>
      <c r="Z1140" s="198"/>
    </row>
    <row r="1141" spans="1:26">
      <c r="A1141" s="154">
        <v>182</v>
      </c>
      <c r="B1141" s="87" t="s">
        <v>897</v>
      </c>
      <c r="C1141" s="50">
        <f t="shared" si="112"/>
        <v>4785178.8099999987</v>
      </c>
      <c r="D1141" s="50">
        <v>990907.96</v>
      </c>
      <c r="E1141" s="50">
        <v>115109.13</v>
      </c>
      <c r="F1141" s="50">
        <v>236630.18</v>
      </c>
      <c r="G1141" s="50">
        <v>184208.96</v>
      </c>
      <c r="H1141" s="50">
        <v>213787.73</v>
      </c>
      <c r="I1141" s="50">
        <v>392348.1</v>
      </c>
      <c r="J1141" s="127">
        <v>0</v>
      </c>
      <c r="K1141" s="50">
        <v>0</v>
      </c>
      <c r="L1141" s="50">
        <v>341</v>
      </c>
      <c r="M1141" s="50">
        <v>1319214.6000000001</v>
      </c>
      <c r="N1141" s="50">
        <v>0</v>
      </c>
      <c r="O1141" s="50">
        <v>0</v>
      </c>
      <c r="P1141" s="50">
        <v>1032</v>
      </c>
      <c r="Q1141" s="50">
        <v>1209886.29</v>
      </c>
      <c r="R1141" s="50">
        <v>0</v>
      </c>
      <c r="S1141" s="50">
        <v>0</v>
      </c>
      <c r="T1141" s="50">
        <v>0</v>
      </c>
      <c r="U1141" s="50">
        <v>0</v>
      </c>
      <c r="V1141" s="50">
        <v>8587.39</v>
      </c>
      <c r="W1141" s="50">
        <v>114498.47</v>
      </c>
      <c r="X1141" s="50">
        <v>0</v>
      </c>
      <c r="Y1141" s="198"/>
      <c r="Z1141" s="198"/>
    </row>
    <row r="1142" spans="1:26">
      <c r="A1142" s="154">
        <v>183</v>
      </c>
      <c r="B1142" s="87" t="s">
        <v>898</v>
      </c>
      <c r="C1142" s="50">
        <f t="shared" si="112"/>
        <v>4950807.6000000006</v>
      </c>
      <c r="D1142" s="50">
        <v>1050338.3400000001</v>
      </c>
      <c r="E1142" s="50">
        <v>122012.88</v>
      </c>
      <c r="F1142" s="50">
        <v>250822.24</v>
      </c>
      <c r="G1142" s="50">
        <v>195257.02</v>
      </c>
      <c r="H1142" s="50">
        <v>226609.8</v>
      </c>
      <c r="I1142" s="50">
        <v>415879.45</v>
      </c>
      <c r="J1142" s="127">
        <v>0</v>
      </c>
      <c r="K1142" s="50">
        <v>0</v>
      </c>
      <c r="L1142" s="50">
        <v>361</v>
      </c>
      <c r="M1142" s="50">
        <v>1398335.4</v>
      </c>
      <c r="N1142" s="50">
        <v>0</v>
      </c>
      <c r="O1142" s="50">
        <v>0</v>
      </c>
      <c r="P1142" s="50">
        <v>1063</v>
      </c>
      <c r="Q1142" s="50">
        <v>1282450.05</v>
      </c>
      <c r="R1142" s="50">
        <v>0</v>
      </c>
      <c r="S1142" s="50">
        <v>0</v>
      </c>
      <c r="T1142" s="50">
        <v>0</v>
      </c>
      <c r="U1142" s="50">
        <v>0</v>
      </c>
      <c r="V1142" s="50">
        <v>9102.42</v>
      </c>
      <c r="W1142" s="50">
        <v>0</v>
      </c>
      <c r="X1142" s="50">
        <v>0</v>
      </c>
      <c r="Y1142" s="198"/>
      <c r="Z1142" s="198"/>
    </row>
    <row r="1143" spans="1:26">
      <c r="A1143" s="154">
        <v>184</v>
      </c>
      <c r="B1143" s="87" t="s">
        <v>356</v>
      </c>
      <c r="C1143" s="50">
        <f t="shared" si="112"/>
        <v>506064.09</v>
      </c>
      <c r="D1143" s="50">
        <v>0</v>
      </c>
      <c r="E1143" s="50">
        <v>0</v>
      </c>
      <c r="F1143" s="50">
        <v>0</v>
      </c>
      <c r="G1143" s="50">
        <v>0</v>
      </c>
      <c r="H1143" s="50">
        <v>506064.09</v>
      </c>
      <c r="I1143" s="50">
        <v>0</v>
      </c>
      <c r="J1143" s="127">
        <v>0</v>
      </c>
      <c r="K1143" s="50">
        <v>0</v>
      </c>
      <c r="L1143" s="50">
        <v>0</v>
      </c>
      <c r="M1143" s="50">
        <v>0</v>
      </c>
      <c r="N1143" s="50">
        <v>0</v>
      </c>
      <c r="O1143" s="50">
        <v>0</v>
      </c>
      <c r="P1143" s="50">
        <v>0</v>
      </c>
      <c r="Q1143" s="50">
        <v>0</v>
      </c>
      <c r="R1143" s="50">
        <v>0</v>
      </c>
      <c r="S1143" s="50">
        <v>0</v>
      </c>
      <c r="T1143" s="50">
        <v>0</v>
      </c>
      <c r="U1143" s="50">
        <v>0</v>
      </c>
      <c r="V1143" s="50">
        <v>0</v>
      </c>
      <c r="W1143" s="50">
        <v>0</v>
      </c>
      <c r="X1143" s="50">
        <v>0</v>
      </c>
      <c r="Y1143" s="198"/>
      <c r="Z1143" s="198"/>
    </row>
    <row r="1144" spans="1:26">
      <c r="A1144" s="154">
        <v>185</v>
      </c>
      <c r="B1144" s="87" t="s">
        <v>899</v>
      </c>
      <c r="C1144" s="50">
        <f t="shared" si="112"/>
        <v>9862498.3300000001</v>
      </c>
      <c r="D1144" s="50">
        <v>2092377.85</v>
      </c>
      <c r="E1144" s="50">
        <v>243061.73</v>
      </c>
      <c r="F1144" s="50">
        <v>499662.7</v>
      </c>
      <c r="G1144" s="50">
        <v>388971.29</v>
      </c>
      <c r="H1144" s="50">
        <v>451429.13</v>
      </c>
      <c r="I1144" s="50">
        <v>828472.99</v>
      </c>
      <c r="J1144" s="127">
        <v>0</v>
      </c>
      <c r="K1144" s="50">
        <v>0</v>
      </c>
      <c r="L1144" s="50">
        <v>719</v>
      </c>
      <c r="M1144" s="50">
        <v>2785622.4</v>
      </c>
      <c r="N1144" s="50">
        <v>0</v>
      </c>
      <c r="O1144" s="50">
        <v>0</v>
      </c>
      <c r="P1144" s="50">
        <v>1500</v>
      </c>
      <c r="Q1144" s="50">
        <v>2554767.3199999998</v>
      </c>
      <c r="R1144" s="50">
        <v>0</v>
      </c>
      <c r="S1144" s="50">
        <v>0</v>
      </c>
      <c r="T1144" s="50">
        <v>0</v>
      </c>
      <c r="U1144" s="50">
        <v>0</v>
      </c>
      <c r="V1144" s="50">
        <v>18132.919999999998</v>
      </c>
      <c r="W1144" s="50">
        <v>0</v>
      </c>
      <c r="X1144" s="50">
        <v>0</v>
      </c>
      <c r="Y1144" s="198"/>
      <c r="Z1144" s="198"/>
    </row>
    <row r="1145" spans="1:26">
      <c r="A1145" s="154">
        <v>186</v>
      </c>
      <c r="B1145" s="87" t="s">
        <v>900</v>
      </c>
      <c r="C1145" s="50">
        <f t="shared" si="112"/>
        <v>7779209.5999999996</v>
      </c>
      <c r="D1145" s="50">
        <v>1650397.83</v>
      </c>
      <c r="E1145" s="50">
        <v>191718.98</v>
      </c>
      <c r="F1145" s="50">
        <v>394117.26</v>
      </c>
      <c r="G1145" s="50">
        <v>306807.58</v>
      </c>
      <c r="H1145" s="50">
        <v>356072.24</v>
      </c>
      <c r="I1145" s="50">
        <v>653471.85</v>
      </c>
      <c r="J1145" s="127">
        <v>0</v>
      </c>
      <c r="K1145" s="50">
        <v>0</v>
      </c>
      <c r="L1145" s="50">
        <v>567</v>
      </c>
      <c r="M1145" s="50">
        <v>2197206</v>
      </c>
      <c r="N1145" s="50">
        <v>0</v>
      </c>
      <c r="O1145" s="50">
        <v>0</v>
      </c>
      <c r="P1145" s="50">
        <v>1332</v>
      </c>
      <c r="Q1145" s="50">
        <v>2015115.22</v>
      </c>
      <c r="R1145" s="50">
        <v>0</v>
      </c>
      <c r="S1145" s="50">
        <v>0</v>
      </c>
      <c r="T1145" s="50">
        <v>0</v>
      </c>
      <c r="U1145" s="50">
        <v>0</v>
      </c>
      <c r="V1145" s="50">
        <v>14302.64</v>
      </c>
      <c r="W1145" s="50">
        <v>0</v>
      </c>
      <c r="X1145" s="50">
        <v>0</v>
      </c>
      <c r="Y1145" s="198"/>
      <c r="Z1145" s="198"/>
    </row>
    <row r="1146" spans="1:26">
      <c r="A1146" s="154">
        <v>187</v>
      </c>
      <c r="B1146" s="87" t="s">
        <v>901</v>
      </c>
      <c r="C1146" s="50">
        <f t="shared" si="112"/>
        <v>8379072.3999999994</v>
      </c>
      <c r="D1146" s="50">
        <v>1735126.28</v>
      </c>
      <c r="E1146" s="50">
        <v>201561.49</v>
      </c>
      <c r="F1146" s="50">
        <v>414350.54</v>
      </c>
      <c r="G1146" s="50">
        <v>322558.53000000003</v>
      </c>
      <c r="H1146" s="50">
        <v>374352.34</v>
      </c>
      <c r="I1146" s="50">
        <v>687019.92</v>
      </c>
      <c r="J1146" s="127">
        <v>0</v>
      </c>
      <c r="K1146" s="50">
        <v>0</v>
      </c>
      <c r="L1146" s="50">
        <v>596</v>
      </c>
      <c r="M1146" s="50">
        <v>2310006.6</v>
      </c>
      <c r="N1146" s="50">
        <v>0</v>
      </c>
      <c r="O1146" s="50">
        <v>0</v>
      </c>
      <c r="P1146" s="50">
        <v>1366</v>
      </c>
      <c r="Q1146" s="50">
        <v>2118567.6</v>
      </c>
      <c r="R1146" s="50">
        <v>0</v>
      </c>
      <c r="S1146" s="50">
        <v>0</v>
      </c>
      <c r="T1146" s="50">
        <v>0</v>
      </c>
      <c r="U1146" s="50">
        <v>0</v>
      </c>
      <c r="V1146" s="50">
        <v>15036.91</v>
      </c>
      <c r="W1146" s="50">
        <v>200492.19</v>
      </c>
      <c r="X1146" s="50">
        <v>0</v>
      </c>
      <c r="Y1146" s="198"/>
      <c r="Z1146" s="198"/>
    </row>
    <row r="1147" spans="1:26">
      <c r="A1147" s="154">
        <v>188</v>
      </c>
      <c r="B1147" s="87" t="s">
        <v>902</v>
      </c>
      <c r="C1147" s="50">
        <f t="shared" si="112"/>
        <v>8274035.0599999996</v>
      </c>
      <c r="D1147" s="50">
        <v>1713375.3</v>
      </c>
      <c r="E1147" s="50">
        <v>199034.78</v>
      </c>
      <c r="F1147" s="50">
        <v>409156.37</v>
      </c>
      <c r="G1147" s="50">
        <v>318515.03999999998</v>
      </c>
      <c r="H1147" s="50">
        <v>369659.58</v>
      </c>
      <c r="I1147" s="50">
        <v>678407.66</v>
      </c>
      <c r="J1147" s="127">
        <v>0</v>
      </c>
      <c r="K1147" s="50">
        <v>0</v>
      </c>
      <c r="L1147" s="50">
        <v>589</v>
      </c>
      <c r="M1147" s="50">
        <v>2281049.1</v>
      </c>
      <c r="N1147" s="50">
        <v>0</v>
      </c>
      <c r="O1147" s="50">
        <v>0</v>
      </c>
      <c r="P1147" s="50">
        <v>1358</v>
      </c>
      <c r="Q1147" s="50">
        <v>2092009.92</v>
      </c>
      <c r="R1147" s="50">
        <v>0</v>
      </c>
      <c r="S1147" s="50">
        <v>0</v>
      </c>
      <c r="T1147" s="50">
        <v>0</v>
      </c>
      <c r="U1147" s="50">
        <v>0</v>
      </c>
      <c r="V1147" s="50">
        <v>14848.42</v>
      </c>
      <c r="W1147" s="50">
        <v>197978.89</v>
      </c>
      <c r="X1147" s="50">
        <v>0</v>
      </c>
      <c r="Y1147" s="198"/>
      <c r="Z1147" s="198"/>
    </row>
    <row r="1148" spans="1:26">
      <c r="A1148" s="154">
        <v>189</v>
      </c>
      <c r="B1148" s="87" t="s">
        <v>903</v>
      </c>
      <c r="C1148" s="50">
        <f t="shared" si="112"/>
        <v>8306677.4300000006</v>
      </c>
      <c r="D1148" s="50">
        <v>1720134.83</v>
      </c>
      <c r="E1148" s="50">
        <v>199820</v>
      </c>
      <c r="F1148" s="50">
        <v>410770.56</v>
      </c>
      <c r="G1148" s="50">
        <v>319771.63</v>
      </c>
      <c r="H1148" s="50">
        <v>371117.95</v>
      </c>
      <c r="I1148" s="50">
        <v>681084.08</v>
      </c>
      <c r="J1148" s="127">
        <v>0</v>
      </c>
      <c r="K1148" s="50">
        <v>0</v>
      </c>
      <c r="L1148" s="50">
        <v>591</v>
      </c>
      <c r="M1148" s="50">
        <v>2290048.2000000002</v>
      </c>
      <c r="N1148" s="50">
        <v>0</v>
      </c>
      <c r="O1148" s="50">
        <v>0</v>
      </c>
      <c r="P1148" s="50">
        <v>1360</v>
      </c>
      <c r="Q1148" s="50">
        <v>2100263.23</v>
      </c>
      <c r="R1148" s="50">
        <v>0</v>
      </c>
      <c r="S1148" s="50">
        <v>0</v>
      </c>
      <c r="T1148" s="50">
        <v>0</v>
      </c>
      <c r="U1148" s="50">
        <v>0</v>
      </c>
      <c r="V1148" s="50">
        <v>14907</v>
      </c>
      <c r="W1148" s="50">
        <v>198759.95</v>
      </c>
      <c r="X1148" s="50">
        <v>0</v>
      </c>
      <c r="Y1148" s="198"/>
      <c r="Z1148" s="198"/>
    </row>
    <row r="1149" spans="1:26">
      <c r="A1149" s="154">
        <v>190</v>
      </c>
      <c r="B1149" s="87" t="s">
        <v>904</v>
      </c>
      <c r="C1149" s="50">
        <f t="shared" si="112"/>
        <v>8370023.0199999996</v>
      </c>
      <c r="D1149" s="50">
        <v>1733252.35</v>
      </c>
      <c r="E1149" s="50">
        <v>201343.8</v>
      </c>
      <c r="F1149" s="50">
        <v>413903.04</v>
      </c>
      <c r="G1149" s="50">
        <v>322210.15999999997</v>
      </c>
      <c r="H1149" s="50">
        <v>373948.04</v>
      </c>
      <c r="I1149" s="50">
        <v>686277.94</v>
      </c>
      <c r="J1149" s="127">
        <v>0</v>
      </c>
      <c r="K1149" s="50">
        <v>0</v>
      </c>
      <c r="L1149" s="50">
        <v>596</v>
      </c>
      <c r="M1149" s="50">
        <v>2307511.7999999998</v>
      </c>
      <c r="N1149" s="50">
        <v>0</v>
      </c>
      <c r="O1149" s="50">
        <v>0</v>
      </c>
      <c r="P1149" s="50">
        <v>1366</v>
      </c>
      <c r="Q1149" s="50">
        <v>2116279.56</v>
      </c>
      <c r="R1149" s="50">
        <v>0</v>
      </c>
      <c r="S1149" s="50">
        <v>0</v>
      </c>
      <c r="T1149" s="50">
        <v>0</v>
      </c>
      <c r="U1149" s="50">
        <v>0</v>
      </c>
      <c r="V1149" s="50">
        <v>15020.67</v>
      </c>
      <c r="W1149" s="50">
        <v>200275.66</v>
      </c>
      <c r="X1149" s="50">
        <v>0</v>
      </c>
      <c r="Y1149" s="198"/>
      <c r="Z1149" s="198"/>
    </row>
    <row r="1150" spans="1:26">
      <c r="A1150" s="154">
        <v>191</v>
      </c>
      <c r="B1150" s="87" t="s">
        <v>905</v>
      </c>
      <c r="C1150" s="50">
        <f t="shared" si="112"/>
        <v>8280822.0800000001</v>
      </c>
      <c r="D1150" s="50">
        <v>1714780.74</v>
      </c>
      <c r="E1150" s="50">
        <v>199198.04</v>
      </c>
      <c r="F1150" s="50">
        <v>409491.99</v>
      </c>
      <c r="G1150" s="50">
        <v>318776.31</v>
      </c>
      <c r="H1150" s="50">
        <v>369962.81</v>
      </c>
      <c r="I1150" s="50">
        <v>678964.14</v>
      </c>
      <c r="J1150" s="127">
        <v>0</v>
      </c>
      <c r="K1150" s="50">
        <v>0</v>
      </c>
      <c r="L1150" s="50">
        <v>589</v>
      </c>
      <c r="M1150" s="50">
        <v>2282920.2000000002</v>
      </c>
      <c r="N1150" s="50">
        <v>0</v>
      </c>
      <c r="O1150" s="50">
        <v>0</v>
      </c>
      <c r="P1150" s="50">
        <v>1358</v>
      </c>
      <c r="Q1150" s="50">
        <v>2093725.96</v>
      </c>
      <c r="R1150" s="50">
        <v>0</v>
      </c>
      <c r="S1150" s="50">
        <v>0</v>
      </c>
      <c r="T1150" s="50">
        <v>0</v>
      </c>
      <c r="U1150" s="50">
        <v>0</v>
      </c>
      <c r="V1150" s="50">
        <v>14860.6</v>
      </c>
      <c r="W1150" s="50">
        <v>198141.29</v>
      </c>
      <c r="X1150" s="50">
        <v>0</v>
      </c>
      <c r="Y1150" s="198"/>
      <c r="Z1150" s="198"/>
    </row>
    <row r="1151" spans="1:26">
      <c r="A1151" s="154">
        <v>192</v>
      </c>
      <c r="B1151" s="85" t="s">
        <v>906</v>
      </c>
      <c r="C1151" s="50">
        <f t="shared" si="112"/>
        <v>4410539.58</v>
      </c>
      <c r="D1151" s="51">
        <v>977039</v>
      </c>
      <c r="E1151" s="51">
        <v>109763</v>
      </c>
      <c r="F1151" s="51">
        <v>0</v>
      </c>
      <c r="G1151" s="51">
        <v>181630</v>
      </c>
      <c r="H1151" s="51">
        <v>210795</v>
      </c>
      <c r="I1151" s="51">
        <v>386856</v>
      </c>
      <c r="J1151" s="155">
        <v>0</v>
      </c>
      <c r="K1151" s="51">
        <v>0</v>
      </c>
      <c r="L1151" s="50">
        <v>361</v>
      </c>
      <c r="M1151" s="51">
        <v>1430467</v>
      </c>
      <c r="N1151" s="51">
        <v>0</v>
      </c>
      <c r="O1151" s="51">
        <v>0</v>
      </c>
      <c r="P1151" s="50">
        <v>638</v>
      </c>
      <c r="Q1151" s="51">
        <v>1106361</v>
      </c>
      <c r="R1151" s="51">
        <v>0</v>
      </c>
      <c r="S1151" s="51">
        <v>0</v>
      </c>
      <c r="T1151" s="51">
        <v>0</v>
      </c>
      <c r="U1151" s="51">
        <v>0</v>
      </c>
      <c r="V1151" s="50">
        <v>7628.58</v>
      </c>
      <c r="W1151" s="51">
        <v>0</v>
      </c>
      <c r="X1151" s="51">
        <v>0</v>
      </c>
      <c r="Y1151" s="198"/>
      <c r="Z1151" s="198"/>
    </row>
    <row r="1152" spans="1:26">
      <c r="A1152" s="154">
        <v>193</v>
      </c>
      <c r="B1152" s="87" t="s">
        <v>907</v>
      </c>
      <c r="C1152" s="50">
        <f t="shared" si="112"/>
        <v>7628866.2699999996</v>
      </c>
      <c r="D1152" s="50">
        <v>1704875.68</v>
      </c>
      <c r="E1152" s="50">
        <v>198047.42</v>
      </c>
      <c r="F1152" s="50">
        <v>0</v>
      </c>
      <c r="G1152" s="50">
        <v>316934.96000000002</v>
      </c>
      <c r="H1152" s="50">
        <v>367825.8</v>
      </c>
      <c r="I1152" s="50">
        <v>675042.25</v>
      </c>
      <c r="J1152" s="127">
        <v>0</v>
      </c>
      <c r="K1152" s="50">
        <v>0</v>
      </c>
      <c r="L1152" s="50">
        <v>732</v>
      </c>
      <c r="M1152" s="50">
        <v>2269733.4</v>
      </c>
      <c r="N1152" s="50">
        <v>0</v>
      </c>
      <c r="O1152" s="50">
        <v>0</v>
      </c>
      <c r="P1152" s="50">
        <v>1211</v>
      </c>
      <c r="Q1152" s="50">
        <v>2081632</v>
      </c>
      <c r="R1152" s="50">
        <v>0</v>
      </c>
      <c r="S1152" s="50">
        <v>0</v>
      </c>
      <c r="T1152" s="50">
        <v>0</v>
      </c>
      <c r="U1152" s="50">
        <v>0</v>
      </c>
      <c r="V1152" s="50">
        <v>14774.76</v>
      </c>
      <c r="W1152" s="50">
        <v>0</v>
      </c>
      <c r="X1152" s="50">
        <v>0</v>
      </c>
      <c r="Y1152" s="198"/>
      <c r="Z1152" s="198"/>
    </row>
    <row r="1153" spans="1:26">
      <c r="A1153" s="154">
        <v>194</v>
      </c>
      <c r="B1153" s="87" t="s">
        <v>908</v>
      </c>
      <c r="C1153" s="50">
        <f t="shared" si="112"/>
        <v>3762324.21</v>
      </c>
      <c r="D1153" s="50">
        <v>840792.7</v>
      </c>
      <c r="E1153" s="50">
        <v>97670.95</v>
      </c>
      <c r="F1153" s="50">
        <v>0</v>
      </c>
      <c r="G1153" s="50">
        <v>156302.66</v>
      </c>
      <c r="H1153" s="50">
        <v>181400.47</v>
      </c>
      <c r="I1153" s="50">
        <v>332910.25</v>
      </c>
      <c r="J1153" s="127">
        <v>0</v>
      </c>
      <c r="K1153" s="50">
        <v>0</v>
      </c>
      <c r="L1153" s="50">
        <v>361</v>
      </c>
      <c r="M1153" s="50">
        <v>1119363.3</v>
      </c>
      <c r="N1153" s="50">
        <v>0</v>
      </c>
      <c r="O1153" s="50">
        <v>0</v>
      </c>
      <c r="P1153" s="50">
        <v>851</v>
      </c>
      <c r="Q1153" s="50">
        <v>1026597.42</v>
      </c>
      <c r="R1153" s="50">
        <v>0</v>
      </c>
      <c r="S1153" s="50">
        <v>0</v>
      </c>
      <c r="T1153" s="50">
        <v>0</v>
      </c>
      <c r="U1153" s="50">
        <v>0</v>
      </c>
      <c r="V1153" s="50">
        <v>7286.46</v>
      </c>
      <c r="W1153" s="50">
        <v>0</v>
      </c>
      <c r="X1153" s="50">
        <v>0</v>
      </c>
      <c r="Y1153" s="198"/>
      <c r="Z1153" s="198"/>
    </row>
    <row r="1154" spans="1:26">
      <c r="A1154" s="154">
        <v>195</v>
      </c>
      <c r="B1154" s="87" t="s">
        <v>909</v>
      </c>
      <c r="C1154" s="50">
        <f t="shared" si="112"/>
        <v>177630.95</v>
      </c>
      <c r="D1154" s="51">
        <v>0</v>
      </c>
      <c r="E1154" s="51">
        <v>0</v>
      </c>
      <c r="F1154" s="51">
        <v>0</v>
      </c>
      <c r="G1154" s="51">
        <v>0</v>
      </c>
      <c r="H1154" s="51">
        <v>0</v>
      </c>
      <c r="I1154" s="51">
        <v>172457.23</v>
      </c>
      <c r="J1154" s="155">
        <v>0</v>
      </c>
      <c r="K1154" s="51">
        <v>0</v>
      </c>
      <c r="L1154" s="51">
        <v>0</v>
      </c>
      <c r="M1154" s="51">
        <v>0</v>
      </c>
      <c r="N1154" s="51">
        <v>0</v>
      </c>
      <c r="O1154" s="51">
        <v>0</v>
      </c>
      <c r="P1154" s="51">
        <v>0</v>
      </c>
      <c r="Q1154" s="51">
        <v>0</v>
      </c>
      <c r="R1154" s="51">
        <v>0</v>
      </c>
      <c r="S1154" s="51">
        <v>0</v>
      </c>
      <c r="T1154" s="51">
        <v>0</v>
      </c>
      <c r="U1154" s="51">
        <v>0</v>
      </c>
      <c r="V1154" s="51">
        <v>0</v>
      </c>
      <c r="W1154" s="51">
        <v>5173.72</v>
      </c>
      <c r="X1154" s="51">
        <v>0</v>
      </c>
      <c r="Y1154" s="198"/>
      <c r="Z1154" s="198"/>
    </row>
    <row r="1155" spans="1:26">
      <c r="A1155" s="154">
        <v>196</v>
      </c>
      <c r="B1155" s="87" t="s">
        <v>910</v>
      </c>
      <c r="C1155" s="50">
        <f t="shared" si="112"/>
        <v>602507.82999999996</v>
      </c>
      <c r="D1155" s="50">
        <v>0</v>
      </c>
      <c r="E1155" s="50">
        <v>0</v>
      </c>
      <c r="F1155" s="50">
        <v>0</v>
      </c>
      <c r="G1155" s="50">
        <v>0</v>
      </c>
      <c r="H1155" s="50">
        <v>0</v>
      </c>
      <c r="I1155" s="50">
        <v>146752.92000000001</v>
      </c>
      <c r="J1155" s="127">
        <v>0</v>
      </c>
      <c r="K1155" s="50">
        <v>0</v>
      </c>
      <c r="L1155" s="50">
        <v>0</v>
      </c>
      <c r="M1155" s="50">
        <v>0</v>
      </c>
      <c r="N1155" s="50">
        <v>0</v>
      </c>
      <c r="O1155" s="50">
        <v>0</v>
      </c>
      <c r="P1155" s="50">
        <v>631</v>
      </c>
      <c r="Q1155" s="50">
        <v>452542.91</v>
      </c>
      <c r="R1155" s="50">
        <v>0</v>
      </c>
      <c r="S1155" s="50">
        <v>0</v>
      </c>
      <c r="T1155" s="50">
        <v>0</v>
      </c>
      <c r="U1155" s="50">
        <v>0</v>
      </c>
      <c r="V1155" s="50">
        <v>3212</v>
      </c>
      <c r="W1155" s="50">
        <v>0</v>
      </c>
      <c r="X1155" s="50">
        <v>0</v>
      </c>
      <c r="Y1155" s="198"/>
      <c r="Z1155" s="198"/>
    </row>
    <row r="1156" spans="1:26">
      <c r="A1156" s="154">
        <v>197</v>
      </c>
      <c r="B1156" s="87" t="s">
        <v>911</v>
      </c>
      <c r="C1156" s="50">
        <f t="shared" si="112"/>
        <v>3678141.75</v>
      </c>
      <c r="D1156" s="50">
        <v>798294.62</v>
      </c>
      <c r="E1156" s="50">
        <v>92734.14</v>
      </c>
      <c r="F1156" s="50">
        <v>0</v>
      </c>
      <c r="G1156" s="50">
        <v>148402.29999999999</v>
      </c>
      <c r="H1156" s="50">
        <v>172231.53</v>
      </c>
      <c r="I1156" s="50">
        <v>316083.21999999997</v>
      </c>
      <c r="J1156" s="127">
        <v>0</v>
      </c>
      <c r="K1156" s="50">
        <v>0</v>
      </c>
      <c r="L1156" s="50">
        <v>457</v>
      </c>
      <c r="M1156" s="50">
        <v>1168769.98</v>
      </c>
      <c r="N1156" s="50">
        <v>0</v>
      </c>
      <c r="O1156" s="50">
        <v>0</v>
      </c>
      <c r="P1156" s="50">
        <v>718</v>
      </c>
      <c r="Q1156" s="50">
        <v>974707.8</v>
      </c>
      <c r="R1156" s="50">
        <v>0</v>
      </c>
      <c r="S1156" s="50">
        <v>0</v>
      </c>
      <c r="T1156" s="50">
        <v>0</v>
      </c>
      <c r="U1156" s="50">
        <v>0</v>
      </c>
      <c r="V1156" s="50">
        <v>6918.16</v>
      </c>
      <c r="W1156" s="50">
        <v>0</v>
      </c>
      <c r="X1156" s="50">
        <v>0</v>
      </c>
      <c r="Y1156" s="198"/>
      <c r="Z1156" s="198"/>
    </row>
    <row r="1157" spans="1:26">
      <c r="A1157" s="154">
        <v>198</v>
      </c>
      <c r="B1157" s="87" t="s">
        <v>912</v>
      </c>
      <c r="C1157" s="50">
        <f t="shared" si="112"/>
        <v>2968134.2500000005</v>
      </c>
      <c r="D1157" s="50">
        <v>628436.16</v>
      </c>
      <c r="E1157" s="50">
        <v>73002.48</v>
      </c>
      <c r="F1157" s="50">
        <v>0</v>
      </c>
      <c r="G1157" s="50">
        <v>116825.76</v>
      </c>
      <c r="H1157" s="50">
        <v>135584.68</v>
      </c>
      <c r="I1157" s="50">
        <v>248828.09</v>
      </c>
      <c r="J1157" s="127">
        <v>0</v>
      </c>
      <c r="K1157" s="50">
        <v>0</v>
      </c>
      <c r="L1157" s="50">
        <v>360</v>
      </c>
      <c r="M1157" s="50">
        <v>920083.01</v>
      </c>
      <c r="N1157" s="50">
        <v>0</v>
      </c>
      <c r="O1157" s="50">
        <v>0</v>
      </c>
      <c r="P1157" s="50">
        <v>637</v>
      </c>
      <c r="Q1157" s="50">
        <v>767312.73</v>
      </c>
      <c r="R1157" s="50">
        <v>0</v>
      </c>
      <c r="S1157" s="50">
        <v>0</v>
      </c>
      <c r="T1157" s="50">
        <v>0</v>
      </c>
      <c r="U1157" s="50">
        <v>0</v>
      </c>
      <c r="V1157" s="50">
        <v>5446.14</v>
      </c>
      <c r="W1157" s="50">
        <v>72615.199999999997</v>
      </c>
      <c r="X1157" s="50">
        <v>0</v>
      </c>
      <c r="Y1157" s="198"/>
      <c r="Z1157" s="198"/>
    </row>
    <row r="1158" spans="1:26">
      <c r="A1158" s="154">
        <v>199</v>
      </c>
      <c r="B1158" s="87" t="s">
        <v>913</v>
      </c>
      <c r="C1158" s="50">
        <f t="shared" si="112"/>
        <v>3942716.36</v>
      </c>
      <c r="D1158" s="50">
        <v>855717.22</v>
      </c>
      <c r="E1158" s="50">
        <v>99404.66</v>
      </c>
      <c r="F1158" s="50">
        <v>0</v>
      </c>
      <c r="G1158" s="50">
        <v>159077.12</v>
      </c>
      <c r="H1158" s="50">
        <v>184620.42</v>
      </c>
      <c r="I1158" s="50">
        <v>338819.59</v>
      </c>
      <c r="J1158" s="127">
        <v>0</v>
      </c>
      <c r="K1158" s="50">
        <v>0</v>
      </c>
      <c r="L1158" s="50">
        <v>490</v>
      </c>
      <c r="M1158" s="50">
        <v>1252841.47</v>
      </c>
      <c r="N1158" s="50">
        <v>0</v>
      </c>
      <c r="O1158" s="50">
        <v>0</v>
      </c>
      <c r="P1158" s="50">
        <v>743</v>
      </c>
      <c r="Q1158" s="50">
        <v>1044820.08</v>
      </c>
      <c r="R1158" s="50">
        <v>0</v>
      </c>
      <c r="S1158" s="50">
        <v>0</v>
      </c>
      <c r="T1158" s="50">
        <v>0</v>
      </c>
      <c r="U1158" s="50">
        <v>0</v>
      </c>
      <c r="V1158" s="50">
        <v>7415.8</v>
      </c>
      <c r="W1158" s="50">
        <v>0</v>
      </c>
      <c r="X1158" s="50">
        <v>0</v>
      </c>
      <c r="Y1158" s="198"/>
      <c r="Z1158" s="198"/>
    </row>
    <row r="1159" spans="1:26">
      <c r="A1159" s="154">
        <v>200</v>
      </c>
      <c r="B1159" s="87" t="s">
        <v>914</v>
      </c>
      <c r="C1159" s="50">
        <f t="shared" si="112"/>
        <v>759338.18</v>
      </c>
      <c r="D1159" s="50">
        <v>180298.94</v>
      </c>
      <c r="E1159" s="50">
        <v>20944.48</v>
      </c>
      <c r="F1159" s="50">
        <v>0</v>
      </c>
      <c r="G1159" s="50">
        <v>33517.42</v>
      </c>
      <c r="H1159" s="50">
        <v>38899.379999999997</v>
      </c>
      <c r="I1159" s="50">
        <v>0</v>
      </c>
      <c r="J1159" s="127">
        <v>0</v>
      </c>
      <c r="K1159" s="50">
        <v>0</v>
      </c>
      <c r="L1159" s="50">
        <v>155</v>
      </c>
      <c r="M1159" s="50">
        <v>263972.7</v>
      </c>
      <c r="N1159" s="50">
        <v>0</v>
      </c>
      <c r="O1159" s="50">
        <v>0</v>
      </c>
      <c r="P1159" s="50">
        <v>279</v>
      </c>
      <c r="Q1159" s="50">
        <v>220142.76</v>
      </c>
      <c r="R1159" s="50">
        <v>0</v>
      </c>
      <c r="S1159" s="50">
        <v>0</v>
      </c>
      <c r="T1159" s="50">
        <v>0</v>
      </c>
      <c r="U1159" s="50">
        <v>0</v>
      </c>
      <c r="V1159" s="50">
        <v>1562.5</v>
      </c>
      <c r="W1159" s="50">
        <v>0</v>
      </c>
      <c r="X1159" s="50">
        <v>0</v>
      </c>
      <c r="Y1159" s="198"/>
      <c r="Z1159" s="198"/>
    </row>
    <row r="1160" spans="1:26">
      <c r="A1160" s="154">
        <v>201</v>
      </c>
      <c r="B1160" s="87" t="s">
        <v>915</v>
      </c>
      <c r="C1160" s="50">
        <f t="shared" si="112"/>
        <v>852700.46000000008</v>
      </c>
      <c r="D1160" s="50">
        <v>175948.74</v>
      </c>
      <c r="E1160" s="50">
        <v>20439.14</v>
      </c>
      <c r="F1160" s="50">
        <v>42016.800000000003</v>
      </c>
      <c r="G1160" s="50">
        <v>32708.720000000001</v>
      </c>
      <c r="H1160" s="50">
        <v>37960.82</v>
      </c>
      <c r="I1160" s="50">
        <v>69666.570000000007</v>
      </c>
      <c r="J1160" s="127">
        <v>0</v>
      </c>
      <c r="K1160" s="50">
        <v>0</v>
      </c>
      <c r="L1160" s="50">
        <v>151</v>
      </c>
      <c r="M1160" s="50">
        <v>257603.65</v>
      </c>
      <c r="N1160" s="50">
        <v>0</v>
      </c>
      <c r="O1160" s="50">
        <v>0</v>
      </c>
      <c r="P1160" s="50">
        <v>275</v>
      </c>
      <c r="Q1160" s="50">
        <v>214831.22</v>
      </c>
      <c r="R1160" s="50">
        <v>0</v>
      </c>
      <c r="S1160" s="50">
        <v>0</v>
      </c>
      <c r="T1160" s="50">
        <v>0</v>
      </c>
      <c r="U1160" s="50">
        <v>0</v>
      </c>
      <c r="V1160" s="50">
        <v>1524.8</v>
      </c>
      <c r="W1160" s="50">
        <v>0</v>
      </c>
      <c r="X1160" s="50">
        <v>0</v>
      </c>
      <c r="Y1160" s="198"/>
      <c r="Z1160" s="198"/>
    </row>
    <row r="1161" spans="1:26">
      <c r="A1161" s="154">
        <v>202</v>
      </c>
      <c r="B1161" s="87" t="s">
        <v>916</v>
      </c>
      <c r="C1161" s="50">
        <f t="shared" si="112"/>
        <v>6049260.4400000004</v>
      </c>
      <c r="D1161" s="50">
        <v>1732047.68</v>
      </c>
      <c r="E1161" s="50">
        <v>201203.86</v>
      </c>
      <c r="F1161" s="50">
        <v>413615.35999999999</v>
      </c>
      <c r="G1161" s="50">
        <v>321986.21999999997</v>
      </c>
      <c r="H1161" s="50">
        <v>373688.14</v>
      </c>
      <c r="I1161" s="50">
        <v>685800.95</v>
      </c>
      <c r="J1161" s="127">
        <v>0</v>
      </c>
      <c r="K1161" s="50">
        <v>0</v>
      </c>
      <c r="L1161" s="50">
        <v>595</v>
      </c>
      <c r="M1161" s="50">
        <v>2305908</v>
      </c>
      <c r="N1161" s="50">
        <v>0</v>
      </c>
      <c r="O1161" s="50">
        <v>0</v>
      </c>
      <c r="P1161" s="50">
        <v>0</v>
      </c>
      <c r="Q1161" s="50">
        <v>0</v>
      </c>
      <c r="R1161" s="50">
        <v>0</v>
      </c>
      <c r="S1161" s="50">
        <v>0</v>
      </c>
      <c r="T1161" s="50">
        <v>0</v>
      </c>
      <c r="U1161" s="50">
        <v>0</v>
      </c>
      <c r="V1161" s="50">
        <v>15010.23</v>
      </c>
      <c r="W1161" s="50">
        <v>0</v>
      </c>
      <c r="X1161" s="50">
        <v>0</v>
      </c>
      <c r="Y1161" s="198"/>
      <c r="Z1161" s="198"/>
    </row>
    <row r="1162" spans="1:26">
      <c r="A1162" s="154">
        <v>203</v>
      </c>
      <c r="B1162" s="87" t="s">
        <v>917</v>
      </c>
      <c r="C1162" s="50">
        <f t="shared" si="112"/>
        <v>10124328.99</v>
      </c>
      <c r="D1162" s="50">
        <v>2147926.52</v>
      </c>
      <c r="E1162" s="50">
        <v>249514.55</v>
      </c>
      <c r="F1162" s="50">
        <v>512927.8</v>
      </c>
      <c r="G1162" s="50">
        <v>399297.74</v>
      </c>
      <c r="H1162" s="50">
        <v>463413.72</v>
      </c>
      <c r="I1162" s="50">
        <v>850467.38</v>
      </c>
      <c r="J1162" s="127">
        <v>0</v>
      </c>
      <c r="K1162" s="50">
        <v>0</v>
      </c>
      <c r="L1162" s="50">
        <v>738</v>
      </c>
      <c r="M1162" s="50">
        <v>2859575.4</v>
      </c>
      <c r="N1162" s="50">
        <v>0</v>
      </c>
      <c r="O1162" s="50">
        <v>0</v>
      </c>
      <c r="P1162" s="50">
        <v>1520</v>
      </c>
      <c r="Q1162" s="50">
        <v>2622591.56</v>
      </c>
      <c r="R1162" s="50">
        <v>0</v>
      </c>
      <c r="S1162" s="50">
        <v>0</v>
      </c>
      <c r="T1162" s="50">
        <v>0</v>
      </c>
      <c r="U1162" s="50">
        <v>0</v>
      </c>
      <c r="V1162" s="50">
        <v>18614.32</v>
      </c>
      <c r="W1162" s="50">
        <v>0</v>
      </c>
      <c r="X1162" s="50">
        <v>0</v>
      </c>
      <c r="Y1162" s="198"/>
      <c r="Z1162" s="198"/>
    </row>
    <row r="1163" spans="1:26">
      <c r="A1163" s="154">
        <v>204</v>
      </c>
      <c r="B1163" s="87" t="s">
        <v>918</v>
      </c>
      <c r="C1163" s="50">
        <f t="shared" si="112"/>
        <v>10176695.109999999</v>
      </c>
      <c r="D1163" s="50">
        <v>2159036.25</v>
      </c>
      <c r="E1163" s="50">
        <v>250805.12</v>
      </c>
      <c r="F1163" s="50">
        <v>515580.82</v>
      </c>
      <c r="G1163" s="50">
        <v>401363.03</v>
      </c>
      <c r="H1163" s="50">
        <v>465810.64</v>
      </c>
      <c r="I1163" s="50">
        <v>854866.26</v>
      </c>
      <c r="J1163" s="127">
        <v>0</v>
      </c>
      <c r="K1163" s="50">
        <v>0</v>
      </c>
      <c r="L1163" s="50">
        <v>742</v>
      </c>
      <c r="M1163" s="50">
        <v>2874366</v>
      </c>
      <c r="N1163" s="50">
        <v>0</v>
      </c>
      <c r="O1163" s="50">
        <v>0</v>
      </c>
      <c r="P1163" s="50">
        <v>1524</v>
      </c>
      <c r="Q1163" s="50">
        <v>2636156.4</v>
      </c>
      <c r="R1163" s="50">
        <v>0</v>
      </c>
      <c r="S1163" s="50">
        <v>0</v>
      </c>
      <c r="T1163" s="50">
        <v>0</v>
      </c>
      <c r="U1163" s="50">
        <v>0</v>
      </c>
      <c r="V1163" s="50">
        <v>18710.59</v>
      </c>
      <c r="W1163" s="50">
        <v>0</v>
      </c>
      <c r="X1163" s="50">
        <v>0</v>
      </c>
      <c r="Y1163" s="198"/>
      <c r="Z1163" s="198"/>
    </row>
    <row r="1164" spans="1:26">
      <c r="A1164" s="154">
        <v>205</v>
      </c>
      <c r="B1164" s="87" t="s">
        <v>919</v>
      </c>
      <c r="C1164" s="50">
        <f t="shared" si="112"/>
        <v>8041986.6299999999</v>
      </c>
      <c r="D1164" s="50">
        <v>1706147.28</v>
      </c>
      <c r="E1164" s="50">
        <v>198195.13</v>
      </c>
      <c r="F1164" s="50">
        <v>407430.31</v>
      </c>
      <c r="G1164" s="50">
        <v>317171.34999999998</v>
      </c>
      <c r="H1164" s="50">
        <v>368100.14</v>
      </c>
      <c r="I1164" s="50">
        <v>675545.74</v>
      </c>
      <c r="J1164" s="127">
        <v>0</v>
      </c>
      <c r="K1164" s="50">
        <v>0</v>
      </c>
      <c r="L1164" s="50">
        <v>586</v>
      </c>
      <c r="M1164" s="50">
        <v>2271426.2999999998</v>
      </c>
      <c r="N1164" s="50">
        <v>0</v>
      </c>
      <c r="O1164" s="50">
        <v>0</v>
      </c>
      <c r="P1164" s="50">
        <v>1355</v>
      </c>
      <c r="Q1164" s="50">
        <v>2083184.6</v>
      </c>
      <c r="R1164" s="50">
        <v>0</v>
      </c>
      <c r="S1164" s="50">
        <v>0</v>
      </c>
      <c r="T1164" s="50">
        <v>0</v>
      </c>
      <c r="U1164" s="50">
        <v>0</v>
      </c>
      <c r="V1164" s="50">
        <v>14785.78</v>
      </c>
      <c r="W1164" s="50">
        <v>0</v>
      </c>
      <c r="X1164" s="50">
        <v>0</v>
      </c>
      <c r="Y1164" s="198"/>
      <c r="Z1164" s="198"/>
    </row>
    <row r="1165" spans="1:26">
      <c r="A1165" s="154">
        <v>206</v>
      </c>
      <c r="B1165" s="87" t="s">
        <v>920</v>
      </c>
      <c r="C1165" s="50">
        <f t="shared" si="112"/>
        <v>11226225.950000001</v>
      </c>
      <c r="D1165" s="50">
        <v>2381699.41</v>
      </c>
      <c r="E1165" s="50">
        <v>276670.86</v>
      </c>
      <c r="F1165" s="50">
        <v>568753.09</v>
      </c>
      <c r="G1165" s="50">
        <v>442755.93</v>
      </c>
      <c r="H1165" s="50">
        <v>513850.07</v>
      </c>
      <c r="I1165" s="50">
        <v>943029.31</v>
      </c>
      <c r="J1165" s="127">
        <v>0</v>
      </c>
      <c r="K1165" s="50">
        <v>0</v>
      </c>
      <c r="L1165" s="50">
        <v>819</v>
      </c>
      <c r="M1165" s="50">
        <v>3170801.7</v>
      </c>
      <c r="N1165" s="50">
        <v>0</v>
      </c>
      <c r="O1165" s="50">
        <v>0</v>
      </c>
      <c r="P1165" s="50">
        <v>1601</v>
      </c>
      <c r="Q1165" s="50">
        <v>2908025.35</v>
      </c>
      <c r="R1165" s="50">
        <v>0</v>
      </c>
      <c r="S1165" s="50">
        <v>0</v>
      </c>
      <c r="T1165" s="50">
        <v>0</v>
      </c>
      <c r="U1165" s="50">
        <v>0</v>
      </c>
      <c r="V1165" s="50">
        <v>20640.23</v>
      </c>
      <c r="W1165" s="50">
        <v>0</v>
      </c>
      <c r="X1165" s="50">
        <v>0</v>
      </c>
      <c r="Y1165" s="198"/>
      <c r="Z1165" s="198"/>
    </row>
    <row r="1166" spans="1:26">
      <c r="A1166" s="154">
        <v>207</v>
      </c>
      <c r="B1166" s="87" t="s">
        <v>921</v>
      </c>
      <c r="C1166" s="50">
        <f t="shared" si="112"/>
        <v>8202159.2699999996</v>
      </c>
      <c r="D1166" s="50">
        <v>0</v>
      </c>
      <c r="E1166" s="50">
        <v>272402.65999999997</v>
      </c>
      <c r="F1166" s="50">
        <v>559978.93999999994</v>
      </c>
      <c r="G1166" s="50">
        <v>435925.54</v>
      </c>
      <c r="H1166" s="50">
        <v>0</v>
      </c>
      <c r="I1166" s="50">
        <v>928481.21</v>
      </c>
      <c r="J1166" s="127">
        <v>0</v>
      </c>
      <c r="K1166" s="50">
        <v>0</v>
      </c>
      <c r="L1166" s="50">
        <v>806</v>
      </c>
      <c r="M1166" s="50">
        <v>3121885.8</v>
      </c>
      <c r="N1166" s="50">
        <v>0</v>
      </c>
      <c r="O1166" s="50">
        <v>0</v>
      </c>
      <c r="P1166" s="50">
        <v>1588</v>
      </c>
      <c r="Q1166" s="50">
        <v>2863163.3</v>
      </c>
      <c r="R1166" s="50">
        <v>0</v>
      </c>
      <c r="S1166" s="50">
        <v>0</v>
      </c>
      <c r="T1166" s="50">
        <v>0</v>
      </c>
      <c r="U1166" s="50">
        <v>0</v>
      </c>
      <c r="V1166" s="50">
        <v>20321.82</v>
      </c>
      <c r="W1166" s="50">
        <v>0</v>
      </c>
      <c r="X1166" s="50">
        <v>0</v>
      </c>
      <c r="Y1166" s="198"/>
      <c r="Z1166" s="198"/>
    </row>
    <row r="1167" spans="1:26">
      <c r="A1167" s="154">
        <v>208</v>
      </c>
      <c r="B1167" s="87" t="s">
        <v>922</v>
      </c>
      <c r="C1167" s="50">
        <f t="shared" si="112"/>
        <v>11261872.77</v>
      </c>
      <c r="D1167" s="50">
        <v>2389262.06</v>
      </c>
      <c r="E1167" s="50">
        <v>277549.37</v>
      </c>
      <c r="F1167" s="50">
        <v>570559.06000000006</v>
      </c>
      <c r="G1167" s="50">
        <v>444161.82</v>
      </c>
      <c r="H1167" s="50">
        <v>515481.7</v>
      </c>
      <c r="I1167" s="50">
        <v>946023.73</v>
      </c>
      <c r="J1167" s="127">
        <v>0</v>
      </c>
      <c r="K1167" s="50">
        <v>0</v>
      </c>
      <c r="L1167" s="50">
        <v>821</v>
      </c>
      <c r="M1167" s="50">
        <v>3180870</v>
      </c>
      <c r="N1167" s="50">
        <v>0</v>
      </c>
      <c r="O1167" s="50">
        <v>0</v>
      </c>
      <c r="P1167" s="50">
        <v>1603</v>
      </c>
      <c r="Q1167" s="50">
        <v>2917259.26</v>
      </c>
      <c r="R1167" s="50">
        <v>0</v>
      </c>
      <c r="S1167" s="50">
        <v>0</v>
      </c>
      <c r="T1167" s="50">
        <v>0</v>
      </c>
      <c r="U1167" s="50">
        <v>0</v>
      </c>
      <c r="V1167" s="50">
        <v>20705.77</v>
      </c>
      <c r="W1167" s="50">
        <v>0</v>
      </c>
      <c r="X1167" s="50">
        <v>0</v>
      </c>
      <c r="Y1167" s="198"/>
      <c r="Z1167" s="198"/>
    </row>
    <row r="1168" spans="1:26">
      <c r="A1168" s="154">
        <v>209</v>
      </c>
      <c r="B1168" s="87" t="s">
        <v>923</v>
      </c>
      <c r="C1168" s="50">
        <f t="shared" si="112"/>
        <v>11312977.060000001</v>
      </c>
      <c r="D1168" s="50">
        <v>2400104.09</v>
      </c>
      <c r="E1168" s="50">
        <v>278808.84000000003</v>
      </c>
      <c r="F1168" s="50">
        <v>573148.15</v>
      </c>
      <c r="G1168" s="50">
        <v>446177.34</v>
      </c>
      <c r="H1168" s="50">
        <v>517820.86</v>
      </c>
      <c r="I1168" s="50">
        <v>950316.61</v>
      </c>
      <c r="J1168" s="127">
        <v>0</v>
      </c>
      <c r="K1168" s="50">
        <v>0</v>
      </c>
      <c r="L1168" s="50">
        <v>825</v>
      </c>
      <c r="M1168" s="50">
        <v>3195304.2</v>
      </c>
      <c r="N1168" s="50">
        <v>0</v>
      </c>
      <c r="O1168" s="50">
        <v>0</v>
      </c>
      <c r="P1168" s="50">
        <v>1607</v>
      </c>
      <c r="Q1168" s="50">
        <v>2930497.24</v>
      </c>
      <c r="R1168" s="50">
        <v>0</v>
      </c>
      <c r="S1168" s="50">
        <v>0</v>
      </c>
      <c r="T1168" s="50">
        <v>0</v>
      </c>
      <c r="U1168" s="50">
        <v>0</v>
      </c>
      <c r="V1168" s="50">
        <v>20799.73</v>
      </c>
      <c r="W1168" s="50">
        <v>0</v>
      </c>
      <c r="X1168" s="50">
        <v>0</v>
      </c>
      <c r="Y1168" s="198"/>
      <c r="Z1168" s="198"/>
    </row>
    <row r="1169" spans="1:26">
      <c r="A1169" s="154">
        <v>210</v>
      </c>
      <c r="B1169" s="87" t="s">
        <v>924</v>
      </c>
      <c r="C1169" s="50">
        <f t="shared" si="112"/>
        <v>8255552.0899999999</v>
      </c>
      <c r="D1169" s="50">
        <v>1751456.25</v>
      </c>
      <c r="E1169" s="50">
        <v>203458.46</v>
      </c>
      <c r="F1169" s="50">
        <v>418250.15</v>
      </c>
      <c r="G1169" s="50">
        <v>325594.25</v>
      </c>
      <c r="H1169" s="50">
        <v>377875.52</v>
      </c>
      <c r="I1169" s="50">
        <v>693485.74</v>
      </c>
      <c r="J1169" s="127">
        <v>0</v>
      </c>
      <c r="K1169" s="50">
        <v>0</v>
      </c>
      <c r="L1169" s="50">
        <v>602</v>
      </c>
      <c r="M1169" s="50">
        <v>2331747</v>
      </c>
      <c r="N1169" s="50">
        <v>0</v>
      </c>
      <c r="O1169" s="50">
        <v>0</v>
      </c>
      <c r="P1169" s="50">
        <v>1373</v>
      </c>
      <c r="Q1169" s="50">
        <v>2138506.29</v>
      </c>
      <c r="R1169" s="50">
        <v>0</v>
      </c>
      <c r="S1169" s="50">
        <v>0</v>
      </c>
      <c r="T1169" s="50">
        <v>0</v>
      </c>
      <c r="U1169" s="50">
        <v>0</v>
      </c>
      <c r="V1169" s="50">
        <v>15178.43</v>
      </c>
      <c r="W1169" s="50">
        <v>0</v>
      </c>
      <c r="X1169" s="50">
        <v>0</v>
      </c>
      <c r="Y1169" s="198"/>
      <c r="Z1169" s="198"/>
    </row>
    <row r="1170" spans="1:26">
      <c r="A1170" s="154">
        <v>211</v>
      </c>
      <c r="B1170" s="87" t="s">
        <v>925</v>
      </c>
      <c r="C1170" s="50">
        <f t="shared" si="112"/>
        <v>5822372.0600000005</v>
      </c>
      <c r="D1170" s="50">
        <v>0</v>
      </c>
      <c r="E1170" s="50">
        <v>0</v>
      </c>
      <c r="F1170" s="50">
        <v>0</v>
      </c>
      <c r="G1170" s="50">
        <v>322272.37</v>
      </c>
      <c r="H1170" s="50">
        <v>374020.24</v>
      </c>
      <c r="I1170" s="50">
        <v>686410.44</v>
      </c>
      <c r="J1170" s="127">
        <v>0</v>
      </c>
      <c r="K1170" s="50">
        <v>0</v>
      </c>
      <c r="L1170" s="50">
        <v>596</v>
      </c>
      <c r="M1170" s="50">
        <v>2307957.2999999998</v>
      </c>
      <c r="N1170" s="50">
        <v>0</v>
      </c>
      <c r="O1170" s="50">
        <v>0</v>
      </c>
      <c r="P1170" s="50">
        <v>1366</v>
      </c>
      <c r="Q1170" s="50">
        <v>2116688.14</v>
      </c>
      <c r="R1170" s="50">
        <v>0</v>
      </c>
      <c r="S1170" s="50">
        <v>0</v>
      </c>
      <c r="T1170" s="50">
        <v>0</v>
      </c>
      <c r="U1170" s="50">
        <v>0</v>
      </c>
      <c r="V1170" s="50">
        <v>15023.57</v>
      </c>
      <c r="W1170" s="50">
        <v>0</v>
      </c>
      <c r="X1170" s="50">
        <v>0</v>
      </c>
      <c r="Y1170" s="198"/>
      <c r="Z1170" s="198"/>
    </row>
    <row r="1171" spans="1:26">
      <c r="A1171" s="154">
        <v>212</v>
      </c>
      <c r="B1171" s="87" t="s">
        <v>926</v>
      </c>
      <c r="C1171" s="50">
        <f t="shared" si="112"/>
        <v>3371611.66</v>
      </c>
      <c r="D1171" s="50">
        <v>996864.38</v>
      </c>
      <c r="E1171" s="50">
        <v>115801.06</v>
      </c>
      <c r="F1171" s="50">
        <v>238052.58</v>
      </c>
      <c r="G1171" s="50">
        <v>185316.26</v>
      </c>
      <c r="H1171" s="50">
        <v>215072.83</v>
      </c>
      <c r="I1171" s="50">
        <v>394706.54</v>
      </c>
      <c r="J1171" s="127">
        <v>0</v>
      </c>
      <c r="K1171" s="50">
        <v>0</v>
      </c>
      <c r="L1171" s="50">
        <v>0</v>
      </c>
      <c r="M1171" s="50">
        <v>0</v>
      </c>
      <c r="N1171" s="50">
        <v>0</v>
      </c>
      <c r="O1171" s="50">
        <v>0</v>
      </c>
      <c r="P1171" s="50">
        <v>926</v>
      </c>
      <c r="Q1171" s="50">
        <v>1217159.01</v>
      </c>
      <c r="R1171" s="50">
        <v>0</v>
      </c>
      <c r="S1171" s="50">
        <v>0</v>
      </c>
      <c r="T1171" s="50">
        <v>0</v>
      </c>
      <c r="U1171" s="50">
        <v>0</v>
      </c>
      <c r="V1171" s="50">
        <v>8639</v>
      </c>
      <c r="W1171" s="50">
        <v>0</v>
      </c>
      <c r="X1171" s="50">
        <v>0</v>
      </c>
      <c r="Y1171" s="198"/>
      <c r="Z1171" s="198"/>
    </row>
    <row r="1172" spans="1:26">
      <c r="A1172" s="154">
        <v>213</v>
      </c>
      <c r="B1172" s="87" t="s">
        <v>418</v>
      </c>
      <c r="C1172" s="50">
        <f t="shared" si="112"/>
        <v>2899644.93</v>
      </c>
      <c r="D1172" s="50">
        <v>0</v>
      </c>
      <c r="E1172" s="50">
        <v>0</v>
      </c>
      <c r="F1172" s="50">
        <v>0</v>
      </c>
      <c r="G1172" s="50">
        <v>0</v>
      </c>
      <c r="H1172" s="50">
        <v>0</v>
      </c>
      <c r="I1172" s="50">
        <v>0</v>
      </c>
      <c r="J1172" s="127">
        <v>0</v>
      </c>
      <c r="K1172" s="50">
        <v>0</v>
      </c>
      <c r="L1172" s="50">
        <v>0</v>
      </c>
      <c r="M1172" s="50">
        <v>0</v>
      </c>
      <c r="N1172" s="50">
        <v>0</v>
      </c>
      <c r="O1172" s="50">
        <v>0</v>
      </c>
      <c r="P1172" s="50">
        <v>1574</v>
      </c>
      <c r="Q1172" s="50">
        <v>2899644.93</v>
      </c>
      <c r="R1172" s="50">
        <v>0</v>
      </c>
      <c r="S1172" s="50">
        <v>0</v>
      </c>
      <c r="T1172" s="50">
        <v>0</v>
      </c>
      <c r="U1172" s="50">
        <v>0</v>
      </c>
      <c r="V1172" s="50">
        <v>0</v>
      </c>
      <c r="W1172" s="50">
        <v>0</v>
      </c>
      <c r="X1172" s="50">
        <v>0</v>
      </c>
      <c r="Y1172" s="198"/>
      <c r="Z1172" s="198"/>
    </row>
    <row r="1173" spans="1:26">
      <c r="A1173" s="154">
        <v>214</v>
      </c>
      <c r="B1173" s="87" t="s">
        <v>927</v>
      </c>
      <c r="C1173" s="50">
        <f t="shared" si="112"/>
        <v>852323.85</v>
      </c>
      <c r="D1173" s="51">
        <v>0</v>
      </c>
      <c r="E1173" s="51">
        <v>0</v>
      </c>
      <c r="F1173" s="51">
        <v>0</v>
      </c>
      <c r="G1173" s="51">
        <v>0</v>
      </c>
      <c r="H1173" s="51">
        <v>0</v>
      </c>
      <c r="I1173" s="51">
        <v>827498.88</v>
      </c>
      <c r="J1173" s="155">
        <v>0</v>
      </c>
      <c r="K1173" s="51">
        <v>0</v>
      </c>
      <c r="L1173" s="51">
        <v>0</v>
      </c>
      <c r="M1173" s="51">
        <v>0</v>
      </c>
      <c r="N1173" s="51">
        <v>0</v>
      </c>
      <c r="O1173" s="51">
        <v>0</v>
      </c>
      <c r="P1173" s="51">
        <v>0</v>
      </c>
      <c r="Q1173" s="51">
        <v>0</v>
      </c>
      <c r="R1173" s="51">
        <v>0</v>
      </c>
      <c r="S1173" s="51">
        <v>0</v>
      </c>
      <c r="T1173" s="51">
        <v>0</v>
      </c>
      <c r="U1173" s="51">
        <v>0</v>
      </c>
      <c r="V1173" s="51">
        <v>0</v>
      </c>
      <c r="W1173" s="51">
        <v>24824.97</v>
      </c>
      <c r="X1173" s="51">
        <v>0</v>
      </c>
      <c r="Y1173" s="198"/>
      <c r="Z1173" s="198"/>
    </row>
    <row r="1174" spans="1:26">
      <c r="A1174" s="154">
        <v>215</v>
      </c>
      <c r="B1174" s="87" t="s">
        <v>928</v>
      </c>
      <c r="C1174" s="50">
        <f t="shared" si="112"/>
        <v>1041034.81</v>
      </c>
      <c r="D1174" s="50">
        <v>0</v>
      </c>
      <c r="E1174" s="50">
        <v>0</v>
      </c>
      <c r="F1174" s="50">
        <v>0</v>
      </c>
      <c r="G1174" s="50">
        <v>0</v>
      </c>
      <c r="H1174" s="50">
        <v>0</v>
      </c>
      <c r="I1174" s="50">
        <v>249433.92</v>
      </c>
      <c r="J1174" s="127">
        <v>0</v>
      </c>
      <c r="K1174" s="50">
        <v>0</v>
      </c>
      <c r="L1174" s="50">
        <v>0</v>
      </c>
      <c r="M1174" s="50">
        <v>0</v>
      </c>
      <c r="N1174" s="50">
        <v>0</v>
      </c>
      <c r="O1174" s="50">
        <v>0</v>
      </c>
      <c r="P1174" s="50">
        <v>442</v>
      </c>
      <c r="Q1174" s="50">
        <v>713349.49</v>
      </c>
      <c r="R1174" s="50">
        <v>0</v>
      </c>
      <c r="S1174" s="50">
        <v>0</v>
      </c>
      <c r="T1174" s="50">
        <v>0</v>
      </c>
      <c r="U1174" s="50">
        <v>0</v>
      </c>
      <c r="V1174" s="50">
        <v>5459.4</v>
      </c>
      <c r="W1174" s="50">
        <v>72792</v>
      </c>
      <c r="X1174" s="50">
        <v>0</v>
      </c>
      <c r="Y1174" s="198"/>
      <c r="Z1174" s="198"/>
    </row>
    <row r="1175" spans="1:26">
      <c r="A1175" s="154">
        <v>216</v>
      </c>
      <c r="B1175" s="87" t="s">
        <v>929</v>
      </c>
      <c r="C1175" s="50">
        <f t="shared" si="112"/>
        <v>17698619.969999999</v>
      </c>
      <c r="D1175" s="50">
        <v>3711907.87</v>
      </c>
      <c r="E1175" s="50">
        <v>431194.94</v>
      </c>
      <c r="F1175" s="50">
        <v>0</v>
      </c>
      <c r="G1175" s="50">
        <v>690040.57</v>
      </c>
      <c r="H1175" s="50">
        <v>800841.66</v>
      </c>
      <c r="I1175" s="50">
        <v>1469722.79</v>
      </c>
      <c r="J1175" s="127">
        <v>0</v>
      </c>
      <c r="K1175" s="50">
        <v>0</v>
      </c>
      <c r="L1175" s="50">
        <v>1231</v>
      </c>
      <c r="M1175" s="50">
        <v>4941733.5</v>
      </c>
      <c r="N1175" s="50">
        <v>1071</v>
      </c>
      <c r="O1175" s="50">
        <v>659909.81999999995</v>
      </c>
      <c r="P1175" s="50">
        <v>1963</v>
      </c>
      <c r="Q1175" s="50">
        <v>4532193.33</v>
      </c>
      <c r="R1175" s="50">
        <v>0</v>
      </c>
      <c r="S1175" s="50">
        <v>0</v>
      </c>
      <c r="T1175" s="50">
        <v>0</v>
      </c>
      <c r="U1175" s="50">
        <v>0</v>
      </c>
      <c r="V1175" s="50">
        <v>32168.06</v>
      </c>
      <c r="W1175" s="50">
        <v>428907.43</v>
      </c>
      <c r="X1175" s="50">
        <v>0</v>
      </c>
      <c r="Y1175" s="198"/>
      <c r="Z1175" s="198"/>
    </row>
    <row r="1176" spans="1:26">
      <c r="A1176" s="154">
        <v>217</v>
      </c>
      <c r="B1176" s="87" t="s">
        <v>930</v>
      </c>
      <c r="C1176" s="50">
        <f t="shared" si="112"/>
        <v>12505850.76</v>
      </c>
      <c r="D1176" s="50">
        <v>2687975.59</v>
      </c>
      <c r="E1176" s="50">
        <v>312249.52</v>
      </c>
      <c r="F1176" s="50">
        <v>0</v>
      </c>
      <c r="G1176" s="50">
        <v>499692.42</v>
      </c>
      <c r="H1176" s="50">
        <v>579928.94999999995</v>
      </c>
      <c r="I1176" s="50">
        <v>1064298.78</v>
      </c>
      <c r="J1176" s="127">
        <v>0</v>
      </c>
      <c r="K1176" s="50">
        <v>0</v>
      </c>
      <c r="L1176" s="50">
        <v>888</v>
      </c>
      <c r="M1176" s="50">
        <v>3578553</v>
      </c>
      <c r="N1176" s="50">
        <v>772</v>
      </c>
      <c r="O1176" s="50">
        <v>477873.26</v>
      </c>
      <c r="P1176" s="50">
        <v>1667</v>
      </c>
      <c r="Q1176" s="50">
        <v>3281984.76</v>
      </c>
      <c r="R1176" s="50">
        <v>0</v>
      </c>
      <c r="S1176" s="50">
        <v>0</v>
      </c>
      <c r="T1176" s="50">
        <v>0</v>
      </c>
      <c r="U1176" s="50">
        <v>0</v>
      </c>
      <c r="V1176" s="50">
        <v>23294.48</v>
      </c>
      <c r="W1176" s="50">
        <v>0</v>
      </c>
      <c r="X1176" s="50">
        <v>0</v>
      </c>
      <c r="Y1176" s="198"/>
      <c r="Z1176" s="198"/>
    </row>
    <row r="1177" spans="1:26">
      <c r="A1177" s="154">
        <v>218</v>
      </c>
      <c r="B1177" s="87" t="s">
        <v>931</v>
      </c>
      <c r="C1177" s="50">
        <f t="shared" si="112"/>
        <v>1074500.2999999998</v>
      </c>
      <c r="D1177" s="50">
        <v>0</v>
      </c>
      <c r="E1177" s="50">
        <v>0</v>
      </c>
      <c r="F1177" s="50">
        <v>0</v>
      </c>
      <c r="G1177" s="50">
        <v>0</v>
      </c>
      <c r="H1177" s="50">
        <v>0</v>
      </c>
      <c r="I1177" s="50">
        <v>257452.32</v>
      </c>
      <c r="J1177" s="127">
        <v>0</v>
      </c>
      <c r="K1177" s="50">
        <v>0</v>
      </c>
      <c r="L1177" s="50">
        <v>0</v>
      </c>
      <c r="M1177" s="50">
        <v>0</v>
      </c>
      <c r="N1177" s="50">
        <v>0</v>
      </c>
      <c r="O1177" s="50">
        <v>0</v>
      </c>
      <c r="P1177" s="50">
        <v>444</v>
      </c>
      <c r="Q1177" s="50">
        <v>736281.08</v>
      </c>
      <c r="R1177" s="50">
        <v>0</v>
      </c>
      <c r="S1177" s="50">
        <v>0</v>
      </c>
      <c r="T1177" s="50">
        <v>0</v>
      </c>
      <c r="U1177" s="50">
        <v>0</v>
      </c>
      <c r="V1177" s="50">
        <v>5634.9</v>
      </c>
      <c r="W1177" s="50">
        <v>75132</v>
      </c>
      <c r="X1177" s="50">
        <v>0</v>
      </c>
      <c r="Y1177" s="198"/>
      <c r="Z1177" s="198"/>
    </row>
    <row r="1178" spans="1:26">
      <c r="A1178" s="154">
        <v>219</v>
      </c>
      <c r="B1178" s="87" t="s">
        <v>932</v>
      </c>
      <c r="C1178" s="50">
        <f t="shared" si="112"/>
        <v>11265773.619999999</v>
      </c>
      <c r="D1178" s="50">
        <v>2762040.49</v>
      </c>
      <c r="E1178" s="50">
        <v>320853.3</v>
      </c>
      <c r="F1178" s="50">
        <v>0</v>
      </c>
      <c r="G1178" s="50">
        <v>513461.02</v>
      </c>
      <c r="H1178" s="50">
        <v>595908.4</v>
      </c>
      <c r="I1178" s="50">
        <v>0</v>
      </c>
      <c r="J1178" s="127">
        <v>0</v>
      </c>
      <c r="K1178" s="50">
        <v>0</v>
      </c>
      <c r="L1178" s="50">
        <v>949</v>
      </c>
      <c r="M1178" s="50">
        <v>3677157</v>
      </c>
      <c r="N1178" s="50">
        <v>0</v>
      </c>
      <c r="O1178" s="50">
        <v>0</v>
      </c>
      <c r="P1178" s="50">
        <v>1724</v>
      </c>
      <c r="Q1178" s="50">
        <v>3372417.07</v>
      </c>
      <c r="R1178" s="50">
        <v>0</v>
      </c>
      <c r="S1178" s="50">
        <v>0</v>
      </c>
      <c r="T1178" s="50">
        <v>0</v>
      </c>
      <c r="U1178" s="50">
        <v>0</v>
      </c>
      <c r="V1178" s="50">
        <v>23936.34</v>
      </c>
      <c r="W1178" s="50">
        <v>0</v>
      </c>
      <c r="X1178" s="50">
        <v>0</v>
      </c>
      <c r="Y1178" s="198"/>
      <c r="Z1178" s="198"/>
    </row>
    <row r="1179" spans="1:26">
      <c r="A1179" s="154">
        <v>220</v>
      </c>
      <c r="B1179" s="87" t="s">
        <v>933</v>
      </c>
      <c r="C1179" s="50">
        <f t="shared" si="112"/>
        <v>7258937.9199999999</v>
      </c>
      <c r="D1179" s="50">
        <v>0</v>
      </c>
      <c r="E1179" s="50">
        <v>0</v>
      </c>
      <c r="F1179" s="50">
        <v>0</v>
      </c>
      <c r="G1179" s="50">
        <v>388423.87</v>
      </c>
      <c r="H1179" s="50">
        <v>450793.8</v>
      </c>
      <c r="I1179" s="50">
        <v>827307.02</v>
      </c>
      <c r="J1179" s="127">
        <v>0</v>
      </c>
      <c r="K1179" s="50">
        <v>0</v>
      </c>
      <c r="L1179" s="50">
        <v>718</v>
      </c>
      <c r="M1179" s="50">
        <v>2781702</v>
      </c>
      <c r="N1179" s="50">
        <v>0</v>
      </c>
      <c r="O1179" s="50">
        <v>0</v>
      </c>
      <c r="P1179" s="50">
        <v>1499</v>
      </c>
      <c r="Q1179" s="50">
        <v>2551171.8199999998</v>
      </c>
      <c r="R1179" s="50">
        <v>0</v>
      </c>
      <c r="S1179" s="50">
        <v>0</v>
      </c>
      <c r="T1179" s="50">
        <v>0</v>
      </c>
      <c r="U1179" s="50">
        <v>0</v>
      </c>
      <c r="V1179" s="50">
        <v>18107.400000000001</v>
      </c>
      <c r="W1179" s="50">
        <v>241432.01</v>
      </c>
      <c r="X1179" s="50">
        <v>0</v>
      </c>
      <c r="Y1179" s="198"/>
      <c r="Z1179" s="198"/>
    </row>
    <row r="1180" spans="1:26">
      <c r="A1180" s="154">
        <v>221</v>
      </c>
      <c r="B1180" s="87" t="s">
        <v>934</v>
      </c>
      <c r="C1180" s="50">
        <f t="shared" ref="C1180:C1243" si="113">D1180+E1180+F1180+G1180+H1180+I1180+K1180+M1180+O1180+Q1180+S1180+U1180+V1180+W1180+X1180</f>
        <v>10183775.789999999</v>
      </c>
      <c r="D1180" s="50">
        <v>2108841.67</v>
      </c>
      <c r="E1180" s="50">
        <v>244974.25</v>
      </c>
      <c r="F1180" s="50">
        <v>503594.28</v>
      </c>
      <c r="G1180" s="50">
        <v>392031.9</v>
      </c>
      <c r="H1180" s="50">
        <v>454981.19</v>
      </c>
      <c r="I1180" s="50">
        <v>834991.81</v>
      </c>
      <c r="J1180" s="127">
        <v>0</v>
      </c>
      <c r="K1180" s="50">
        <v>0</v>
      </c>
      <c r="L1180" s="50">
        <v>725</v>
      </c>
      <c r="M1180" s="50">
        <v>2807541</v>
      </c>
      <c r="N1180" s="50">
        <v>0</v>
      </c>
      <c r="O1180" s="50">
        <v>0</v>
      </c>
      <c r="P1180" s="50">
        <v>1506</v>
      </c>
      <c r="Q1180" s="50">
        <v>2574869.44</v>
      </c>
      <c r="R1180" s="50">
        <v>0</v>
      </c>
      <c r="S1180" s="50">
        <v>0</v>
      </c>
      <c r="T1180" s="50">
        <v>0</v>
      </c>
      <c r="U1180" s="50">
        <v>0</v>
      </c>
      <c r="V1180" s="50">
        <v>18275.599999999999</v>
      </c>
      <c r="W1180" s="50">
        <v>243674.65</v>
      </c>
      <c r="X1180" s="50">
        <v>0</v>
      </c>
      <c r="Y1180" s="198"/>
      <c r="Z1180" s="198"/>
    </row>
    <row r="1181" spans="1:26">
      <c r="A1181" s="154">
        <v>222</v>
      </c>
      <c r="B1181" s="87" t="s">
        <v>935</v>
      </c>
      <c r="C1181" s="50">
        <f t="shared" si="113"/>
        <v>363418.56</v>
      </c>
      <c r="D1181" s="51">
        <v>0</v>
      </c>
      <c r="E1181" s="51">
        <v>0</v>
      </c>
      <c r="F1181" s="51">
        <v>0</v>
      </c>
      <c r="G1181" s="51">
        <v>0</v>
      </c>
      <c r="H1181" s="51">
        <v>0</v>
      </c>
      <c r="I1181" s="51">
        <v>363418.56</v>
      </c>
      <c r="J1181" s="155">
        <v>0</v>
      </c>
      <c r="K1181" s="51">
        <v>0</v>
      </c>
      <c r="L1181" s="51">
        <v>0</v>
      </c>
      <c r="M1181" s="51">
        <v>0</v>
      </c>
      <c r="N1181" s="51">
        <v>0</v>
      </c>
      <c r="O1181" s="51">
        <v>0</v>
      </c>
      <c r="P1181" s="51">
        <v>0</v>
      </c>
      <c r="Q1181" s="51">
        <v>0</v>
      </c>
      <c r="R1181" s="51">
        <v>0</v>
      </c>
      <c r="S1181" s="51">
        <v>0</v>
      </c>
      <c r="T1181" s="51">
        <v>0</v>
      </c>
      <c r="U1181" s="51">
        <v>0</v>
      </c>
      <c r="V1181" s="51">
        <v>0</v>
      </c>
      <c r="W1181" s="51">
        <v>0</v>
      </c>
      <c r="X1181" s="51">
        <v>0</v>
      </c>
      <c r="Y1181" s="198"/>
      <c r="Z1181" s="198"/>
    </row>
    <row r="1182" spans="1:26">
      <c r="A1182" s="154">
        <v>223</v>
      </c>
      <c r="B1182" s="87" t="s">
        <v>936</v>
      </c>
      <c r="C1182" s="50">
        <f t="shared" si="113"/>
        <v>8672480.7199999988</v>
      </c>
      <c r="D1182" s="50">
        <v>1864040.84</v>
      </c>
      <c r="E1182" s="50">
        <v>216536.89</v>
      </c>
      <c r="F1182" s="50">
        <v>0</v>
      </c>
      <c r="G1182" s="50">
        <v>346523.63</v>
      </c>
      <c r="H1182" s="50">
        <v>402165.57</v>
      </c>
      <c r="I1182" s="50">
        <v>738063.39</v>
      </c>
      <c r="J1182" s="127">
        <v>0</v>
      </c>
      <c r="K1182" s="50">
        <v>0</v>
      </c>
      <c r="L1182" s="50">
        <v>619</v>
      </c>
      <c r="M1182" s="50">
        <v>2481633</v>
      </c>
      <c r="N1182" s="50">
        <v>539</v>
      </c>
      <c r="O1182" s="50">
        <v>331392.62</v>
      </c>
      <c r="P1182" s="50">
        <v>1393</v>
      </c>
      <c r="Q1182" s="50">
        <v>2275970.67</v>
      </c>
      <c r="R1182" s="50">
        <v>0</v>
      </c>
      <c r="S1182" s="50">
        <v>0</v>
      </c>
      <c r="T1182" s="50">
        <v>0</v>
      </c>
      <c r="U1182" s="50">
        <v>0</v>
      </c>
      <c r="V1182" s="50">
        <v>16154.11</v>
      </c>
      <c r="W1182" s="50">
        <v>0</v>
      </c>
      <c r="X1182" s="50">
        <v>0</v>
      </c>
      <c r="Y1182" s="198"/>
      <c r="Z1182" s="198"/>
    </row>
    <row r="1183" spans="1:26">
      <c r="A1183" s="154">
        <v>224</v>
      </c>
      <c r="B1183" s="87" t="s">
        <v>937</v>
      </c>
      <c r="C1183" s="50">
        <f t="shared" si="113"/>
        <v>9063221.7000000011</v>
      </c>
      <c r="D1183" s="50">
        <v>1686017.39</v>
      </c>
      <c r="E1183" s="50">
        <v>195856.74</v>
      </c>
      <c r="F1183" s="50">
        <v>402623.26</v>
      </c>
      <c r="G1183" s="50">
        <v>313429.21999999997</v>
      </c>
      <c r="H1183" s="50">
        <v>363757.13</v>
      </c>
      <c r="I1183" s="50">
        <v>667575.35</v>
      </c>
      <c r="J1183" s="127">
        <v>0</v>
      </c>
      <c r="K1183" s="50">
        <v>0</v>
      </c>
      <c r="L1183" s="50">
        <v>718</v>
      </c>
      <c r="M1183" s="50">
        <v>2244627</v>
      </c>
      <c r="N1183" s="50">
        <v>625</v>
      </c>
      <c r="O1183" s="50">
        <v>299743.28000000003</v>
      </c>
      <c r="P1183" s="50">
        <v>1200</v>
      </c>
      <c r="Q1183" s="50">
        <v>2874981</v>
      </c>
      <c r="R1183" s="50">
        <v>0</v>
      </c>
      <c r="S1183" s="50">
        <v>0</v>
      </c>
      <c r="T1183" s="50">
        <v>0</v>
      </c>
      <c r="U1183" s="50">
        <v>0</v>
      </c>
      <c r="V1183" s="50">
        <v>14611.33</v>
      </c>
      <c r="W1183" s="50">
        <v>0</v>
      </c>
      <c r="X1183" s="50">
        <v>0</v>
      </c>
      <c r="Y1183" s="198"/>
      <c r="Z1183" s="198"/>
    </row>
    <row r="1184" spans="1:26">
      <c r="A1184" s="154">
        <v>225</v>
      </c>
      <c r="B1184" s="87" t="s">
        <v>938</v>
      </c>
      <c r="C1184" s="50">
        <f t="shared" si="113"/>
        <v>6526666.8599999994</v>
      </c>
      <c r="D1184" s="50">
        <v>0</v>
      </c>
      <c r="E1184" s="50">
        <v>0</v>
      </c>
      <c r="F1184" s="50">
        <v>0</v>
      </c>
      <c r="G1184" s="50">
        <v>0</v>
      </c>
      <c r="H1184" s="50">
        <v>420278.83</v>
      </c>
      <c r="I1184" s="50">
        <v>771305.25</v>
      </c>
      <c r="J1184" s="127">
        <v>0</v>
      </c>
      <c r="K1184" s="50">
        <v>0</v>
      </c>
      <c r="L1184" s="50">
        <v>644</v>
      </c>
      <c r="M1184" s="50">
        <v>2593404</v>
      </c>
      <c r="N1184" s="50">
        <v>560</v>
      </c>
      <c r="O1184" s="50">
        <v>346318.31</v>
      </c>
      <c r="P1184" s="50">
        <v>1420</v>
      </c>
      <c r="Q1184" s="50">
        <v>2378478.79</v>
      </c>
      <c r="R1184" s="50">
        <v>0</v>
      </c>
      <c r="S1184" s="50">
        <v>0</v>
      </c>
      <c r="T1184" s="50">
        <v>0</v>
      </c>
      <c r="U1184" s="50">
        <v>0</v>
      </c>
      <c r="V1184" s="50">
        <v>16881.68</v>
      </c>
      <c r="W1184" s="50">
        <v>0</v>
      </c>
      <c r="X1184" s="50">
        <v>0</v>
      </c>
      <c r="Y1184" s="198"/>
      <c r="Z1184" s="198"/>
    </row>
    <row r="1185" spans="1:26">
      <c r="A1185" s="154">
        <v>226</v>
      </c>
      <c r="B1185" s="87" t="s">
        <v>939</v>
      </c>
      <c r="C1185" s="50">
        <f t="shared" si="113"/>
        <v>264483.84000000003</v>
      </c>
      <c r="D1185" s="51">
        <v>0</v>
      </c>
      <c r="E1185" s="51">
        <v>0</v>
      </c>
      <c r="F1185" s="51">
        <v>0</v>
      </c>
      <c r="G1185" s="51">
        <v>0</v>
      </c>
      <c r="H1185" s="51">
        <v>0</v>
      </c>
      <c r="I1185" s="51">
        <v>264483.84000000003</v>
      </c>
      <c r="J1185" s="155">
        <v>0</v>
      </c>
      <c r="K1185" s="51">
        <v>0</v>
      </c>
      <c r="L1185" s="51">
        <v>0</v>
      </c>
      <c r="M1185" s="51">
        <v>0</v>
      </c>
      <c r="N1185" s="51">
        <v>0</v>
      </c>
      <c r="O1185" s="51">
        <v>0</v>
      </c>
      <c r="P1185" s="51">
        <v>0</v>
      </c>
      <c r="Q1185" s="51">
        <v>0</v>
      </c>
      <c r="R1185" s="51">
        <v>0</v>
      </c>
      <c r="S1185" s="51">
        <v>0</v>
      </c>
      <c r="T1185" s="51">
        <v>0</v>
      </c>
      <c r="U1185" s="51">
        <v>0</v>
      </c>
      <c r="V1185" s="51">
        <v>0</v>
      </c>
      <c r="W1185" s="51">
        <v>0</v>
      </c>
      <c r="X1185" s="51">
        <v>0</v>
      </c>
      <c r="Y1185" s="198"/>
      <c r="Z1185" s="198"/>
    </row>
    <row r="1186" spans="1:26">
      <c r="A1186" s="154">
        <v>227</v>
      </c>
      <c r="B1186" s="87" t="s">
        <v>940</v>
      </c>
      <c r="C1186" s="50">
        <f t="shared" si="113"/>
        <v>208295</v>
      </c>
      <c r="D1186" s="51">
        <v>0</v>
      </c>
      <c r="E1186" s="51">
        <v>0</v>
      </c>
      <c r="F1186" s="51">
        <v>0</v>
      </c>
      <c r="G1186" s="51">
        <v>0</v>
      </c>
      <c r="H1186" s="51">
        <v>0</v>
      </c>
      <c r="I1186" s="51">
        <v>202228.16</v>
      </c>
      <c r="J1186" s="155">
        <v>0</v>
      </c>
      <c r="K1186" s="51">
        <v>0</v>
      </c>
      <c r="L1186" s="51">
        <v>0</v>
      </c>
      <c r="M1186" s="51">
        <v>0</v>
      </c>
      <c r="N1186" s="51">
        <v>0</v>
      </c>
      <c r="O1186" s="51">
        <v>0</v>
      </c>
      <c r="P1186" s="51">
        <v>0</v>
      </c>
      <c r="Q1186" s="51">
        <v>0</v>
      </c>
      <c r="R1186" s="51">
        <v>0</v>
      </c>
      <c r="S1186" s="51">
        <v>0</v>
      </c>
      <c r="T1186" s="51">
        <v>0</v>
      </c>
      <c r="U1186" s="51">
        <v>0</v>
      </c>
      <c r="V1186" s="51">
        <v>0</v>
      </c>
      <c r="W1186" s="51">
        <v>6066.84</v>
      </c>
      <c r="X1186" s="51">
        <v>0</v>
      </c>
      <c r="Y1186" s="198"/>
      <c r="Z1186" s="198"/>
    </row>
    <row r="1187" spans="1:26">
      <c r="A1187" s="154">
        <v>228</v>
      </c>
      <c r="B1187" s="87" t="s">
        <v>941</v>
      </c>
      <c r="C1187" s="50">
        <f t="shared" si="113"/>
        <v>8371152.5700000003</v>
      </c>
      <c r="D1187" s="50">
        <v>1938849.36</v>
      </c>
      <c r="E1187" s="50">
        <v>225227.04</v>
      </c>
      <c r="F1187" s="50">
        <v>462999.88</v>
      </c>
      <c r="G1187" s="50">
        <v>360430.47</v>
      </c>
      <c r="H1187" s="50">
        <v>418305.46</v>
      </c>
      <c r="I1187" s="50">
        <v>0</v>
      </c>
      <c r="J1187" s="127">
        <v>0</v>
      </c>
      <c r="K1187" s="50">
        <v>0</v>
      </c>
      <c r="L1187" s="50">
        <v>666</v>
      </c>
      <c r="M1187" s="50">
        <v>2581227</v>
      </c>
      <c r="N1187" s="50">
        <v>0</v>
      </c>
      <c r="O1187" s="50">
        <v>0</v>
      </c>
      <c r="P1187" s="50">
        <v>1444</v>
      </c>
      <c r="Q1187" s="50">
        <v>2367310.94</v>
      </c>
      <c r="R1187" s="50">
        <v>0</v>
      </c>
      <c r="S1187" s="50">
        <v>0</v>
      </c>
      <c r="T1187" s="50">
        <v>0</v>
      </c>
      <c r="U1187" s="50">
        <v>0</v>
      </c>
      <c r="V1187" s="50">
        <v>16802.419999999998</v>
      </c>
      <c r="W1187" s="50">
        <v>0</v>
      </c>
      <c r="X1187" s="50">
        <v>0</v>
      </c>
      <c r="Y1187" s="198"/>
      <c r="Z1187" s="198"/>
    </row>
    <row r="1188" spans="1:26">
      <c r="A1188" s="154">
        <v>229</v>
      </c>
      <c r="B1188" s="87" t="s">
        <v>942</v>
      </c>
      <c r="C1188" s="50">
        <f t="shared" si="113"/>
        <v>9488016.8300000001</v>
      </c>
      <c r="D1188" s="50">
        <v>2120352.96</v>
      </c>
      <c r="E1188" s="50">
        <v>246311.46</v>
      </c>
      <c r="F1188" s="50">
        <v>0</v>
      </c>
      <c r="G1188" s="50">
        <v>394171.84</v>
      </c>
      <c r="H1188" s="50">
        <v>457464.74</v>
      </c>
      <c r="I1188" s="50">
        <v>839549.68</v>
      </c>
      <c r="J1188" s="127">
        <v>0</v>
      </c>
      <c r="K1188" s="50">
        <v>0</v>
      </c>
      <c r="L1188" s="50">
        <v>729</v>
      </c>
      <c r="M1188" s="50">
        <v>2822866.2</v>
      </c>
      <c r="N1188" s="50">
        <v>0</v>
      </c>
      <c r="O1188" s="50">
        <v>0</v>
      </c>
      <c r="P1188" s="50">
        <v>1510</v>
      </c>
      <c r="Q1188" s="50">
        <v>2588924.59</v>
      </c>
      <c r="R1188" s="50">
        <v>0</v>
      </c>
      <c r="S1188" s="50">
        <v>0</v>
      </c>
      <c r="T1188" s="50">
        <v>0</v>
      </c>
      <c r="U1188" s="50">
        <v>0</v>
      </c>
      <c r="V1188" s="50">
        <v>18375.36</v>
      </c>
      <c r="W1188" s="50">
        <v>0</v>
      </c>
      <c r="X1188" s="50">
        <v>0</v>
      </c>
      <c r="Y1188" s="198"/>
      <c r="Z1188" s="198"/>
    </row>
    <row r="1189" spans="1:26">
      <c r="A1189" s="154">
        <v>230</v>
      </c>
      <c r="B1189" s="87" t="s">
        <v>943</v>
      </c>
      <c r="C1189" s="50">
        <f t="shared" si="113"/>
        <v>7599450.5599999996</v>
      </c>
      <c r="D1189" s="50">
        <v>0</v>
      </c>
      <c r="E1189" s="50">
        <v>0</v>
      </c>
      <c r="F1189" s="50">
        <v>0</v>
      </c>
      <c r="G1189" s="50">
        <v>0</v>
      </c>
      <c r="H1189" s="50">
        <v>516781.24</v>
      </c>
      <c r="I1189" s="50">
        <v>948408.66</v>
      </c>
      <c r="J1189" s="127">
        <v>0</v>
      </c>
      <c r="K1189" s="50">
        <v>0</v>
      </c>
      <c r="L1189" s="50">
        <v>823</v>
      </c>
      <c r="M1189" s="50">
        <v>3188889</v>
      </c>
      <c r="N1189" s="50">
        <v>0</v>
      </c>
      <c r="O1189" s="50">
        <v>0</v>
      </c>
      <c r="P1189" s="50">
        <v>1605</v>
      </c>
      <c r="Q1189" s="50">
        <v>2924613.69</v>
      </c>
      <c r="R1189" s="50">
        <v>0</v>
      </c>
      <c r="S1189" s="50">
        <v>0</v>
      </c>
      <c r="T1189" s="50">
        <v>0</v>
      </c>
      <c r="U1189" s="50">
        <v>0</v>
      </c>
      <c r="V1189" s="50">
        <v>20757.97</v>
      </c>
      <c r="W1189" s="50">
        <v>0</v>
      </c>
      <c r="X1189" s="50">
        <v>0</v>
      </c>
      <c r="Y1189" s="198"/>
      <c r="Z1189" s="198"/>
    </row>
    <row r="1190" spans="1:26">
      <c r="A1190" s="154">
        <v>231</v>
      </c>
      <c r="B1190" s="87" t="s">
        <v>944</v>
      </c>
      <c r="C1190" s="50">
        <f t="shared" si="113"/>
        <v>1958905.5</v>
      </c>
      <c r="D1190" s="50">
        <v>0</v>
      </c>
      <c r="E1190" s="50">
        <v>0</v>
      </c>
      <c r="F1190" s="50">
        <v>0</v>
      </c>
      <c r="G1190" s="50">
        <v>0</v>
      </c>
      <c r="H1190" s="50">
        <v>0</v>
      </c>
      <c r="I1190" s="50">
        <v>0</v>
      </c>
      <c r="J1190" s="127">
        <v>0</v>
      </c>
      <c r="K1190" s="50">
        <v>0</v>
      </c>
      <c r="L1190" s="50">
        <v>1020</v>
      </c>
      <c r="M1190" s="50">
        <v>1901850</v>
      </c>
      <c r="N1190" s="50">
        <v>0</v>
      </c>
      <c r="O1190" s="50">
        <v>0</v>
      </c>
      <c r="P1190" s="50">
        <v>0</v>
      </c>
      <c r="Q1190" s="50">
        <v>0</v>
      </c>
      <c r="R1190" s="50">
        <v>0</v>
      </c>
      <c r="S1190" s="50">
        <v>0</v>
      </c>
      <c r="T1190" s="50">
        <v>0</v>
      </c>
      <c r="U1190" s="50">
        <v>0</v>
      </c>
      <c r="V1190" s="50">
        <v>0</v>
      </c>
      <c r="W1190" s="50">
        <v>57055.5</v>
      </c>
      <c r="X1190" s="50">
        <v>0</v>
      </c>
      <c r="Y1190" s="198"/>
      <c r="Z1190" s="198"/>
    </row>
    <row r="1191" spans="1:26">
      <c r="A1191" s="154">
        <v>232</v>
      </c>
      <c r="B1191" s="87" t="s">
        <v>945</v>
      </c>
      <c r="C1191" s="50">
        <f t="shared" si="113"/>
        <v>11568652.949999999</v>
      </c>
      <c r="D1191" s="50">
        <v>2395620.04</v>
      </c>
      <c r="E1191" s="50">
        <v>278287.95</v>
      </c>
      <c r="F1191" s="50">
        <v>572077.35</v>
      </c>
      <c r="G1191" s="50">
        <v>445343.76</v>
      </c>
      <c r="H1191" s="50">
        <v>516853.43</v>
      </c>
      <c r="I1191" s="50">
        <v>948541.16</v>
      </c>
      <c r="J1191" s="127">
        <v>0</v>
      </c>
      <c r="K1191" s="50">
        <v>0</v>
      </c>
      <c r="L1191" s="50">
        <v>823</v>
      </c>
      <c r="M1191" s="50">
        <v>3189334.5</v>
      </c>
      <c r="N1191" s="50">
        <v>0</v>
      </c>
      <c r="O1191" s="50">
        <v>0</v>
      </c>
      <c r="P1191" s="50">
        <v>1605</v>
      </c>
      <c r="Q1191" s="50">
        <v>2925022.27</v>
      </c>
      <c r="R1191" s="50">
        <v>0</v>
      </c>
      <c r="S1191" s="50">
        <v>0</v>
      </c>
      <c r="T1191" s="50">
        <v>0</v>
      </c>
      <c r="U1191" s="50">
        <v>0</v>
      </c>
      <c r="V1191" s="50">
        <v>20760.87</v>
      </c>
      <c r="W1191" s="50">
        <v>276811.62</v>
      </c>
      <c r="X1191" s="50">
        <v>0</v>
      </c>
      <c r="Y1191" s="198"/>
      <c r="Z1191" s="198"/>
    </row>
    <row r="1192" spans="1:26">
      <c r="A1192" s="154">
        <v>233</v>
      </c>
      <c r="B1192" s="87" t="s">
        <v>946</v>
      </c>
      <c r="C1192" s="50">
        <f t="shared" si="113"/>
        <v>8012139.5999999996</v>
      </c>
      <c r="D1192" s="50">
        <v>0</v>
      </c>
      <c r="E1192" s="50">
        <v>0</v>
      </c>
      <c r="F1192" s="50">
        <v>0</v>
      </c>
      <c r="G1192" s="50">
        <v>443477.54</v>
      </c>
      <c r="H1192" s="50">
        <v>514687.54</v>
      </c>
      <c r="I1192" s="50">
        <v>944566.27</v>
      </c>
      <c r="J1192" s="127">
        <v>0</v>
      </c>
      <c r="K1192" s="50">
        <v>0</v>
      </c>
      <c r="L1192" s="50">
        <v>820</v>
      </c>
      <c r="M1192" s="50">
        <v>3175969.5</v>
      </c>
      <c r="N1192" s="50">
        <v>0</v>
      </c>
      <c r="O1192" s="50">
        <v>0</v>
      </c>
      <c r="P1192" s="50">
        <v>1602</v>
      </c>
      <c r="Q1192" s="50">
        <v>2912764.88</v>
      </c>
      <c r="R1192" s="50">
        <v>0</v>
      </c>
      <c r="S1192" s="50">
        <v>0</v>
      </c>
      <c r="T1192" s="50">
        <v>0</v>
      </c>
      <c r="U1192" s="50">
        <v>0</v>
      </c>
      <c r="V1192" s="50">
        <v>20673.87</v>
      </c>
      <c r="W1192" s="50">
        <v>0</v>
      </c>
      <c r="X1192" s="50">
        <v>0</v>
      </c>
      <c r="Y1192" s="198"/>
      <c r="Z1192" s="198"/>
    </row>
    <row r="1193" spans="1:26">
      <c r="A1193" s="154">
        <v>234</v>
      </c>
      <c r="B1193" s="87" t="s">
        <v>947</v>
      </c>
      <c r="C1193" s="50">
        <f t="shared" si="113"/>
        <v>10249250.6</v>
      </c>
      <c r="D1193" s="50">
        <v>2174429.2599999998</v>
      </c>
      <c r="E1193" s="50">
        <v>252593.25</v>
      </c>
      <c r="F1193" s="50">
        <v>519256.69</v>
      </c>
      <c r="G1193" s="50">
        <v>404224.58</v>
      </c>
      <c r="H1193" s="50">
        <v>469131.67</v>
      </c>
      <c r="I1193" s="50">
        <v>860961.09</v>
      </c>
      <c r="J1193" s="127">
        <v>0</v>
      </c>
      <c r="K1193" s="50">
        <v>0</v>
      </c>
      <c r="L1193" s="50">
        <v>747</v>
      </c>
      <c r="M1193" s="50">
        <v>2894859</v>
      </c>
      <c r="N1193" s="50">
        <v>0</v>
      </c>
      <c r="O1193" s="50">
        <v>0</v>
      </c>
      <c r="P1193" s="50">
        <v>1529</v>
      </c>
      <c r="Q1193" s="50">
        <v>2654951.0699999998</v>
      </c>
      <c r="R1193" s="50">
        <v>0</v>
      </c>
      <c r="S1193" s="50">
        <v>0</v>
      </c>
      <c r="T1193" s="50">
        <v>0</v>
      </c>
      <c r="U1193" s="50">
        <v>0</v>
      </c>
      <c r="V1193" s="50">
        <v>18843.990000000002</v>
      </c>
      <c r="W1193" s="50">
        <v>0</v>
      </c>
      <c r="X1193" s="50">
        <v>0</v>
      </c>
      <c r="Y1193" s="198"/>
      <c r="Z1193" s="198"/>
    </row>
    <row r="1194" spans="1:26">
      <c r="A1194" s="154">
        <v>235</v>
      </c>
      <c r="B1194" s="87" t="s">
        <v>948</v>
      </c>
      <c r="C1194" s="50">
        <f t="shared" si="113"/>
        <v>1709293.04</v>
      </c>
      <c r="D1194" s="50">
        <v>352700.59</v>
      </c>
      <c r="E1194" s="50">
        <v>40971.57</v>
      </c>
      <c r="F1194" s="50">
        <v>84225.38</v>
      </c>
      <c r="G1194" s="50">
        <v>65566.740000000005</v>
      </c>
      <c r="H1194" s="50">
        <v>76094.92</v>
      </c>
      <c r="I1194" s="50">
        <v>139651.12</v>
      </c>
      <c r="J1194" s="127">
        <v>0</v>
      </c>
      <c r="K1194" s="50">
        <v>0</v>
      </c>
      <c r="L1194" s="50">
        <v>303</v>
      </c>
      <c r="M1194" s="50">
        <v>516383.12</v>
      </c>
      <c r="N1194" s="50">
        <v>0</v>
      </c>
      <c r="O1194" s="50">
        <v>0</v>
      </c>
      <c r="P1194" s="50">
        <v>390</v>
      </c>
      <c r="Q1194" s="50">
        <v>430643.03</v>
      </c>
      <c r="R1194" s="50">
        <v>0</v>
      </c>
      <c r="S1194" s="50">
        <v>0</v>
      </c>
      <c r="T1194" s="50">
        <v>0</v>
      </c>
      <c r="U1194" s="50">
        <v>0</v>
      </c>
      <c r="V1194" s="50">
        <v>3056.57</v>
      </c>
      <c r="W1194" s="50">
        <v>0</v>
      </c>
      <c r="X1194" s="50">
        <v>0</v>
      </c>
      <c r="Y1194" s="198"/>
      <c r="Z1194" s="198"/>
    </row>
    <row r="1195" spans="1:26">
      <c r="A1195" s="154">
        <v>236</v>
      </c>
      <c r="B1195" s="87" t="s">
        <v>949</v>
      </c>
      <c r="C1195" s="50">
        <f t="shared" si="113"/>
        <v>7486651.5700000003</v>
      </c>
      <c r="D1195" s="50">
        <v>1530600.1</v>
      </c>
      <c r="E1195" s="50">
        <v>177802.64</v>
      </c>
      <c r="F1195" s="50">
        <v>365509.4</v>
      </c>
      <c r="G1195" s="50">
        <v>284537.28000000003</v>
      </c>
      <c r="H1195" s="50">
        <v>330225.95</v>
      </c>
      <c r="I1195" s="50">
        <v>606038.17000000004</v>
      </c>
      <c r="J1195" s="127">
        <v>0</v>
      </c>
      <c r="K1195" s="50">
        <v>0</v>
      </c>
      <c r="L1195" s="50">
        <v>523</v>
      </c>
      <c r="M1195" s="50">
        <v>2037717</v>
      </c>
      <c r="N1195" s="50">
        <v>455</v>
      </c>
      <c r="O1195" s="50">
        <v>272112.90999999997</v>
      </c>
      <c r="P1195" s="50">
        <v>1280</v>
      </c>
      <c r="Q1195" s="50">
        <v>1868843.67</v>
      </c>
      <c r="R1195" s="50">
        <v>0</v>
      </c>
      <c r="S1195" s="50">
        <v>0</v>
      </c>
      <c r="T1195" s="50">
        <v>0</v>
      </c>
      <c r="U1195" s="50">
        <v>0</v>
      </c>
      <c r="V1195" s="50">
        <v>13264.45</v>
      </c>
      <c r="W1195" s="50">
        <v>0</v>
      </c>
      <c r="X1195" s="50">
        <v>0</v>
      </c>
      <c r="Y1195" s="198"/>
      <c r="Z1195" s="198"/>
    </row>
    <row r="1196" spans="1:26">
      <c r="A1196" s="154">
        <v>237</v>
      </c>
      <c r="B1196" s="87" t="s">
        <v>950</v>
      </c>
      <c r="C1196" s="50">
        <f t="shared" si="113"/>
        <v>4170044.9299999997</v>
      </c>
      <c r="D1196" s="50">
        <v>931908.88</v>
      </c>
      <c r="E1196" s="50">
        <v>108255.49</v>
      </c>
      <c r="F1196" s="50">
        <v>0</v>
      </c>
      <c r="G1196" s="50">
        <v>173241.08</v>
      </c>
      <c r="H1196" s="50">
        <v>201058.72</v>
      </c>
      <c r="I1196" s="50">
        <v>368987.53</v>
      </c>
      <c r="J1196" s="127">
        <v>0</v>
      </c>
      <c r="K1196" s="50">
        <v>0</v>
      </c>
      <c r="L1196" s="50">
        <v>391</v>
      </c>
      <c r="M1196" s="50">
        <v>1240668</v>
      </c>
      <c r="N1196" s="50">
        <v>0</v>
      </c>
      <c r="O1196" s="50">
        <v>0</v>
      </c>
      <c r="P1196" s="50">
        <v>885</v>
      </c>
      <c r="Q1196" s="50">
        <v>1137849.1399999999</v>
      </c>
      <c r="R1196" s="50">
        <v>0</v>
      </c>
      <c r="S1196" s="50">
        <v>0</v>
      </c>
      <c r="T1196" s="50">
        <v>0</v>
      </c>
      <c r="U1196" s="50">
        <v>0</v>
      </c>
      <c r="V1196" s="50">
        <v>8076.09</v>
      </c>
      <c r="W1196" s="50">
        <v>0</v>
      </c>
      <c r="X1196" s="50">
        <v>0</v>
      </c>
      <c r="Y1196" s="198"/>
      <c r="Z1196" s="198"/>
    </row>
    <row r="1197" spans="1:26">
      <c r="A1197" s="154">
        <v>238</v>
      </c>
      <c r="B1197" s="87" t="s">
        <v>383</v>
      </c>
      <c r="C1197" s="50">
        <f t="shared" si="113"/>
        <v>1556679.16</v>
      </c>
      <c r="D1197" s="50">
        <v>1168752.94</v>
      </c>
      <c r="E1197" s="50">
        <v>135768.54999999999</v>
      </c>
      <c r="F1197" s="50">
        <v>0</v>
      </c>
      <c r="G1197" s="50">
        <v>0</v>
      </c>
      <c r="H1197" s="50">
        <v>252157.67</v>
      </c>
      <c r="I1197" s="50">
        <v>0</v>
      </c>
      <c r="J1197" s="127">
        <v>0</v>
      </c>
      <c r="K1197" s="50">
        <v>0</v>
      </c>
      <c r="L1197" s="50">
        <v>0</v>
      </c>
      <c r="M1197" s="50">
        <v>0</v>
      </c>
      <c r="N1197" s="50">
        <v>0</v>
      </c>
      <c r="O1197" s="50">
        <v>0</v>
      </c>
      <c r="P1197" s="50">
        <v>0</v>
      </c>
      <c r="Q1197" s="50">
        <v>0</v>
      </c>
      <c r="R1197" s="50">
        <v>0</v>
      </c>
      <c r="S1197" s="50">
        <v>0</v>
      </c>
      <c r="T1197" s="50">
        <v>0</v>
      </c>
      <c r="U1197" s="50">
        <v>0</v>
      </c>
      <c r="V1197" s="50">
        <v>0</v>
      </c>
      <c r="W1197" s="50">
        <v>0</v>
      </c>
      <c r="X1197" s="50">
        <v>0</v>
      </c>
      <c r="Y1197" s="198"/>
      <c r="Z1197" s="198"/>
    </row>
    <row r="1198" spans="1:26">
      <c r="A1198" s="154">
        <v>239</v>
      </c>
      <c r="B1198" s="87" t="s">
        <v>951</v>
      </c>
      <c r="C1198" s="50">
        <f t="shared" si="113"/>
        <v>218586.93</v>
      </c>
      <c r="D1198" s="51">
        <v>0</v>
      </c>
      <c r="E1198" s="51">
        <v>0</v>
      </c>
      <c r="F1198" s="51">
        <v>0</v>
      </c>
      <c r="G1198" s="51">
        <v>0</v>
      </c>
      <c r="H1198" s="51">
        <v>0</v>
      </c>
      <c r="I1198" s="51">
        <v>212220.32</v>
      </c>
      <c r="J1198" s="155">
        <v>0</v>
      </c>
      <c r="K1198" s="51">
        <v>0</v>
      </c>
      <c r="L1198" s="51">
        <v>0</v>
      </c>
      <c r="M1198" s="51">
        <v>0</v>
      </c>
      <c r="N1198" s="51">
        <v>0</v>
      </c>
      <c r="O1198" s="51">
        <v>0</v>
      </c>
      <c r="P1198" s="51">
        <v>0</v>
      </c>
      <c r="Q1198" s="51">
        <v>0</v>
      </c>
      <c r="R1198" s="51">
        <v>0</v>
      </c>
      <c r="S1198" s="51">
        <v>0</v>
      </c>
      <c r="T1198" s="51">
        <v>0</v>
      </c>
      <c r="U1198" s="51">
        <v>0</v>
      </c>
      <c r="V1198" s="51">
        <v>0</v>
      </c>
      <c r="W1198" s="51">
        <v>6366.61</v>
      </c>
      <c r="X1198" s="51">
        <v>0</v>
      </c>
      <c r="Y1198" s="198"/>
      <c r="Z1198" s="198"/>
    </row>
    <row r="1199" spans="1:26">
      <c r="A1199" s="154">
        <v>240</v>
      </c>
      <c r="B1199" s="87" t="s">
        <v>952</v>
      </c>
      <c r="C1199" s="50">
        <f t="shared" si="113"/>
        <v>10207958.51</v>
      </c>
      <c r="D1199" s="50">
        <v>2281243.3199999998</v>
      </c>
      <c r="E1199" s="50">
        <v>265001.34000000003</v>
      </c>
      <c r="F1199" s="50">
        <v>0</v>
      </c>
      <c r="G1199" s="50">
        <v>424081.23</v>
      </c>
      <c r="H1199" s="50">
        <v>492176.73</v>
      </c>
      <c r="I1199" s="50">
        <v>903253.91</v>
      </c>
      <c r="J1199" s="127">
        <v>0</v>
      </c>
      <c r="K1199" s="50">
        <v>0</v>
      </c>
      <c r="L1199" s="50">
        <v>784</v>
      </c>
      <c r="M1199" s="50">
        <v>3037062.6</v>
      </c>
      <c r="N1199" s="50">
        <v>0</v>
      </c>
      <c r="O1199" s="50">
        <v>0</v>
      </c>
      <c r="P1199" s="50">
        <v>1567</v>
      </c>
      <c r="Q1199" s="50">
        <v>2785369.72</v>
      </c>
      <c r="R1199" s="50">
        <v>0</v>
      </c>
      <c r="S1199" s="50">
        <v>0</v>
      </c>
      <c r="T1199" s="50">
        <v>0</v>
      </c>
      <c r="U1199" s="50">
        <v>0</v>
      </c>
      <c r="V1199" s="50">
        <v>19769.66</v>
      </c>
      <c r="W1199" s="50">
        <v>0</v>
      </c>
      <c r="X1199" s="50">
        <v>0</v>
      </c>
      <c r="Y1199" s="198"/>
      <c r="Z1199" s="198"/>
    </row>
    <row r="1200" spans="1:26">
      <c r="A1200" s="154">
        <v>241</v>
      </c>
      <c r="B1200" s="87" t="s">
        <v>953</v>
      </c>
      <c r="C1200" s="50">
        <f t="shared" si="113"/>
        <v>1593051.56</v>
      </c>
      <c r="D1200" s="50">
        <v>0</v>
      </c>
      <c r="E1200" s="50">
        <v>0</v>
      </c>
      <c r="F1200" s="50">
        <v>0</v>
      </c>
      <c r="G1200" s="50">
        <v>0</v>
      </c>
      <c r="H1200" s="50">
        <v>0</v>
      </c>
      <c r="I1200" s="50">
        <v>0</v>
      </c>
      <c r="J1200" s="127">
        <v>0</v>
      </c>
      <c r="K1200" s="50">
        <v>0</v>
      </c>
      <c r="L1200" s="50">
        <v>725</v>
      </c>
      <c r="M1200" s="50">
        <v>1546652</v>
      </c>
      <c r="N1200" s="50">
        <v>0</v>
      </c>
      <c r="O1200" s="50">
        <v>0</v>
      </c>
      <c r="P1200" s="50">
        <v>0</v>
      </c>
      <c r="Q1200" s="50">
        <v>0</v>
      </c>
      <c r="R1200" s="50">
        <v>0</v>
      </c>
      <c r="S1200" s="50">
        <v>0</v>
      </c>
      <c r="T1200" s="50">
        <v>0</v>
      </c>
      <c r="U1200" s="50">
        <v>0</v>
      </c>
      <c r="V1200" s="50">
        <v>0</v>
      </c>
      <c r="W1200" s="50">
        <v>46399.56</v>
      </c>
      <c r="X1200" s="50">
        <v>0</v>
      </c>
      <c r="Y1200" s="198"/>
      <c r="Z1200" s="198"/>
    </row>
    <row r="1201" spans="1:26">
      <c r="A1201" s="154">
        <v>242</v>
      </c>
      <c r="B1201" s="87" t="s">
        <v>954</v>
      </c>
      <c r="C1201" s="50">
        <f t="shared" si="113"/>
        <v>5804343.3799999999</v>
      </c>
      <c r="D1201" s="50">
        <v>0</v>
      </c>
      <c r="E1201" s="50">
        <v>0</v>
      </c>
      <c r="F1201" s="50">
        <v>0</v>
      </c>
      <c r="G1201" s="50">
        <v>0</v>
      </c>
      <c r="H1201" s="50">
        <v>680089.31</v>
      </c>
      <c r="I1201" s="50">
        <v>1248115.3400000001</v>
      </c>
      <c r="J1201" s="127">
        <v>0</v>
      </c>
      <c r="K1201" s="50">
        <v>0</v>
      </c>
      <c r="L1201" s="50">
        <v>0</v>
      </c>
      <c r="M1201" s="50">
        <v>0</v>
      </c>
      <c r="N1201" s="50">
        <v>0</v>
      </c>
      <c r="O1201" s="50">
        <v>0</v>
      </c>
      <c r="P1201" s="50">
        <v>1842</v>
      </c>
      <c r="Q1201" s="50">
        <v>3848821.03</v>
      </c>
      <c r="R1201" s="50">
        <v>0</v>
      </c>
      <c r="S1201" s="50">
        <v>0</v>
      </c>
      <c r="T1201" s="50">
        <v>0</v>
      </c>
      <c r="U1201" s="50">
        <v>0</v>
      </c>
      <c r="V1201" s="50">
        <v>27317.7</v>
      </c>
      <c r="W1201" s="50">
        <v>0</v>
      </c>
      <c r="X1201" s="50">
        <v>0</v>
      </c>
      <c r="Y1201" s="198"/>
      <c r="Z1201" s="198"/>
    </row>
    <row r="1202" spans="1:26">
      <c r="A1202" s="154">
        <v>243</v>
      </c>
      <c r="B1202" s="87" t="s">
        <v>955</v>
      </c>
      <c r="C1202" s="50">
        <f t="shared" si="113"/>
        <v>1169584.5900000001</v>
      </c>
      <c r="D1202" s="50">
        <v>241335.55</v>
      </c>
      <c r="E1202" s="50">
        <v>28034.82</v>
      </c>
      <c r="F1202" s="50">
        <v>57631.26</v>
      </c>
      <c r="G1202" s="50">
        <v>44864.08</v>
      </c>
      <c r="H1202" s="50">
        <v>52067.98</v>
      </c>
      <c r="I1202" s="50">
        <v>95556.35</v>
      </c>
      <c r="J1202" s="127">
        <v>0</v>
      </c>
      <c r="K1202" s="50">
        <v>0</v>
      </c>
      <c r="L1202" s="50">
        <v>207</v>
      </c>
      <c r="M1202" s="50">
        <v>353335.39</v>
      </c>
      <c r="N1202" s="50">
        <v>0</v>
      </c>
      <c r="O1202" s="50">
        <v>0</v>
      </c>
      <c r="P1202" s="50">
        <v>322</v>
      </c>
      <c r="Q1202" s="50">
        <v>294667.7</v>
      </c>
      <c r="R1202" s="50">
        <v>0</v>
      </c>
      <c r="S1202" s="50">
        <v>0</v>
      </c>
      <c r="T1202" s="50">
        <v>0</v>
      </c>
      <c r="U1202" s="50">
        <v>0</v>
      </c>
      <c r="V1202" s="50">
        <v>2091.46</v>
      </c>
      <c r="W1202" s="50">
        <v>0</v>
      </c>
      <c r="X1202" s="50">
        <v>0</v>
      </c>
      <c r="Y1202" s="198"/>
      <c r="Z1202" s="198"/>
    </row>
    <row r="1203" spans="1:26">
      <c r="A1203" s="154">
        <v>244</v>
      </c>
      <c r="B1203" s="87" t="s">
        <v>956</v>
      </c>
      <c r="C1203" s="50">
        <f t="shared" si="113"/>
        <v>750454.32</v>
      </c>
      <c r="D1203" s="50">
        <v>169724.61</v>
      </c>
      <c r="E1203" s="50">
        <v>19716.11</v>
      </c>
      <c r="F1203" s="50">
        <v>0</v>
      </c>
      <c r="G1203" s="50">
        <v>0</v>
      </c>
      <c r="H1203" s="50">
        <v>36617.97</v>
      </c>
      <c r="I1203" s="50">
        <v>67202.13</v>
      </c>
      <c r="J1203" s="127">
        <v>0</v>
      </c>
      <c r="K1203" s="50">
        <v>0</v>
      </c>
      <c r="L1203" s="50">
        <v>146</v>
      </c>
      <c r="M1203" s="50">
        <v>248491</v>
      </c>
      <c r="N1203" s="50">
        <v>0</v>
      </c>
      <c r="O1203" s="50">
        <v>0</v>
      </c>
      <c r="P1203" s="50">
        <v>270</v>
      </c>
      <c r="Q1203" s="50">
        <v>207231.64</v>
      </c>
      <c r="R1203" s="50">
        <v>0</v>
      </c>
      <c r="S1203" s="50">
        <v>0</v>
      </c>
      <c r="T1203" s="50">
        <v>0</v>
      </c>
      <c r="U1203" s="50">
        <v>0</v>
      </c>
      <c r="V1203" s="50">
        <v>1470.86</v>
      </c>
      <c r="W1203" s="50">
        <v>0</v>
      </c>
      <c r="X1203" s="50">
        <v>0</v>
      </c>
      <c r="Y1203" s="198"/>
      <c r="Z1203" s="198"/>
    </row>
    <row r="1204" spans="1:26">
      <c r="A1204" s="154">
        <v>245</v>
      </c>
      <c r="B1204" s="87" t="s">
        <v>957</v>
      </c>
      <c r="C1204" s="50">
        <f t="shared" si="113"/>
        <v>131193.35999999999</v>
      </c>
      <c r="D1204" s="51">
        <v>0</v>
      </c>
      <c r="E1204" s="51">
        <v>0</v>
      </c>
      <c r="F1204" s="51">
        <v>0</v>
      </c>
      <c r="G1204" s="51">
        <v>0</v>
      </c>
      <c r="H1204" s="51">
        <v>0</v>
      </c>
      <c r="I1204" s="51">
        <v>131193.35999999999</v>
      </c>
      <c r="J1204" s="155">
        <v>0</v>
      </c>
      <c r="K1204" s="51">
        <v>0</v>
      </c>
      <c r="L1204" s="51">
        <v>0</v>
      </c>
      <c r="M1204" s="51">
        <v>0</v>
      </c>
      <c r="N1204" s="51">
        <v>0</v>
      </c>
      <c r="O1204" s="51">
        <v>0</v>
      </c>
      <c r="P1204" s="51">
        <v>0</v>
      </c>
      <c r="Q1204" s="51">
        <v>0</v>
      </c>
      <c r="R1204" s="51">
        <v>0</v>
      </c>
      <c r="S1204" s="51">
        <v>0</v>
      </c>
      <c r="T1204" s="51">
        <v>0</v>
      </c>
      <c r="U1204" s="51">
        <v>0</v>
      </c>
      <c r="V1204" s="51">
        <v>0</v>
      </c>
      <c r="W1204" s="51">
        <v>0</v>
      </c>
      <c r="X1204" s="51">
        <v>0</v>
      </c>
      <c r="Y1204" s="198"/>
      <c r="Z1204" s="198"/>
    </row>
    <row r="1205" spans="1:26">
      <c r="A1205" s="154">
        <v>246</v>
      </c>
      <c r="B1205" s="87" t="s">
        <v>958</v>
      </c>
      <c r="C1205" s="50">
        <f t="shared" si="113"/>
        <v>133968.95999999999</v>
      </c>
      <c r="D1205" s="51">
        <v>0</v>
      </c>
      <c r="E1205" s="51">
        <v>0</v>
      </c>
      <c r="F1205" s="51">
        <v>0</v>
      </c>
      <c r="G1205" s="51">
        <v>0</v>
      </c>
      <c r="H1205" s="51">
        <v>0</v>
      </c>
      <c r="I1205" s="51">
        <v>133968.95999999999</v>
      </c>
      <c r="J1205" s="155">
        <v>0</v>
      </c>
      <c r="K1205" s="51">
        <v>0</v>
      </c>
      <c r="L1205" s="51">
        <v>0</v>
      </c>
      <c r="M1205" s="51">
        <v>0</v>
      </c>
      <c r="N1205" s="51">
        <v>0</v>
      </c>
      <c r="O1205" s="51">
        <v>0</v>
      </c>
      <c r="P1205" s="51">
        <v>0</v>
      </c>
      <c r="Q1205" s="51">
        <v>0</v>
      </c>
      <c r="R1205" s="51">
        <v>0</v>
      </c>
      <c r="S1205" s="51">
        <v>0</v>
      </c>
      <c r="T1205" s="51">
        <v>0</v>
      </c>
      <c r="U1205" s="51">
        <v>0</v>
      </c>
      <c r="V1205" s="51">
        <v>0</v>
      </c>
      <c r="W1205" s="51">
        <v>0</v>
      </c>
      <c r="X1205" s="51">
        <v>0</v>
      </c>
      <c r="Y1205" s="198"/>
      <c r="Z1205" s="198"/>
    </row>
    <row r="1206" spans="1:26">
      <c r="A1206" s="154">
        <v>247</v>
      </c>
      <c r="B1206" s="87" t="s">
        <v>959</v>
      </c>
      <c r="C1206" s="50">
        <f t="shared" si="113"/>
        <v>146477.66</v>
      </c>
      <c r="D1206" s="51">
        <v>0</v>
      </c>
      <c r="E1206" s="51">
        <v>0</v>
      </c>
      <c r="F1206" s="51">
        <v>0</v>
      </c>
      <c r="G1206" s="51">
        <v>0</v>
      </c>
      <c r="H1206" s="51">
        <v>0</v>
      </c>
      <c r="I1206" s="51">
        <v>146477.66</v>
      </c>
      <c r="J1206" s="155">
        <v>0</v>
      </c>
      <c r="K1206" s="51">
        <v>0</v>
      </c>
      <c r="L1206" s="51">
        <v>0</v>
      </c>
      <c r="M1206" s="51">
        <v>0</v>
      </c>
      <c r="N1206" s="51">
        <v>0</v>
      </c>
      <c r="O1206" s="51">
        <v>0</v>
      </c>
      <c r="P1206" s="51">
        <v>0</v>
      </c>
      <c r="Q1206" s="51">
        <v>0</v>
      </c>
      <c r="R1206" s="51">
        <v>0</v>
      </c>
      <c r="S1206" s="51">
        <v>0</v>
      </c>
      <c r="T1206" s="51">
        <v>0</v>
      </c>
      <c r="U1206" s="51">
        <v>0</v>
      </c>
      <c r="V1206" s="51">
        <v>0</v>
      </c>
      <c r="W1206" s="51">
        <v>0</v>
      </c>
      <c r="X1206" s="51">
        <v>0</v>
      </c>
      <c r="Y1206" s="198"/>
      <c r="Z1206" s="198"/>
    </row>
    <row r="1207" spans="1:26">
      <c r="A1207" s="154">
        <v>248</v>
      </c>
      <c r="B1207" s="87" t="s">
        <v>960</v>
      </c>
      <c r="C1207" s="50">
        <f t="shared" si="113"/>
        <v>140556.38</v>
      </c>
      <c r="D1207" s="51">
        <v>0</v>
      </c>
      <c r="E1207" s="51">
        <v>0</v>
      </c>
      <c r="F1207" s="51">
        <v>0</v>
      </c>
      <c r="G1207" s="51">
        <v>0</v>
      </c>
      <c r="H1207" s="51">
        <v>0</v>
      </c>
      <c r="I1207" s="51">
        <v>140556.38</v>
      </c>
      <c r="J1207" s="155">
        <v>0</v>
      </c>
      <c r="K1207" s="51">
        <v>0</v>
      </c>
      <c r="L1207" s="51">
        <v>0</v>
      </c>
      <c r="M1207" s="51">
        <v>0</v>
      </c>
      <c r="N1207" s="51">
        <v>0</v>
      </c>
      <c r="O1207" s="51">
        <v>0</v>
      </c>
      <c r="P1207" s="51">
        <v>0</v>
      </c>
      <c r="Q1207" s="51">
        <v>0</v>
      </c>
      <c r="R1207" s="51">
        <v>0</v>
      </c>
      <c r="S1207" s="51">
        <v>0</v>
      </c>
      <c r="T1207" s="51">
        <v>0</v>
      </c>
      <c r="U1207" s="51">
        <v>0</v>
      </c>
      <c r="V1207" s="51">
        <v>0</v>
      </c>
      <c r="W1207" s="51">
        <v>0</v>
      </c>
      <c r="X1207" s="51">
        <v>0</v>
      </c>
      <c r="Y1207" s="198"/>
      <c r="Z1207" s="198"/>
    </row>
    <row r="1208" spans="1:26">
      <c r="A1208" s="154">
        <v>249</v>
      </c>
      <c r="B1208" s="87" t="s">
        <v>961</v>
      </c>
      <c r="C1208" s="50">
        <f t="shared" si="113"/>
        <v>140519.38</v>
      </c>
      <c r="D1208" s="51">
        <v>0</v>
      </c>
      <c r="E1208" s="51">
        <v>0</v>
      </c>
      <c r="F1208" s="51">
        <v>0</v>
      </c>
      <c r="G1208" s="51">
        <v>0</v>
      </c>
      <c r="H1208" s="51">
        <v>0</v>
      </c>
      <c r="I1208" s="51">
        <v>140519.38</v>
      </c>
      <c r="J1208" s="155">
        <v>0</v>
      </c>
      <c r="K1208" s="51">
        <v>0</v>
      </c>
      <c r="L1208" s="51">
        <v>0</v>
      </c>
      <c r="M1208" s="51">
        <v>0</v>
      </c>
      <c r="N1208" s="51">
        <v>0</v>
      </c>
      <c r="O1208" s="51">
        <v>0</v>
      </c>
      <c r="P1208" s="51">
        <v>0</v>
      </c>
      <c r="Q1208" s="51">
        <v>0</v>
      </c>
      <c r="R1208" s="51">
        <v>0</v>
      </c>
      <c r="S1208" s="51">
        <v>0</v>
      </c>
      <c r="T1208" s="51">
        <v>0</v>
      </c>
      <c r="U1208" s="51">
        <v>0</v>
      </c>
      <c r="V1208" s="51">
        <v>0</v>
      </c>
      <c r="W1208" s="51">
        <v>0</v>
      </c>
      <c r="X1208" s="51">
        <v>0</v>
      </c>
      <c r="Y1208" s="198"/>
      <c r="Z1208" s="198"/>
    </row>
    <row r="1209" spans="1:26">
      <c r="A1209" s="154">
        <v>250</v>
      </c>
      <c r="B1209" s="87" t="s">
        <v>962</v>
      </c>
      <c r="C1209" s="50">
        <f t="shared" si="113"/>
        <v>140260.32</v>
      </c>
      <c r="D1209" s="51">
        <v>0</v>
      </c>
      <c r="E1209" s="51">
        <v>0</v>
      </c>
      <c r="F1209" s="51">
        <v>0</v>
      </c>
      <c r="G1209" s="51">
        <v>0</v>
      </c>
      <c r="H1209" s="51">
        <v>0</v>
      </c>
      <c r="I1209" s="51">
        <v>140260.32</v>
      </c>
      <c r="J1209" s="155">
        <v>0</v>
      </c>
      <c r="K1209" s="51">
        <v>0</v>
      </c>
      <c r="L1209" s="51">
        <v>0</v>
      </c>
      <c r="M1209" s="51">
        <v>0</v>
      </c>
      <c r="N1209" s="51">
        <v>0</v>
      </c>
      <c r="O1209" s="51">
        <v>0</v>
      </c>
      <c r="P1209" s="51">
        <v>0</v>
      </c>
      <c r="Q1209" s="51">
        <v>0</v>
      </c>
      <c r="R1209" s="51">
        <v>0</v>
      </c>
      <c r="S1209" s="51">
        <v>0</v>
      </c>
      <c r="T1209" s="51">
        <v>0</v>
      </c>
      <c r="U1209" s="51">
        <v>0</v>
      </c>
      <c r="V1209" s="51">
        <v>0</v>
      </c>
      <c r="W1209" s="51">
        <v>0</v>
      </c>
      <c r="X1209" s="51">
        <v>0</v>
      </c>
      <c r="Y1209" s="198"/>
      <c r="Z1209" s="198"/>
    </row>
    <row r="1210" spans="1:26">
      <c r="A1210" s="154">
        <v>251</v>
      </c>
      <c r="B1210" s="87" t="s">
        <v>963</v>
      </c>
      <c r="C1210" s="50">
        <f t="shared" si="113"/>
        <v>273727.08</v>
      </c>
      <c r="D1210" s="51">
        <v>0</v>
      </c>
      <c r="E1210" s="51">
        <v>0</v>
      </c>
      <c r="F1210" s="51">
        <v>0</v>
      </c>
      <c r="G1210" s="51">
        <v>0</v>
      </c>
      <c r="H1210" s="51">
        <v>0</v>
      </c>
      <c r="I1210" s="51">
        <v>265754.45</v>
      </c>
      <c r="J1210" s="155">
        <v>0</v>
      </c>
      <c r="K1210" s="51">
        <v>0</v>
      </c>
      <c r="L1210" s="51">
        <v>0</v>
      </c>
      <c r="M1210" s="51">
        <v>0</v>
      </c>
      <c r="N1210" s="51">
        <v>0</v>
      </c>
      <c r="O1210" s="51">
        <v>0</v>
      </c>
      <c r="P1210" s="51">
        <v>0</v>
      </c>
      <c r="Q1210" s="51">
        <v>0</v>
      </c>
      <c r="R1210" s="51">
        <v>0</v>
      </c>
      <c r="S1210" s="51">
        <v>0</v>
      </c>
      <c r="T1210" s="51">
        <v>0</v>
      </c>
      <c r="U1210" s="51">
        <v>0</v>
      </c>
      <c r="V1210" s="51">
        <v>0</v>
      </c>
      <c r="W1210" s="51">
        <v>7972.63</v>
      </c>
      <c r="X1210" s="51">
        <v>0</v>
      </c>
      <c r="Y1210" s="198"/>
      <c r="Z1210" s="198"/>
    </row>
    <row r="1211" spans="1:26">
      <c r="A1211" s="154">
        <v>252</v>
      </c>
      <c r="B1211" s="87" t="s">
        <v>964</v>
      </c>
      <c r="C1211" s="50">
        <f t="shared" si="113"/>
        <v>169348.61</v>
      </c>
      <c r="D1211" s="51">
        <v>0</v>
      </c>
      <c r="E1211" s="51">
        <v>0</v>
      </c>
      <c r="F1211" s="51">
        <v>0</v>
      </c>
      <c r="G1211" s="51">
        <v>0</v>
      </c>
      <c r="H1211" s="51">
        <v>0</v>
      </c>
      <c r="I1211" s="51">
        <v>169348.61</v>
      </c>
      <c r="J1211" s="155">
        <v>0</v>
      </c>
      <c r="K1211" s="51">
        <v>0</v>
      </c>
      <c r="L1211" s="51">
        <v>0</v>
      </c>
      <c r="M1211" s="51">
        <v>0</v>
      </c>
      <c r="N1211" s="51">
        <v>0</v>
      </c>
      <c r="O1211" s="51">
        <v>0</v>
      </c>
      <c r="P1211" s="51">
        <v>0</v>
      </c>
      <c r="Q1211" s="51">
        <v>0</v>
      </c>
      <c r="R1211" s="51">
        <v>0</v>
      </c>
      <c r="S1211" s="51">
        <v>0</v>
      </c>
      <c r="T1211" s="51">
        <v>0</v>
      </c>
      <c r="U1211" s="51">
        <v>0</v>
      </c>
      <c r="V1211" s="51">
        <v>0</v>
      </c>
      <c r="W1211" s="51">
        <v>0</v>
      </c>
      <c r="X1211" s="51">
        <v>0</v>
      </c>
      <c r="Y1211" s="198"/>
      <c r="Z1211" s="198"/>
    </row>
    <row r="1212" spans="1:26">
      <c r="A1212" s="154">
        <v>253</v>
      </c>
      <c r="B1212" s="87" t="s">
        <v>965</v>
      </c>
      <c r="C1212" s="50">
        <f t="shared" si="113"/>
        <v>166536</v>
      </c>
      <c r="D1212" s="51">
        <v>0</v>
      </c>
      <c r="E1212" s="51">
        <v>0</v>
      </c>
      <c r="F1212" s="51">
        <v>0</v>
      </c>
      <c r="G1212" s="51">
        <v>0</v>
      </c>
      <c r="H1212" s="51">
        <v>0</v>
      </c>
      <c r="I1212" s="51">
        <v>166536</v>
      </c>
      <c r="J1212" s="155">
        <v>0</v>
      </c>
      <c r="K1212" s="51">
        <v>0</v>
      </c>
      <c r="L1212" s="51">
        <v>0</v>
      </c>
      <c r="M1212" s="51">
        <v>0</v>
      </c>
      <c r="N1212" s="51">
        <v>0</v>
      </c>
      <c r="O1212" s="51">
        <v>0</v>
      </c>
      <c r="P1212" s="51">
        <v>0</v>
      </c>
      <c r="Q1212" s="51">
        <v>0</v>
      </c>
      <c r="R1212" s="51">
        <v>0</v>
      </c>
      <c r="S1212" s="51">
        <v>0</v>
      </c>
      <c r="T1212" s="51">
        <v>0</v>
      </c>
      <c r="U1212" s="51">
        <v>0</v>
      </c>
      <c r="V1212" s="51">
        <v>0</v>
      </c>
      <c r="W1212" s="51">
        <v>0</v>
      </c>
      <c r="X1212" s="51">
        <v>0</v>
      </c>
      <c r="Y1212" s="198"/>
      <c r="Z1212" s="198"/>
    </row>
    <row r="1213" spans="1:26">
      <c r="A1213" s="154">
        <v>254</v>
      </c>
      <c r="B1213" s="87" t="s">
        <v>966</v>
      </c>
      <c r="C1213" s="50">
        <f t="shared" si="113"/>
        <v>166647.01999999999</v>
      </c>
      <c r="D1213" s="51">
        <v>0</v>
      </c>
      <c r="E1213" s="51">
        <v>0</v>
      </c>
      <c r="F1213" s="51">
        <v>0</v>
      </c>
      <c r="G1213" s="51">
        <v>0</v>
      </c>
      <c r="H1213" s="51">
        <v>0</v>
      </c>
      <c r="I1213" s="51">
        <v>166647.01999999999</v>
      </c>
      <c r="J1213" s="155">
        <v>0</v>
      </c>
      <c r="K1213" s="51">
        <v>0</v>
      </c>
      <c r="L1213" s="51">
        <v>0</v>
      </c>
      <c r="M1213" s="51">
        <v>0</v>
      </c>
      <c r="N1213" s="51">
        <v>0</v>
      </c>
      <c r="O1213" s="51">
        <v>0</v>
      </c>
      <c r="P1213" s="51">
        <v>0</v>
      </c>
      <c r="Q1213" s="51">
        <v>0</v>
      </c>
      <c r="R1213" s="51">
        <v>0</v>
      </c>
      <c r="S1213" s="51">
        <v>0</v>
      </c>
      <c r="T1213" s="51">
        <v>0</v>
      </c>
      <c r="U1213" s="51">
        <v>0</v>
      </c>
      <c r="V1213" s="51">
        <v>0</v>
      </c>
      <c r="W1213" s="51">
        <v>0</v>
      </c>
      <c r="X1213" s="51">
        <v>0</v>
      </c>
      <c r="Y1213" s="198"/>
      <c r="Z1213" s="198"/>
    </row>
    <row r="1214" spans="1:26">
      <c r="A1214" s="154">
        <v>255</v>
      </c>
      <c r="B1214" s="87" t="s">
        <v>967</v>
      </c>
      <c r="C1214" s="50">
        <f t="shared" si="113"/>
        <v>169385.62</v>
      </c>
      <c r="D1214" s="51">
        <v>0</v>
      </c>
      <c r="E1214" s="51">
        <v>0</v>
      </c>
      <c r="F1214" s="51">
        <v>0</v>
      </c>
      <c r="G1214" s="51">
        <v>0</v>
      </c>
      <c r="H1214" s="51">
        <v>0</v>
      </c>
      <c r="I1214" s="51">
        <v>169385.62</v>
      </c>
      <c r="J1214" s="155">
        <v>0</v>
      </c>
      <c r="K1214" s="51">
        <v>0</v>
      </c>
      <c r="L1214" s="51">
        <v>0</v>
      </c>
      <c r="M1214" s="51">
        <v>0</v>
      </c>
      <c r="N1214" s="51">
        <v>0</v>
      </c>
      <c r="O1214" s="51">
        <v>0</v>
      </c>
      <c r="P1214" s="51">
        <v>0</v>
      </c>
      <c r="Q1214" s="51">
        <v>0</v>
      </c>
      <c r="R1214" s="51">
        <v>0</v>
      </c>
      <c r="S1214" s="51">
        <v>0</v>
      </c>
      <c r="T1214" s="51">
        <v>0</v>
      </c>
      <c r="U1214" s="51">
        <v>0</v>
      </c>
      <c r="V1214" s="51">
        <v>0</v>
      </c>
      <c r="W1214" s="51">
        <v>0</v>
      </c>
      <c r="X1214" s="51">
        <v>0</v>
      </c>
      <c r="Y1214" s="198"/>
      <c r="Z1214" s="198"/>
    </row>
    <row r="1215" spans="1:26">
      <c r="A1215" s="154">
        <v>256</v>
      </c>
      <c r="B1215" s="87" t="s">
        <v>968</v>
      </c>
      <c r="C1215" s="50">
        <f t="shared" si="113"/>
        <v>6337579.0700000003</v>
      </c>
      <c r="D1215" s="50">
        <v>0</v>
      </c>
      <c r="E1215" s="50">
        <v>198249.55</v>
      </c>
      <c r="F1215" s="50">
        <v>407542.18</v>
      </c>
      <c r="G1215" s="50">
        <v>317258.44</v>
      </c>
      <c r="H1215" s="50">
        <v>368201.22</v>
      </c>
      <c r="I1215" s="50">
        <v>675731.23</v>
      </c>
      <c r="J1215" s="127">
        <v>0</v>
      </c>
      <c r="K1215" s="50">
        <v>0</v>
      </c>
      <c r="L1215" s="50">
        <v>587</v>
      </c>
      <c r="M1215" s="50">
        <v>2272050</v>
      </c>
      <c r="N1215" s="50">
        <v>0</v>
      </c>
      <c r="O1215" s="50">
        <v>0</v>
      </c>
      <c r="P1215" s="50">
        <v>1355</v>
      </c>
      <c r="Q1215" s="50">
        <v>2083756.61</v>
      </c>
      <c r="R1215" s="50">
        <v>0</v>
      </c>
      <c r="S1215" s="50">
        <v>0</v>
      </c>
      <c r="T1215" s="50">
        <v>0</v>
      </c>
      <c r="U1215" s="50">
        <v>0</v>
      </c>
      <c r="V1215" s="50">
        <v>14789.84</v>
      </c>
      <c r="W1215" s="50">
        <v>0</v>
      </c>
      <c r="X1215" s="50">
        <v>0</v>
      </c>
      <c r="Y1215" s="198"/>
      <c r="Z1215" s="198"/>
    </row>
    <row r="1216" spans="1:26">
      <c r="A1216" s="154">
        <v>257</v>
      </c>
      <c r="B1216" s="87" t="s">
        <v>969</v>
      </c>
      <c r="C1216" s="50">
        <f t="shared" si="113"/>
        <v>10162814.93</v>
      </c>
      <c r="D1216" s="50">
        <v>2156091.5</v>
      </c>
      <c r="E1216" s="50">
        <v>250463.04</v>
      </c>
      <c r="F1216" s="50">
        <v>514877.61</v>
      </c>
      <c r="G1216" s="50">
        <v>400815.61</v>
      </c>
      <c r="H1216" s="50">
        <v>465175.31</v>
      </c>
      <c r="I1216" s="50">
        <v>853700.29</v>
      </c>
      <c r="J1216" s="127">
        <v>0</v>
      </c>
      <c r="K1216" s="50">
        <v>0</v>
      </c>
      <c r="L1216" s="50">
        <v>741</v>
      </c>
      <c r="M1216" s="50">
        <v>2870445.6</v>
      </c>
      <c r="N1216" s="50">
        <v>0</v>
      </c>
      <c r="O1216" s="50">
        <v>0</v>
      </c>
      <c r="P1216" s="50">
        <v>1523</v>
      </c>
      <c r="Q1216" s="50">
        <v>2632560.9</v>
      </c>
      <c r="R1216" s="50">
        <v>0</v>
      </c>
      <c r="S1216" s="50">
        <v>0</v>
      </c>
      <c r="T1216" s="50">
        <v>0</v>
      </c>
      <c r="U1216" s="50">
        <v>0</v>
      </c>
      <c r="V1216" s="50">
        <v>18685.07</v>
      </c>
      <c r="W1216" s="50">
        <v>0</v>
      </c>
      <c r="X1216" s="50">
        <v>0</v>
      </c>
      <c r="Y1216" s="198"/>
      <c r="Z1216" s="198"/>
    </row>
    <row r="1217" spans="1:26">
      <c r="A1217" s="154">
        <v>258</v>
      </c>
      <c r="B1217" s="87" t="s">
        <v>970</v>
      </c>
      <c r="C1217" s="50">
        <f t="shared" si="113"/>
        <v>6749900.3499999996</v>
      </c>
      <c r="D1217" s="50">
        <v>0</v>
      </c>
      <c r="E1217" s="50">
        <v>0</v>
      </c>
      <c r="F1217" s="50">
        <v>0</v>
      </c>
      <c r="G1217" s="50">
        <v>0</v>
      </c>
      <c r="H1217" s="50">
        <v>459009.74</v>
      </c>
      <c r="I1217" s="50">
        <v>842385.1</v>
      </c>
      <c r="J1217" s="127">
        <v>0</v>
      </c>
      <c r="K1217" s="50">
        <v>0</v>
      </c>
      <c r="L1217" s="50">
        <v>731</v>
      </c>
      <c r="M1217" s="50">
        <v>2832399.9</v>
      </c>
      <c r="N1217" s="50">
        <v>0</v>
      </c>
      <c r="O1217" s="50">
        <v>0</v>
      </c>
      <c r="P1217" s="50">
        <v>1513</v>
      </c>
      <c r="Q1217" s="50">
        <v>2597668.19</v>
      </c>
      <c r="R1217" s="50">
        <v>0</v>
      </c>
      <c r="S1217" s="50">
        <v>0</v>
      </c>
      <c r="T1217" s="50">
        <v>0</v>
      </c>
      <c r="U1217" s="50">
        <v>0</v>
      </c>
      <c r="V1217" s="50">
        <v>18437.419999999998</v>
      </c>
      <c r="W1217" s="50">
        <v>0</v>
      </c>
      <c r="X1217" s="50">
        <v>0</v>
      </c>
      <c r="Y1217" s="198"/>
      <c r="Z1217" s="198"/>
    </row>
    <row r="1218" spans="1:26">
      <c r="A1218" s="154">
        <v>259</v>
      </c>
      <c r="B1218" s="87" t="s">
        <v>971</v>
      </c>
      <c r="C1218" s="50">
        <f t="shared" si="113"/>
        <v>13448013.67</v>
      </c>
      <c r="D1218" s="50">
        <v>2784795.36</v>
      </c>
      <c r="E1218" s="50">
        <v>323496.62</v>
      </c>
      <c r="F1218" s="50">
        <v>665012.94999999995</v>
      </c>
      <c r="G1218" s="50">
        <v>517691.13</v>
      </c>
      <c r="H1218" s="50">
        <v>600817.75</v>
      </c>
      <c r="I1218" s="50">
        <v>1102634.3799999999</v>
      </c>
      <c r="J1218" s="127">
        <v>0</v>
      </c>
      <c r="K1218" s="50">
        <v>0</v>
      </c>
      <c r="L1218" s="50">
        <v>957</v>
      </c>
      <c r="M1218" s="50">
        <v>3707451</v>
      </c>
      <c r="N1218" s="50">
        <v>0</v>
      </c>
      <c r="O1218" s="50">
        <v>0</v>
      </c>
      <c r="P1218" s="50">
        <v>1731</v>
      </c>
      <c r="Q1218" s="50">
        <v>3400200.49</v>
      </c>
      <c r="R1218" s="50">
        <v>0</v>
      </c>
      <c r="S1218" s="50">
        <v>0</v>
      </c>
      <c r="T1218" s="50">
        <v>0</v>
      </c>
      <c r="U1218" s="50">
        <v>0</v>
      </c>
      <c r="V1218" s="50">
        <v>24133.53</v>
      </c>
      <c r="W1218" s="50">
        <v>321780.46000000002</v>
      </c>
      <c r="X1218" s="50">
        <v>0</v>
      </c>
      <c r="Y1218" s="198"/>
      <c r="Z1218" s="198"/>
    </row>
    <row r="1219" spans="1:26">
      <c r="A1219" s="154">
        <v>260</v>
      </c>
      <c r="B1219" s="87" t="s">
        <v>972</v>
      </c>
      <c r="C1219" s="50">
        <f t="shared" si="113"/>
        <v>9241360.2899999991</v>
      </c>
      <c r="D1219" s="50">
        <v>1960600.34</v>
      </c>
      <c r="E1219" s="50">
        <v>227753.75</v>
      </c>
      <c r="F1219" s="50">
        <v>468194.05</v>
      </c>
      <c r="G1219" s="50">
        <v>364473.96</v>
      </c>
      <c r="H1219" s="50">
        <v>422998.22</v>
      </c>
      <c r="I1219" s="50">
        <v>776295.94</v>
      </c>
      <c r="J1219" s="127">
        <v>0</v>
      </c>
      <c r="K1219" s="50">
        <v>0</v>
      </c>
      <c r="L1219" s="50">
        <v>674</v>
      </c>
      <c r="M1219" s="50">
        <v>2610184.5</v>
      </c>
      <c r="N1219" s="50">
        <v>0</v>
      </c>
      <c r="O1219" s="50">
        <v>0</v>
      </c>
      <c r="P1219" s="50">
        <v>1452</v>
      </c>
      <c r="Q1219" s="50">
        <v>2393868.62</v>
      </c>
      <c r="R1219" s="50">
        <v>0</v>
      </c>
      <c r="S1219" s="50">
        <v>0</v>
      </c>
      <c r="T1219" s="50">
        <v>0</v>
      </c>
      <c r="U1219" s="50">
        <v>0</v>
      </c>
      <c r="V1219" s="50">
        <v>16990.91</v>
      </c>
      <c r="W1219" s="50">
        <v>0</v>
      </c>
      <c r="X1219" s="50">
        <v>0</v>
      </c>
      <c r="Y1219" s="198"/>
      <c r="Z1219" s="198"/>
    </row>
    <row r="1220" spans="1:26">
      <c r="A1220" s="154">
        <v>261</v>
      </c>
      <c r="B1220" s="87" t="s">
        <v>973</v>
      </c>
      <c r="C1220" s="50">
        <f t="shared" si="113"/>
        <v>8395555.1800000016</v>
      </c>
      <c r="D1220" s="50">
        <v>1738539.51</v>
      </c>
      <c r="E1220" s="50">
        <v>201957.99</v>
      </c>
      <c r="F1220" s="50">
        <v>415165.62</v>
      </c>
      <c r="G1220" s="50">
        <v>323193.03999999998</v>
      </c>
      <c r="H1220" s="50">
        <v>375088.74</v>
      </c>
      <c r="I1220" s="50">
        <v>688371.38</v>
      </c>
      <c r="J1220" s="127">
        <v>0</v>
      </c>
      <c r="K1220" s="50">
        <v>0</v>
      </c>
      <c r="L1220" s="50">
        <v>597</v>
      </c>
      <c r="M1220" s="50">
        <v>2314550.7000000002</v>
      </c>
      <c r="N1220" s="50">
        <v>0</v>
      </c>
      <c r="O1220" s="50">
        <v>0</v>
      </c>
      <c r="P1220" s="50">
        <v>1368</v>
      </c>
      <c r="Q1220" s="50">
        <v>2122735.12</v>
      </c>
      <c r="R1220" s="50">
        <v>0</v>
      </c>
      <c r="S1220" s="50">
        <v>0</v>
      </c>
      <c r="T1220" s="50">
        <v>0</v>
      </c>
      <c r="U1220" s="50">
        <v>0</v>
      </c>
      <c r="V1220" s="50">
        <v>15066.49</v>
      </c>
      <c r="W1220" s="50">
        <v>200886.59</v>
      </c>
      <c r="X1220" s="50">
        <v>0</v>
      </c>
      <c r="Y1220" s="198"/>
      <c r="Z1220" s="198"/>
    </row>
    <row r="1221" spans="1:26">
      <c r="A1221" s="154">
        <v>262</v>
      </c>
      <c r="B1221" s="87" t="s">
        <v>974</v>
      </c>
      <c r="C1221" s="50">
        <f t="shared" si="113"/>
        <v>1263809.7200000002</v>
      </c>
      <c r="D1221" s="50">
        <v>0</v>
      </c>
      <c r="E1221" s="50">
        <v>0</v>
      </c>
      <c r="F1221" s="50">
        <v>0</v>
      </c>
      <c r="G1221" s="50">
        <v>0</v>
      </c>
      <c r="H1221" s="50">
        <v>0</v>
      </c>
      <c r="I1221" s="50">
        <v>0</v>
      </c>
      <c r="J1221" s="127">
        <v>0</v>
      </c>
      <c r="K1221" s="50">
        <v>0</v>
      </c>
      <c r="L1221" s="50">
        <v>0</v>
      </c>
      <c r="M1221" s="50">
        <v>0</v>
      </c>
      <c r="N1221" s="50">
        <v>0</v>
      </c>
      <c r="O1221" s="50">
        <v>0</v>
      </c>
      <c r="P1221" s="50">
        <v>884</v>
      </c>
      <c r="Q1221" s="50">
        <v>1147110.28</v>
      </c>
      <c r="R1221" s="50">
        <v>0</v>
      </c>
      <c r="S1221" s="50">
        <v>0</v>
      </c>
      <c r="T1221" s="50">
        <v>0</v>
      </c>
      <c r="U1221" s="50">
        <v>0</v>
      </c>
      <c r="V1221" s="50">
        <v>8141.82</v>
      </c>
      <c r="W1221" s="50">
        <v>108557.62</v>
      </c>
      <c r="X1221" s="50">
        <v>0</v>
      </c>
      <c r="Y1221" s="198"/>
      <c r="Z1221" s="198"/>
    </row>
    <row r="1222" spans="1:26">
      <c r="A1222" s="154">
        <v>263</v>
      </c>
      <c r="B1222" s="87" t="s">
        <v>975</v>
      </c>
      <c r="C1222" s="50">
        <f t="shared" si="113"/>
        <v>2117966.5099999998</v>
      </c>
      <c r="D1222" s="50">
        <v>437027.49</v>
      </c>
      <c r="E1222" s="50">
        <v>50767.43</v>
      </c>
      <c r="F1222" s="50">
        <v>104362.76</v>
      </c>
      <c r="G1222" s="50">
        <v>81243.039999999994</v>
      </c>
      <c r="H1222" s="50">
        <v>94288.39</v>
      </c>
      <c r="I1222" s="50">
        <v>173040.19</v>
      </c>
      <c r="J1222" s="127">
        <v>0</v>
      </c>
      <c r="K1222" s="50">
        <v>0</v>
      </c>
      <c r="L1222" s="50">
        <v>375</v>
      </c>
      <c r="M1222" s="50">
        <v>639844.73</v>
      </c>
      <c r="N1222" s="50">
        <v>0</v>
      </c>
      <c r="O1222" s="50">
        <v>0</v>
      </c>
      <c r="P1222" s="50">
        <v>434</v>
      </c>
      <c r="Q1222" s="50">
        <v>533605.12</v>
      </c>
      <c r="R1222" s="50">
        <v>0</v>
      </c>
      <c r="S1222" s="50">
        <v>0</v>
      </c>
      <c r="T1222" s="50">
        <v>0</v>
      </c>
      <c r="U1222" s="50">
        <v>0</v>
      </c>
      <c r="V1222" s="50">
        <v>3787.36</v>
      </c>
      <c r="W1222" s="50">
        <v>0</v>
      </c>
      <c r="X1222" s="50">
        <v>0</v>
      </c>
      <c r="Y1222" s="198"/>
      <c r="Z1222" s="198"/>
    </row>
    <row r="1223" spans="1:26">
      <c r="A1223" s="154">
        <v>264</v>
      </c>
      <c r="B1223" s="87" t="s">
        <v>976</v>
      </c>
      <c r="C1223" s="50">
        <f t="shared" si="113"/>
        <v>2056665.51</v>
      </c>
      <c r="D1223" s="51">
        <v>424378.45</v>
      </c>
      <c r="E1223" s="51">
        <v>49298.06</v>
      </c>
      <c r="F1223" s="51">
        <v>101342.16</v>
      </c>
      <c r="G1223" s="51">
        <v>78891.600000000006</v>
      </c>
      <c r="H1223" s="51">
        <v>91559.37</v>
      </c>
      <c r="I1223" s="51">
        <v>168031.83</v>
      </c>
      <c r="J1223" s="155">
        <v>0</v>
      </c>
      <c r="K1223" s="51">
        <v>0</v>
      </c>
      <c r="L1223" s="51">
        <v>365</v>
      </c>
      <c r="M1223" s="51">
        <v>621325.49</v>
      </c>
      <c r="N1223" s="51">
        <v>0</v>
      </c>
      <c r="O1223" s="51">
        <v>0</v>
      </c>
      <c r="P1223" s="51">
        <v>427</v>
      </c>
      <c r="Q1223" s="51">
        <v>518160.81</v>
      </c>
      <c r="R1223" s="51">
        <v>0</v>
      </c>
      <c r="S1223" s="51">
        <v>0</v>
      </c>
      <c r="T1223" s="51">
        <v>0</v>
      </c>
      <c r="U1223" s="51">
        <v>0</v>
      </c>
      <c r="V1223" s="51">
        <v>3677.74</v>
      </c>
      <c r="W1223" s="51">
        <v>0</v>
      </c>
      <c r="X1223" s="51">
        <v>0</v>
      </c>
      <c r="Y1223" s="198"/>
      <c r="Z1223" s="198"/>
    </row>
    <row r="1224" spans="1:26">
      <c r="A1224" s="154">
        <v>265</v>
      </c>
      <c r="B1224" s="87" t="s">
        <v>977</v>
      </c>
      <c r="C1224" s="50">
        <f t="shared" si="113"/>
        <v>3288848.5</v>
      </c>
      <c r="D1224" s="50">
        <v>678630.74</v>
      </c>
      <c r="E1224" s="50">
        <v>78833.350000000006</v>
      </c>
      <c r="F1224" s="50">
        <v>162057.95000000001</v>
      </c>
      <c r="G1224" s="50">
        <v>126156.89</v>
      </c>
      <c r="H1224" s="50">
        <v>146414.13</v>
      </c>
      <c r="I1224" s="50">
        <v>268702.53999999998</v>
      </c>
      <c r="J1224" s="127">
        <v>0</v>
      </c>
      <c r="K1224" s="50">
        <v>0</v>
      </c>
      <c r="L1224" s="50">
        <v>583</v>
      </c>
      <c r="M1224" s="50">
        <v>993572.07</v>
      </c>
      <c r="N1224" s="50">
        <v>0</v>
      </c>
      <c r="O1224" s="50">
        <v>0</v>
      </c>
      <c r="P1224" s="50">
        <v>540</v>
      </c>
      <c r="Q1224" s="50">
        <v>828599.69</v>
      </c>
      <c r="R1224" s="50">
        <v>0</v>
      </c>
      <c r="S1224" s="50">
        <v>0</v>
      </c>
      <c r="T1224" s="50">
        <v>0</v>
      </c>
      <c r="U1224" s="50">
        <v>0</v>
      </c>
      <c r="V1224" s="50">
        <v>5881.14</v>
      </c>
      <c r="W1224" s="50">
        <v>0</v>
      </c>
      <c r="X1224" s="50">
        <v>0</v>
      </c>
      <c r="Y1224" s="198"/>
      <c r="Z1224" s="198"/>
    </row>
    <row r="1225" spans="1:26">
      <c r="A1225" s="154">
        <v>266</v>
      </c>
      <c r="B1225" s="87" t="s">
        <v>978</v>
      </c>
      <c r="C1225" s="50">
        <f t="shared" si="113"/>
        <v>3335878.36</v>
      </c>
      <c r="D1225" s="50">
        <v>688335.02</v>
      </c>
      <c r="E1225" s="50">
        <v>79960.649999999994</v>
      </c>
      <c r="F1225" s="50">
        <v>164375.35</v>
      </c>
      <c r="G1225" s="50">
        <v>127960.91</v>
      </c>
      <c r="H1225" s="50">
        <v>148507.82</v>
      </c>
      <c r="I1225" s="50">
        <v>272544.93</v>
      </c>
      <c r="J1225" s="127">
        <v>0</v>
      </c>
      <c r="K1225" s="50">
        <v>0</v>
      </c>
      <c r="L1225" s="50">
        <v>591</v>
      </c>
      <c r="M1225" s="50">
        <v>1007779.95</v>
      </c>
      <c r="N1225" s="50">
        <v>0</v>
      </c>
      <c r="O1225" s="50">
        <v>0</v>
      </c>
      <c r="P1225" s="50">
        <v>544</v>
      </c>
      <c r="Q1225" s="50">
        <v>840448.5</v>
      </c>
      <c r="R1225" s="50">
        <v>0</v>
      </c>
      <c r="S1225" s="50">
        <v>0</v>
      </c>
      <c r="T1225" s="50">
        <v>0</v>
      </c>
      <c r="U1225" s="50">
        <v>0</v>
      </c>
      <c r="V1225" s="50">
        <v>5965.23</v>
      </c>
      <c r="W1225" s="50">
        <v>0</v>
      </c>
      <c r="X1225" s="50">
        <v>0</v>
      </c>
      <c r="Y1225" s="198"/>
      <c r="Z1225" s="198"/>
    </row>
    <row r="1226" spans="1:26">
      <c r="A1226" s="154">
        <v>267</v>
      </c>
      <c r="B1226" s="87" t="s">
        <v>979</v>
      </c>
      <c r="C1226" s="50">
        <f t="shared" si="113"/>
        <v>4724841.919999999</v>
      </c>
      <c r="D1226" s="50">
        <v>1055893.21</v>
      </c>
      <c r="E1226" s="50">
        <v>122658.16</v>
      </c>
      <c r="F1226" s="50">
        <v>0</v>
      </c>
      <c r="G1226" s="50">
        <v>196289.67</v>
      </c>
      <c r="H1226" s="50">
        <v>227808.26</v>
      </c>
      <c r="I1226" s="50">
        <v>418078.89</v>
      </c>
      <c r="J1226" s="127">
        <v>0</v>
      </c>
      <c r="K1226" s="50">
        <v>0</v>
      </c>
      <c r="L1226" s="50">
        <v>363</v>
      </c>
      <c r="M1226" s="50">
        <v>1405730.7</v>
      </c>
      <c r="N1226" s="50">
        <v>0</v>
      </c>
      <c r="O1226" s="50">
        <v>0</v>
      </c>
      <c r="P1226" s="50">
        <v>1066</v>
      </c>
      <c r="Q1226" s="50">
        <v>1289232.47</v>
      </c>
      <c r="R1226" s="50">
        <v>0</v>
      </c>
      <c r="S1226" s="50">
        <v>0</v>
      </c>
      <c r="T1226" s="50">
        <v>0</v>
      </c>
      <c r="U1226" s="50">
        <v>0</v>
      </c>
      <c r="V1226" s="50">
        <v>9150.56</v>
      </c>
      <c r="W1226" s="50">
        <v>0</v>
      </c>
      <c r="X1226" s="50">
        <v>0</v>
      </c>
      <c r="Y1226" s="198"/>
      <c r="Z1226" s="198"/>
    </row>
    <row r="1227" spans="1:26">
      <c r="A1227" s="154">
        <v>268</v>
      </c>
      <c r="B1227" s="87" t="s">
        <v>980</v>
      </c>
      <c r="C1227" s="50">
        <f t="shared" si="113"/>
        <v>3600606.85</v>
      </c>
      <c r="D1227" s="50">
        <v>804652.6</v>
      </c>
      <c r="E1227" s="50">
        <v>93472.72</v>
      </c>
      <c r="F1227" s="50">
        <v>0</v>
      </c>
      <c r="G1227" s="50">
        <v>149584.25</v>
      </c>
      <c r="H1227" s="50">
        <v>173603.26</v>
      </c>
      <c r="I1227" s="50">
        <v>318600.65000000002</v>
      </c>
      <c r="J1227" s="127">
        <v>0</v>
      </c>
      <c r="K1227" s="50">
        <v>0</v>
      </c>
      <c r="L1227" s="50">
        <v>346</v>
      </c>
      <c r="M1227" s="50">
        <v>1071249.3</v>
      </c>
      <c r="N1227" s="50">
        <v>0</v>
      </c>
      <c r="O1227" s="50">
        <v>0</v>
      </c>
      <c r="P1227" s="50">
        <v>832</v>
      </c>
      <c r="Q1227" s="50">
        <v>982470.81</v>
      </c>
      <c r="R1227" s="50">
        <v>0</v>
      </c>
      <c r="S1227" s="50">
        <v>0</v>
      </c>
      <c r="T1227" s="50">
        <v>0</v>
      </c>
      <c r="U1227" s="50">
        <v>0</v>
      </c>
      <c r="V1227" s="50">
        <v>6973.26</v>
      </c>
      <c r="W1227" s="50">
        <v>0</v>
      </c>
      <c r="X1227" s="50">
        <v>0</v>
      </c>
      <c r="Y1227" s="198"/>
      <c r="Z1227" s="198"/>
    </row>
    <row r="1228" spans="1:26">
      <c r="A1228" s="154">
        <v>269</v>
      </c>
      <c r="B1228" s="87" t="s">
        <v>981</v>
      </c>
      <c r="C1228" s="50">
        <f t="shared" si="113"/>
        <v>11555612.33</v>
      </c>
      <c r="D1228" s="50">
        <v>2423543.1</v>
      </c>
      <c r="E1228" s="50">
        <v>281531.64</v>
      </c>
      <c r="F1228" s="50">
        <v>0</v>
      </c>
      <c r="G1228" s="50">
        <v>450534.64</v>
      </c>
      <c r="H1228" s="50">
        <v>522877.81</v>
      </c>
      <c r="I1228" s="50">
        <v>959597.24</v>
      </c>
      <c r="J1228" s="127">
        <v>0</v>
      </c>
      <c r="K1228" s="50">
        <v>0</v>
      </c>
      <c r="L1228" s="50">
        <v>817</v>
      </c>
      <c r="M1228" s="50">
        <v>3226509</v>
      </c>
      <c r="N1228" s="50">
        <v>711</v>
      </c>
      <c r="O1228" s="50">
        <v>430861.96</v>
      </c>
      <c r="P1228" s="50">
        <v>1600</v>
      </c>
      <c r="Q1228" s="50">
        <v>2959115.98</v>
      </c>
      <c r="R1228" s="50">
        <v>0</v>
      </c>
      <c r="S1228" s="50">
        <v>0</v>
      </c>
      <c r="T1228" s="50">
        <v>0</v>
      </c>
      <c r="U1228" s="50">
        <v>0</v>
      </c>
      <c r="V1228" s="50">
        <v>21002.86</v>
      </c>
      <c r="W1228" s="50">
        <v>280038.09999999998</v>
      </c>
      <c r="X1228" s="50">
        <v>0</v>
      </c>
      <c r="Y1228" s="198"/>
      <c r="Z1228" s="198"/>
    </row>
    <row r="1229" spans="1:26">
      <c r="A1229" s="154">
        <v>270</v>
      </c>
      <c r="B1229" s="87" t="s">
        <v>982</v>
      </c>
      <c r="C1229" s="50">
        <f t="shared" si="113"/>
        <v>4368588.7499999991</v>
      </c>
      <c r="D1229" s="50">
        <v>938973.3</v>
      </c>
      <c r="E1229" s="50">
        <v>109076.13</v>
      </c>
      <c r="F1229" s="50">
        <v>0</v>
      </c>
      <c r="G1229" s="50">
        <v>174554.35</v>
      </c>
      <c r="H1229" s="50">
        <v>202582.87</v>
      </c>
      <c r="I1229" s="50">
        <v>371784.67</v>
      </c>
      <c r="J1229" s="127">
        <v>0</v>
      </c>
      <c r="K1229" s="50">
        <v>0</v>
      </c>
      <c r="L1229" s="50">
        <v>436</v>
      </c>
      <c r="M1229" s="50">
        <v>1250073</v>
      </c>
      <c r="N1229" s="50">
        <v>379</v>
      </c>
      <c r="O1229" s="50">
        <v>166932.4</v>
      </c>
      <c r="P1229" s="50">
        <v>935</v>
      </c>
      <c r="Q1229" s="50">
        <v>1146474.72</v>
      </c>
      <c r="R1229" s="50">
        <v>0</v>
      </c>
      <c r="S1229" s="50">
        <v>0</v>
      </c>
      <c r="T1229" s="50">
        <v>0</v>
      </c>
      <c r="U1229" s="50">
        <v>0</v>
      </c>
      <c r="V1229" s="50">
        <v>8137.31</v>
      </c>
      <c r="W1229" s="50">
        <v>0</v>
      </c>
      <c r="X1229" s="50">
        <v>0</v>
      </c>
      <c r="Y1229" s="198"/>
      <c r="Z1229" s="198"/>
    </row>
    <row r="1230" spans="1:26">
      <c r="A1230" s="154">
        <v>271</v>
      </c>
      <c r="B1230" s="87" t="s">
        <v>983</v>
      </c>
      <c r="C1230" s="50">
        <f t="shared" si="113"/>
        <v>5194724.82</v>
      </c>
      <c r="D1230" s="50">
        <v>1089482.68</v>
      </c>
      <c r="E1230" s="50">
        <v>126560.1</v>
      </c>
      <c r="F1230" s="50">
        <v>0</v>
      </c>
      <c r="G1230" s="50">
        <v>202533.92</v>
      </c>
      <c r="H1230" s="50">
        <v>235055.16</v>
      </c>
      <c r="I1230" s="50">
        <v>431378.58</v>
      </c>
      <c r="J1230" s="127">
        <v>0</v>
      </c>
      <c r="K1230" s="50">
        <v>0</v>
      </c>
      <c r="L1230" s="50">
        <v>462</v>
      </c>
      <c r="M1230" s="50">
        <v>1450449</v>
      </c>
      <c r="N1230" s="50">
        <v>402</v>
      </c>
      <c r="O1230" s="50">
        <v>193690.23999999999</v>
      </c>
      <c r="P1230" s="50">
        <v>962</v>
      </c>
      <c r="Q1230" s="50">
        <v>1330244.8</v>
      </c>
      <c r="R1230" s="50">
        <v>0</v>
      </c>
      <c r="S1230" s="50">
        <v>0</v>
      </c>
      <c r="T1230" s="50">
        <v>0</v>
      </c>
      <c r="U1230" s="50">
        <v>0</v>
      </c>
      <c r="V1230" s="50">
        <v>9441.65</v>
      </c>
      <c r="W1230" s="50">
        <v>125888.69</v>
      </c>
      <c r="X1230" s="50">
        <v>0</v>
      </c>
      <c r="Y1230" s="198"/>
      <c r="Z1230" s="198"/>
    </row>
    <row r="1231" spans="1:26">
      <c r="A1231" s="154">
        <v>272</v>
      </c>
      <c r="B1231" s="87" t="s">
        <v>984</v>
      </c>
      <c r="C1231" s="50">
        <f t="shared" si="113"/>
        <v>3157088.95</v>
      </c>
      <c r="D1231" s="50">
        <v>668443.1</v>
      </c>
      <c r="E1231" s="50">
        <v>77649.899999999994</v>
      </c>
      <c r="F1231" s="50">
        <v>0</v>
      </c>
      <c r="G1231" s="50">
        <v>124263.01</v>
      </c>
      <c r="H1231" s="50">
        <v>144216.15</v>
      </c>
      <c r="I1231" s="50">
        <v>264668.76</v>
      </c>
      <c r="J1231" s="127">
        <v>0</v>
      </c>
      <c r="K1231" s="50">
        <v>0</v>
      </c>
      <c r="L1231" s="50">
        <v>372</v>
      </c>
      <c r="M1231" s="50">
        <v>978656.51</v>
      </c>
      <c r="N1231" s="50">
        <v>0</v>
      </c>
      <c r="O1231" s="50">
        <v>0</v>
      </c>
      <c r="P1231" s="50">
        <v>648</v>
      </c>
      <c r="Q1231" s="50">
        <v>816160.7</v>
      </c>
      <c r="R1231" s="50">
        <v>0</v>
      </c>
      <c r="S1231" s="50">
        <v>0</v>
      </c>
      <c r="T1231" s="50">
        <v>0</v>
      </c>
      <c r="U1231" s="50">
        <v>0</v>
      </c>
      <c r="V1231" s="50">
        <v>5792.85</v>
      </c>
      <c r="W1231" s="50">
        <v>77237.97</v>
      </c>
      <c r="X1231" s="50">
        <v>0</v>
      </c>
      <c r="Y1231" s="198"/>
      <c r="Z1231" s="198"/>
    </row>
    <row r="1232" spans="1:26">
      <c r="A1232" s="154">
        <v>273</v>
      </c>
      <c r="B1232" s="87" t="s">
        <v>985</v>
      </c>
      <c r="C1232" s="50">
        <f t="shared" si="113"/>
        <v>292519.37</v>
      </c>
      <c r="D1232" s="51">
        <v>0</v>
      </c>
      <c r="E1232" s="51">
        <v>0</v>
      </c>
      <c r="F1232" s="51">
        <v>0</v>
      </c>
      <c r="G1232" s="51">
        <v>0</v>
      </c>
      <c r="H1232" s="51">
        <v>0</v>
      </c>
      <c r="I1232" s="51">
        <v>283999.39</v>
      </c>
      <c r="J1232" s="155">
        <v>0</v>
      </c>
      <c r="K1232" s="51">
        <v>0</v>
      </c>
      <c r="L1232" s="51">
        <v>0</v>
      </c>
      <c r="M1232" s="51">
        <v>0</v>
      </c>
      <c r="N1232" s="51">
        <v>0</v>
      </c>
      <c r="O1232" s="51">
        <v>0</v>
      </c>
      <c r="P1232" s="51">
        <v>0</v>
      </c>
      <c r="Q1232" s="51">
        <v>0</v>
      </c>
      <c r="R1232" s="51">
        <v>0</v>
      </c>
      <c r="S1232" s="51">
        <v>0</v>
      </c>
      <c r="T1232" s="51">
        <v>0</v>
      </c>
      <c r="U1232" s="51">
        <v>0</v>
      </c>
      <c r="V1232" s="51">
        <v>0</v>
      </c>
      <c r="W1232" s="51">
        <v>8519.98</v>
      </c>
      <c r="X1232" s="51">
        <v>0</v>
      </c>
      <c r="Y1232" s="198"/>
      <c r="Z1232" s="198"/>
    </row>
    <row r="1233" spans="1:26">
      <c r="A1233" s="154">
        <v>274</v>
      </c>
      <c r="B1233" s="87" t="s">
        <v>986</v>
      </c>
      <c r="C1233" s="50">
        <f t="shared" si="113"/>
        <v>10763869.76</v>
      </c>
      <c r="D1233" s="50">
        <v>2257491.9900000002</v>
      </c>
      <c r="E1233" s="50">
        <v>262242.26</v>
      </c>
      <c r="F1233" s="50">
        <v>0</v>
      </c>
      <c r="G1233" s="50">
        <v>419665.87</v>
      </c>
      <c r="H1233" s="50">
        <v>487052.4</v>
      </c>
      <c r="I1233" s="50">
        <v>893849.62</v>
      </c>
      <c r="J1233" s="127">
        <v>0</v>
      </c>
      <c r="K1233" s="50">
        <v>0</v>
      </c>
      <c r="L1233" s="50">
        <v>1057</v>
      </c>
      <c r="M1233" s="50">
        <v>3005442</v>
      </c>
      <c r="N1233" s="50">
        <v>919</v>
      </c>
      <c r="O1233" s="50">
        <v>401341.09</v>
      </c>
      <c r="P1233" s="50">
        <v>1819</v>
      </c>
      <c r="Q1233" s="50">
        <v>2756369.64</v>
      </c>
      <c r="R1233" s="50">
        <v>0</v>
      </c>
      <c r="S1233" s="50">
        <v>0</v>
      </c>
      <c r="T1233" s="50">
        <v>0</v>
      </c>
      <c r="U1233" s="50">
        <v>0</v>
      </c>
      <c r="V1233" s="50">
        <v>19563.830000000002</v>
      </c>
      <c r="W1233" s="50">
        <v>260851.06</v>
      </c>
      <c r="X1233" s="50">
        <v>0</v>
      </c>
      <c r="Y1233" s="198"/>
      <c r="Z1233" s="198"/>
    </row>
    <row r="1234" spans="1:26">
      <c r="A1234" s="154">
        <v>275</v>
      </c>
      <c r="B1234" s="87" t="s">
        <v>987</v>
      </c>
      <c r="C1234" s="50">
        <f t="shared" si="113"/>
        <v>10941711.25</v>
      </c>
      <c r="D1234" s="50">
        <v>2351783.44</v>
      </c>
      <c r="E1234" s="50">
        <v>273195.65999999997</v>
      </c>
      <c r="F1234" s="50">
        <v>0</v>
      </c>
      <c r="G1234" s="50">
        <v>437194.58</v>
      </c>
      <c r="H1234" s="50">
        <v>507395.72</v>
      </c>
      <c r="I1234" s="50">
        <v>931184.14</v>
      </c>
      <c r="J1234" s="127">
        <v>0</v>
      </c>
      <c r="K1234" s="50">
        <v>0</v>
      </c>
      <c r="L1234" s="50">
        <v>791</v>
      </c>
      <c r="M1234" s="50">
        <v>3130974</v>
      </c>
      <c r="N1234" s="50">
        <v>688</v>
      </c>
      <c r="O1234" s="50">
        <v>418104.4</v>
      </c>
      <c r="P1234" s="50">
        <v>1573</v>
      </c>
      <c r="Q1234" s="50">
        <v>2871498.33</v>
      </c>
      <c r="R1234" s="50">
        <v>0</v>
      </c>
      <c r="S1234" s="50">
        <v>0</v>
      </c>
      <c r="T1234" s="50">
        <v>0</v>
      </c>
      <c r="U1234" s="50">
        <v>0</v>
      </c>
      <c r="V1234" s="50">
        <v>20380.98</v>
      </c>
      <c r="W1234" s="50">
        <v>0</v>
      </c>
      <c r="X1234" s="50">
        <v>0</v>
      </c>
      <c r="Y1234" s="198"/>
      <c r="Z1234" s="198"/>
    </row>
    <row r="1235" spans="1:26">
      <c r="A1235" s="154">
        <v>276</v>
      </c>
      <c r="B1235" s="87" t="s">
        <v>988</v>
      </c>
      <c r="C1235" s="50">
        <f t="shared" si="113"/>
        <v>8950626.7899999991</v>
      </c>
      <c r="D1235" s="50">
        <v>1877202.97</v>
      </c>
      <c r="E1235" s="50">
        <v>218065.87</v>
      </c>
      <c r="F1235" s="50">
        <v>0</v>
      </c>
      <c r="G1235" s="50">
        <v>348970.46</v>
      </c>
      <c r="H1235" s="50">
        <v>405005.29</v>
      </c>
      <c r="I1235" s="50">
        <v>743274.91</v>
      </c>
      <c r="J1235" s="127">
        <v>0</v>
      </c>
      <c r="K1235" s="50">
        <v>0</v>
      </c>
      <c r="L1235" s="50">
        <v>747</v>
      </c>
      <c r="M1235" s="50">
        <v>2499156</v>
      </c>
      <c r="N1235" s="50">
        <v>650</v>
      </c>
      <c r="O1235" s="50">
        <v>333732.61</v>
      </c>
      <c r="P1235" s="50">
        <v>1530</v>
      </c>
      <c r="Q1235" s="50">
        <v>2292041.48</v>
      </c>
      <c r="R1235" s="50">
        <v>0</v>
      </c>
      <c r="S1235" s="50">
        <v>0</v>
      </c>
      <c r="T1235" s="50">
        <v>0</v>
      </c>
      <c r="U1235" s="50">
        <v>0</v>
      </c>
      <c r="V1235" s="50">
        <v>16268.18</v>
      </c>
      <c r="W1235" s="50">
        <v>216909.02</v>
      </c>
      <c r="X1235" s="50">
        <v>0</v>
      </c>
      <c r="Y1235" s="198"/>
      <c r="Z1235" s="198"/>
    </row>
    <row r="1236" spans="1:26">
      <c r="A1236" s="154">
        <v>277</v>
      </c>
      <c r="B1236" s="87" t="s">
        <v>989</v>
      </c>
      <c r="C1236" s="50">
        <f t="shared" si="113"/>
        <v>2259380.5300000003</v>
      </c>
      <c r="D1236" s="50">
        <v>466207.27</v>
      </c>
      <c r="E1236" s="50">
        <v>54157.11</v>
      </c>
      <c r="F1236" s="50">
        <v>111330.94</v>
      </c>
      <c r="G1236" s="50">
        <v>86667.54</v>
      </c>
      <c r="H1236" s="50">
        <v>100583.91</v>
      </c>
      <c r="I1236" s="50">
        <v>184593.87</v>
      </c>
      <c r="J1236" s="127">
        <v>0</v>
      </c>
      <c r="K1236" s="50">
        <v>0</v>
      </c>
      <c r="L1236" s="50">
        <v>401</v>
      </c>
      <c r="M1236" s="50">
        <v>682566.37</v>
      </c>
      <c r="N1236" s="50">
        <v>0</v>
      </c>
      <c r="O1236" s="50">
        <v>0</v>
      </c>
      <c r="P1236" s="50">
        <v>448</v>
      </c>
      <c r="Q1236" s="50">
        <v>569233.28</v>
      </c>
      <c r="R1236" s="50">
        <v>0</v>
      </c>
      <c r="S1236" s="50">
        <v>0</v>
      </c>
      <c r="T1236" s="50">
        <v>0</v>
      </c>
      <c r="U1236" s="50">
        <v>0</v>
      </c>
      <c r="V1236" s="50">
        <v>4040.24</v>
      </c>
      <c r="W1236" s="50">
        <v>0</v>
      </c>
      <c r="X1236" s="50">
        <v>0</v>
      </c>
      <c r="Y1236" s="198"/>
      <c r="Z1236" s="198"/>
    </row>
    <row r="1237" spans="1:26">
      <c r="A1237" s="154">
        <v>278</v>
      </c>
      <c r="B1237" s="87" t="s">
        <v>990</v>
      </c>
      <c r="C1237" s="50">
        <f t="shared" si="113"/>
        <v>3360204.18</v>
      </c>
      <c r="D1237" s="50">
        <v>693354.48</v>
      </c>
      <c r="E1237" s="50">
        <v>80543.740000000005</v>
      </c>
      <c r="F1237" s="50">
        <v>165574</v>
      </c>
      <c r="G1237" s="50">
        <v>128894.02</v>
      </c>
      <c r="H1237" s="50">
        <v>149590.76999999999</v>
      </c>
      <c r="I1237" s="50">
        <v>274532.38</v>
      </c>
      <c r="J1237" s="127">
        <v>0</v>
      </c>
      <c r="K1237" s="50">
        <v>0</v>
      </c>
      <c r="L1237" s="50">
        <v>596</v>
      </c>
      <c r="M1237" s="50">
        <v>1015128.86</v>
      </c>
      <c r="N1237" s="50">
        <v>0</v>
      </c>
      <c r="O1237" s="50">
        <v>0</v>
      </c>
      <c r="P1237" s="50">
        <v>546</v>
      </c>
      <c r="Q1237" s="50">
        <v>846577.2</v>
      </c>
      <c r="R1237" s="50">
        <v>0</v>
      </c>
      <c r="S1237" s="50">
        <v>0</v>
      </c>
      <c r="T1237" s="50">
        <v>0</v>
      </c>
      <c r="U1237" s="50">
        <v>0</v>
      </c>
      <c r="V1237" s="50">
        <v>6008.73</v>
      </c>
      <c r="W1237" s="50">
        <v>0</v>
      </c>
      <c r="X1237" s="50">
        <v>0</v>
      </c>
      <c r="Y1237" s="198"/>
      <c r="Z1237" s="198"/>
    </row>
    <row r="1238" spans="1:26">
      <c r="A1238" s="154">
        <v>279</v>
      </c>
      <c r="B1238" s="87" t="s">
        <v>991</v>
      </c>
      <c r="C1238" s="50">
        <f t="shared" si="113"/>
        <v>1980769.0000000002</v>
      </c>
      <c r="D1238" s="50">
        <v>408717.74</v>
      </c>
      <c r="E1238" s="50">
        <v>47478.82</v>
      </c>
      <c r="F1238" s="50">
        <v>97602.36</v>
      </c>
      <c r="G1238" s="50">
        <v>75980.289999999994</v>
      </c>
      <c r="H1238" s="50">
        <v>88180.58</v>
      </c>
      <c r="I1238" s="50">
        <v>161831.01</v>
      </c>
      <c r="J1238" s="127">
        <v>0</v>
      </c>
      <c r="K1238" s="50">
        <v>0</v>
      </c>
      <c r="L1238" s="50">
        <v>351</v>
      </c>
      <c r="M1238" s="50">
        <v>598396.9</v>
      </c>
      <c r="N1238" s="50">
        <v>0</v>
      </c>
      <c r="O1238" s="50">
        <v>0</v>
      </c>
      <c r="P1238" s="50">
        <v>419</v>
      </c>
      <c r="Q1238" s="50">
        <v>499039.28</v>
      </c>
      <c r="R1238" s="50">
        <v>0</v>
      </c>
      <c r="S1238" s="50">
        <v>0</v>
      </c>
      <c r="T1238" s="50">
        <v>0</v>
      </c>
      <c r="U1238" s="50">
        <v>0</v>
      </c>
      <c r="V1238" s="50">
        <v>3542.02</v>
      </c>
      <c r="W1238" s="50">
        <v>0</v>
      </c>
      <c r="X1238" s="50">
        <v>0</v>
      </c>
      <c r="Y1238" s="198"/>
      <c r="Z1238" s="198"/>
    </row>
    <row r="1239" spans="1:26">
      <c r="A1239" s="154">
        <v>280</v>
      </c>
      <c r="B1239" s="87" t="s">
        <v>992</v>
      </c>
      <c r="C1239" s="50">
        <f t="shared" si="113"/>
        <v>5893965.0800000001</v>
      </c>
      <c r="D1239" s="50">
        <v>1685065.55</v>
      </c>
      <c r="E1239" s="50">
        <v>195746.17</v>
      </c>
      <c r="F1239" s="50">
        <v>402395.96</v>
      </c>
      <c r="G1239" s="50">
        <v>313252.28000000003</v>
      </c>
      <c r="H1239" s="50">
        <v>363551.77</v>
      </c>
      <c r="I1239" s="50">
        <v>667198.47</v>
      </c>
      <c r="J1239" s="127">
        <v>0</v>
      </c>
      <c r="K1239" s="50">
        <v>0</v>
      </c>
      <c r="L1239" s="50">
        <v>0</v>
      </c>
      <c r="M1239" s="50">
        <v>0</v>
      </c>
      <c r="N1239" s="50">
        <v>0</v>
      </c>
      <c r="O1239" s="50">
        <v>0</v>
      </c>
      <c r="P1239" s="50">
        <v>1204</v>
      </c>
      <c r="Q1239" s="50">
        <v>2057444.08</v>
      </c>
      <c r="R1239" s="50">
        <v>0</v>
      </c>
      <c r="S1239" s="50">
        <v>0</v>
      </c>
      <c r="T1239" s="50">
        <v>0</v>
      </c>
      <c r="U1239" s="50">
        <v>0</v>
      </c>
      <c r="V1239" s="50">
        <v>14603.08</v>
      </c>
      <c r="W1239" s="50">
        <v>194707.72</v>
      </c>
      <c r="X1239" s="50">
        <v>0</v>
      </c>
      <c r="Y1239" s="198"/>
      <c r="Z1239" s="198"/>
    </row>
    <row r="1240" spans="1:26">
      <c r="A1240" s="154">
        <v>281</v>
      </c>
      <c r="B1240" s="87" t="s">
        <v>993</v>
      </c>
      <c r="C1240" s="50">
        <f t="shared" si="113"/>
        <v>7189149.8100000005</v>
      </c>
      <c r="D1240" s="50">
        <v>2125573.2000000002</v>
      </c>
      <c r="E1240" s="50">
        <v>246917.87</v>
      </c>
      <c r="F1240" s="50">
        <v>507589.79</v>
      </c>
      <c r="G1240" s="50">
        <v>395142.28</v>
      </c>
      <c r="H1240" s="50">
        <v>458591.01</v>
      </c>
      <c r="I1240" s="50">
        <v>841616.63</v>
      </c>
      <c r="J1240" s="127">
        <v>0</v>
      </c>
      <c r="K1240" s="50">
        <v>0</v>
      </c>
      <c r="L1240" s="50">
        <v>0</v>
      </c>
      <c r="M1240" s="50">
        <v>0</v>
      </c>
      <c r="N1240" s="50">
        <v>0</v>
      </c>
      <c r="O1240" s="50">
        <v>0</v>
      </c>
      <c r="P1240" s="50">
        <v>1512</v>
      </c>
      <c r="Q1240" s="50">
        <v>2595298.4300000002</v>
      </c>
      <c r="R1240" s="50">
        <v>0</v>
      </c>
      <c r="S1240" s="50">
        <v>0</v>
      </c>
      <c r="T1240" s="50">
        <v>0</v>
      </c>
      <c r="U1240" s="50">
        <v>0</v>
      </c>
      <c r="V1240" s="50">
        <v>18420.599999999999</v>
      </c>
      <c r="W1240" s="50">
        <v>0</v>
      </c>
      <c r="X1240" s="50">
        <v>0</v>
      </c>
      <c r="Y1240" s="198"/>
      <c r="Z1240" s="198"/>
    </row>
    <row r="1241" spans="1:26">
      <c r="A1241" s="154">
        <v>282</v>
      </c>
      <c r="B1241" s="87" t="s">
        <v>994</v>
      </c>
      <c r="C1241" s="50">
        <f t="shared" si="113"/>
        <v>10283951.049999999</v>
      </c>
      <c r="D1241" s="50">
        <v>2181791.13</v>
      </c>
      <c r="E1241" s="50">
        <v>253448.45</v>
      </c>
      <c r="F1241" s="50">
        <v>521014.71</v>
      </c>
      <c r="G1241" s="50">
        <v>405593.15</v>
      </c>
      <c r="H1241" s="50">
        <v>470719.99</v>
      </c>
      <c r="I1241" s="50">
        <v>863876.01</v>
      </c>
      <c r="J1241" s="127">
        <v>0</v>
      </c>
      <c r="K1241" s="50">
        <v>0</v>
      </c>
      <c r="L1241" s="50">
        <v>750</v>
      </c>
      <c r="M1241" s="50">
        <v>2904660</v>
      </c>
      <c r="N1241" s="50">
        <v>0</v>
      </c>
      <c r="O1241" s="50">
        <v>0</v>
      </c>
      <c r="P1241" s="50">
        <v>1532</v>
      </c>
      <c r="Q1241" s="50">
        <v>2663939.8199999998</v>
      </c>
      <c r="R1241" s="50">
        <v>0</v>
      </c>
      <c r="S1241" s="50">
        <v>0</v>
      </c>
      <c r="T1241" s="50">
        <v>0</v>
      </c>
      <c r="U1241" s="50">
        <v>0</v>
      </c>
      <c r="V1241" s="50">
        <v>18907.79</v>
      </c>
      <c r="W1241" s="50">
        <v>0</v>
      </c>
      <c r="X1241" s="50">
        <v>0</v>
      </c>
      <c r="Y1241" s="198"/>
      <c r="Z1241" s="198"/>
    </row>
    <row r="1242" spans="1:26">
      <c r="A1242" s="154">
        <v>283</v>
      </c>
      <c r="B1242" s="87" t="s">
        <v>995</v>
      </c>
      <c r="C1242" s="50">
        <f t="shared" si="113"/>
        <v>825618.13</v>
      </c>
      <c r="D1242" s="50">
        <v>186723.84</v>
      </c>
      <c r="E1242" s="50">
        <v>21690.83</v>
      </c>
      <c r="F1242" s="50">
        <v>0</v>
      </c>
      <c r="G1242" s="50">
        <v>0</v>
      </c>
      <c r="H1242" s="50">
        <v>40285.54</v>
      </c>
      <c r="I1242" s="50">
        <v>73932.95</v>
      </c>
      <c r="J1242" s="127">
        <v>0</v>
      </c>
      <c r="K1242" s="50">
        <v>0</v>
      </c>
      <c r="L1242" s="50">
        <v>160</v>
      </c>
      <c r="M1242" s="50">
        <v>273379.3</v>
      </c>
      <c r="N1242" s="50">
        <v>0</v>
      </c>
      <c r="O1242" s="50">
        <v>0</v>
      </c>
      <c r="P1242" s="50">
        <v>283</v>
      </c>
      <c r="Q1242" s="50">
        <v>227987.49</v>
      </c>
      <c r="R1242" s="50">
        <v>0</v>
      </c>
      <c r="S1242" s="50">
        <v>0</v>
      </c>
      <c r="T1242" s="50">
        <v>0</v>
      </c>
      <c r="U1242" s="50">
        <v>0</v>
      </c>
      <c r="V1242" s="50">
        <v>1618.18</v>
      </c>
      <c r="W1242" s="50">
        <v>0</v>
      </c>
      <c r="X1242" s="50">
        <v>0</v>
      </c>
      <c r="Y1242" s="198"/>
      <c r="Z1242" s="198"/>
    </row>
    <row r="1243" spans="1:26">
      <c r="A1243" s="154">
        <v>284</v>
      </c>
      <c r="B1243" s="87" t="s">
        <v>996</v>
      </c>
      <c r="C1243" s="50">
        <f t="shared" si="113"/>
        <v>287797.07</v>
      </c>
      <c r="D1243" s="50">
        <v>0</v>
      </c>
      <c r="E1243" s="50">
        <v>0</v>
      </c>
      <c r="F1243" s="50">
        <v>0</v>
      </c>
      <c r="G1243" s="50">
        <v>0</v>
      </c>
      <c r="H1243" s="50">
        <v>21341.23</v>
      </c>
      <c r="I1243" s="50">
        <v>0</v>
      </c>
      <c r="J1243" s="127">
        <v>0</v>
      </c>
      <c r="K1243" s="50">
        <v>0</v>
      </c>
      <c r="L1243" s="50">
        <v>85</v>
      </c>
      <c r="M1243" s="50">
        <v>144822.44</v>
      </c>
      <c r="N1243" s="50">
        <v>0</v>
      </c>
      <c r="O1243" s="50">
        <v>0</v>
      </c>
      <c r="P1243" s="50">
        <v>206</v>
      </c>
      <c r="Q1243" s="50">
        <v>120776.17</v>
      </c>
      <c r="R1243" s="50">
        <v>0</v>
      </c>
      <c r="S1243" s="50">
        <v>0</v>
      </c>
      <c r="T1243" s="50">
        <v>0</v>
      </c>
      <c r="U1243" s="50">
        <v>0</v>
      </c>
      <c r="V1243" s="50">
        <v>857.23</v>
      </c>
      <c r="W1243" s="50">
        <v>0</v>
      </c>
      <c r="X1243" s="50">
        <v>0</v>
      </c>
      <c r="Y1243" s="198"/>
      <c r="Z1243" s="198"/>
    </row>
    <row r="1244" spans="1:26">
      <c r="A1244" s="154">
        <v>285</v>
      </c>
      <c r="B1244" s="87" t="s">
        <v>997</v>
      </c>
      <c r="C1244" s="50">
        <f t="shared" ref="C1244:C1251" si="114">D1244+E1244+F1244+G1244+H1244+I1244+K1244+M1244+O1244+Q1244+S1244+U1244+V1244+W1244+X1244</f>
        <v>2406308.37</v>
      </c>
      <c r="D1244" s="50">
        <v>496524.79999999999</v>
      </c>
      <c r="E1244" s="50">
        <v>57678.96</v>
      </c>
      <c r="F1244" s="50">
        <v>118570.8</v>
      </c>
      <c r="G1244" s="50">
        <v>92303.54</v>
      </c>
      <c r="H1244" s="50">
        <v>107124.9</v>
      </c>
      <c r="I1244" s="50">
        <v>196598.04</v>
      </c>
      <c r="J1244" s="127">
        <v>0</v>
      </c>
      <c r="K1244" s="50">
        <v>0</v>
      </c>
      <c r="L1244" s="50">
        <v>427</v>
      </c>
      <c r="M1244" s="50">
        <v>726953.76</v>
      </c>
      <c r="N1244" s="50">
        <v>0</v>
      </c>
      <c r="O1244" s="50">
        <v>0</v>
      </c>
      <c r="P1244" s="50">
        <v>462</v>
      </c>
      <c r="Q1244" s="50">
        <v>606250.6</v>
      </c>
      <c r="R1244" s="50">
        <v>0</v>
      </c>
      <c r="S1244" s="50">
        <v>0</v>
      </c>
      <c r="T1244" s="50">
        <v>0</v>
      </c>
      <c r="U1244" s="50">
        <v>0</v>
      </c>
      <c r="V1244" s="50">
        <v>4302.97</v>
      </c>
      <c r="W1244" s="50">
        <v>0</v>
      </c>
      <c r="X1244" s="50">
        <v>0</v>
      </c>
      <c r="Y1244" s="198"/>
      <c r="Z1244" s="198"/>
    </row>
    <row r="1245" spans="1:26">
      <c r="A1245" s="154">
        <v>286</v>
      </c>
      <c r="B1245" s="87" t="s">
        <v>998</v>
      </c>
      <c r="C1245" s="50">
        <f t="shared" si="114"/>
        <v>1921403.53</v>
      </c>
      <c r="D1245" s="50">
        <v>417016.58</v>
      </c>
      <c r="E1245" s="50">
        <v>48442.86</v>
      </c>
      <c r="F1245" s="50">
        <v>0</v>
      </c>
      <c r="G1245" s="50">
        <v>77523.03</v>
      </c>
      <c r="H1245" s="50">
        <v>89971.05</v>
      </c>
      <c r="I1245" s="50">
        <v>165116.91</v>
      </c>
      <c r="J1245" s="127">
        <v>0</v>
      </c>
      <c r="K1245" s="50">
        <v>0</v>
      </c>
      <c r="L1245" s="50">
        <v>358</v>
      </c>
      <c r="M1245" s="50">
        <v>610547.1</v>
      </c>
      <c r="N1245" s="50">
        <v>0</v>
      </c>
      <c r="O1245" s="50">
        <v>0</v>
      </c>
      <c r="P1245" s="50">
        <v>424</v>
      </c>
      <c r="Q1245" s="50">
        <v>509172.06</v>
      </c>
      <c r="R1245" s="50">
        <v>0</v>
      </c>
      <c r="S1245" s="50">
        <v>0</v>
      </c>
      <c r="T1245" s="50">
        <v>0</v>
      </c>
      <c r="U1245" s="50">
        <v>0</v>
      </c>
      <c r="V1245" s="50">
        <v>3613.94</v>
      </c>
      <c r="W1245" s="50">
        <v>0</v>
      </c>
      <c r="X1245" s="50">
        <v>0</v>
      </c>
      <c r="Y1245" s="198"/>
      <c r="Z1245" s="198"/>
    </row>
    <row r="1246" spans="1:26">
      <c r="A1246" s="154">
        <v>287</v>
      </c>
      <c r="B1246" s="87" t="s">
        <v>999</v>
      </c>
      <c r="C1246" s="50">
        <f t="shared" si="114"/>
        <v>954688.90000000014</v>
      </c>
      <c r="D1246" s="50">
        <v>303710.68</v>
      </c>
      <c r="E1246" s="50">
        <v>35280.65</v>
      </c>
      <c r="F1246" s="50">
        <v>0</v>
      </c>
      <c r="G1246" s="50">
        <v>56459.56</v>
      </c>
      <c r="H1246" s="50">
        <v>65525.38</v>
      </c>
      <c r="I1246" s="50">
        <v>120253.66</v>
      </c>
      <c r="J1246" s="127">
        <v>0</v>
      </c>
      <c r="K1246" s="50">
        <v>0</v>
      </c>
      <c r="L1246" s="50">
        <v>0</v>
      </c>
      <c r="M1246" s="50">
        <v>0</v>
      </c>
      <c r="N1246" s="50">
        <v>0</v>
      </c>
      <c r="O1246" s="50">
        <v>0</v>
      </c>
      <c r="P1246" s="50">
        <v>362</v>
      </c>
      <c r="Q1246" s="50">
        <v>370826.96</v>
      </c>
      <c r="R1246" s="50">
        <v>0</v>
      </c>
      <c r="S1246" s="50">
        <v>0</v>
      </c>
      <c r="T1246" s="50">
        <v>0</v>
      </c>
      <c r="U1246" s="50">
        <v>0</v>
      </c>
      <c r="V1246" s="50">
        <v>2632.01</v>
      </c>
      <c r="W1246" s="50">
        <v>0</v>
      </c>
      <c r="X1246" s="50">
        <v>0</v>
      </c>
      <c r="Y1246" s="198"/>
      <c r="Z1246" s="198"/>
    </row>
    <row r="1247" spans="1:26">
      <c r="A1247" s="154">
        <v>288</v>
      </c>
      <c r="B1247" s="85" t="s">
        <v>148</v>
      </c>
      <c r="C1247" s="50">
        <f t="shared" si="114"/>
        <v>3647729</v>
      </c>
      <c r="D1247" s="50">
        <v>852018</v>
      </c>
      <c r="E1247" s="50">
        <v>244250</v>
      </c>
      <c r="F1247" s="50">
        <v>234227</v>
      </c>
      <c r="G1247" s="50">
        <v>249770</v>
      </c>
      <c r="H1247" s="50">
        <v>303008</v>
      </c>
      <c r="I1247" s="50">
        <v>549930</v>
      </c>
      <c r="J1247" s="127">
        <v>0</v>
      </c>
      <c r="K1247" s="50">
        <v>0</v>
      </c>
      <c r="L1247" s="50">
        <v>436.4</v>
      </c>
      <c r="M1247" s="50">
        <v>905308</v>
      </c>
      <c r="N1247" s="50">
        <v>0</v>
      </c>
      <c r="O1247" s="50">
        <v>0</v>
      </c>
      <c r="P1247" s="50">
        <v>0</v>
      </c>
      <c r="Q1247" s="50">
        <v>0</v>
      </c>
      <c r="R1247" s="50">
        <v>0</v>
      </c>
      <c r="S1247" s="50">
        <v>0</v>
      </c>
      <c r="T1247" s="50">
        <v>495.9</v>
      </c>
      <c r="U1247" s="50">
        <v>303008</v>
      </c>
      <c r="V1247" s="50">
        <v>6210</v>
      </c>
      <c r="W1247" s="50">
        <v>0</v>
      </c>
      <c r="X1247" s="50">
        <v>0</v>
      </c>
      <c r="Y1247" s="198"/>
      <c r="Z1247" s="198"/>
    </row>
    <row r="1248" spans="1:26">
      <c r="A1248" s="154">
        <v>289</v>
      </c>
      <c r="B1248" s="82" t="s">
        <v>160</v>
      </c>
      <c r="C1248" s="50">
        <f t="shared" si="114"/>
        <v>2601883</v>
      </c>
      <c r="D1248" s="50">
        <v>574062</v>
      </c>
      <c r="E1248" s="50">
        <v>136522</v>
      </c>
      <c r="F1248" s="50">
        <v>0</v>
      </c>
      <c r="G1248" s="50">
        <v>150620</v>
      </c>
      <c r="H1248" s="50">
        <v>204157</v>
      </c>
      <c r="I1248" s="50">
        <v>331631</v>
      </c>
      <c r="J1248" s="127">
        <v>0</v>
      </c>
      <c r="K1248" s="50">
        <v>0</v>
      </c>
      <c r="L1248" s="50">
        <v>262</v>
      </c>
      <c r="M1248" s="50">
        <v>609967</v>
      </c>
      <c r="N1248" s="50">
        <v>0</v>
      </c>
      <c r="O1248" s="50">
        <v>0</v>
      </c>
      <c r="P1248" s="50">
        <v>384.2</v>
      </c>
      <c r="Q1248" s="50">
        <v>591180</v>
      </c>
      <c r="R1248" s="50">
        <v>0</v>
      </c>
      <c r="S1248" s="50">
        <v>0</v>
      </c>
      <c r="T1248" s="50">
        <v>0</v>
      </c>
      <c r="U1248" s="50">
        <v>0</v>
      </c>
      <c r="V1248" s="50">
        <v>3744</v>
      </c>
      <c r="W1248" s="50">
        <v>0</v>
      </c>
      <c r="X1248" s="50">
        <v>0</v>
      </c>
      <c r="Y1248" s="198"/>
      <c r="Z1248" s="198"/>
    </row>
    <row r="1249" spans="1:26">
      <c r="A1249" s="154">
        <v>290</v>
      </c>
      <c r="B1249" s="82" t="s">
        <v>161</v>
      </c>
      <c r="C1249" s="50">
        <f t="shared" si="114"/>
        <v>3696533</v>
      </c>
      <c r="D1249" s="50">
        <v>749237</v>
      </c>
      <c r="E1249" s="50">
        <v>178182</v>
      </c>
      <c r="F1249" s="50">
        <v>0</v>
      </c>
      <c r="G1249" s="50">
        <v>265366</v>
      </c>
      <c r="H1249" s="50">
        <v>266456</v>
      </c>
      <c r="I1249" s="50">
        <v>662139</v>
      </c>
      <c r="J1249" s="127">
        <v>0</v>
      </c>
      <c r="K1249" s="50">
        <v>0</v>
      </c>
      <c r="L1249" s="50">
        <v>517.5</v>
      </c>
      <c r="M1249" s="50">
        <v>796098</v>
      </c>
      <c r="N1249" s="50">
        <v>0</v>
      </c>
      <c r="O1249" s="50">
        <v>0</v>
      </c>
      <c r="P1249" s="50">
        <v>540</v>
      </c>
      <c r="Q1249" s="50">
        <v>771578</v>
      </c>
      <c r="R1249" s="50">
        <v>0</v>
      </c>
      <c r="S1249" s="50">
        <v>0</v>
      </c>
      <c r="T1249" s="50">
        <v>0</v>
      </c>
      <c r="U1249" s="50">
        <v>0</v>
      </c>
      <c r="V1249" s="50">
        <v>7477</v>
      </c>
      <c r="W1249" s="50">
        <v>0</v>
      </c>
      <c r="X1249" s="50">
        <v>0</v>
      </c>
      <c r="Y1249" s="198"/>
      <c r="Z1249" s="198"/>
    </row>
    <row r="1250" spans="1:26">
      <c r="A1250" s="154">
        <v>291</v>
      </c>
      <c r="B1250" s="82" t="s">
        <v>262</v>
      </c>
      <c r="C1250" s="50">
        <f t="shared" si="114"/>
        <v>7405187</v>
      </c>
      <c r="D1250" s="50">
        <v>1367685</v>
      </c>
      <c r="E1250" s="50">
        <v>325260</v>
      </c>
      <c r="F1250" s="50">
        <v>375989</v>
      </c>
      <c r="G1250" s="50">
        <v>484409</v>
      </c>
      <c r="H1250" s="50">
        <v>486398</v>
      </c>
      <c r="I1250" s="50">
        <v>1486962</v>
      </c>
      <c r="J1250" s="127">
        <v>0</v>
      </c>
      <c r="K1250" s="50">
        <v>0</v>
      </c>
      <c r="L1250" s="50">
        <v>855.3</v>
      </c>
      <c r="M1250" s="50">
        <v>1453227</v>
      </c>
      <c r="N1250" s="50">
        <v>0</v>
      </c>
      <c r="O1250" s="50">
        <v>0</v>
      </c>
      <c r="P1250" s="50">
        <v>1041.3</v>
      </c>
      <c r="Q1250" s="50">
        <v>1408466</v>
      </c>
      <c r="R1250" s="50">
        <v>0</v>
      </c>
      <c r="S1250" s="50">
        <v>0</v>
      </c>
      <c r="T1250" s="50">
        <v>0</v>
      </c>
      <c r="U1250" s="50">
        <v>0</v>
      </c>
      <c r="V1250" s="50">
        <v>16791</v>
      </c>
      <c r="W1250" s="50">
        <v>0</v>
      </c>
      <c r="X1250" s="50">
        <v>0</v>
      </c>
      <c r="Y1250" s="198"/>
      <c r="Z1250" s="198"/>
    </row>
    <row r="1251" spans="1:26">
      <c r="A1251" s="154">
        <v>292</v>
      </c>
      <c r="B1251" s="87" t="s">
        <v>1040</v>
      </c>
      <c r="C1251" s="50">
        <f t="shared" si="114"/>
        <v>6723760</v>
      </c>
      <c r="D1251" s="51">
        <v>0</v>
      </c>
      <c r="E1251" s="51">
        <v>0</v>
      </c>
      <c r="F1251" s="51">
        <v>0</v>
      </c>
      <c r="G1251" s="51">
        <v>0</v>
      </c>
      <c r="H1251" s="51">
        <v>0</v>
      </c>
      <c r="I1251" s="51">
        <v>0</v>
      </c>
      <c r="J1251" s="155">
        <v>0</v>
      </c>
      <c r="K1251" s="51">
        <v>0</v>
      </c>
      <c r="L1251" s="51">
        <v>1062</v>
      </c>
      <c r="M1251" s="51">
        <v>2437159</v>
      </c>
      <c r="N1251" s="51">
        <v>0</v>
      </c>
      <c r="O1251" s="51">
        <v>0</v>
      </c>
      <c r="P1251" s="51">
        <v>1460</v>
      </c>
      <c r="Q1251" s="51">
        <v>4286601</v>
      </c>
      <c r="R1251" s="51">
        <v>0</v>
      </c>
      <c r="S1251" s="51">
        <v>0</v>
      </c>
      <c r="T1251" s="51">
        <v>0</v>
      </c>
      <c r="U1251" s="51">
        <v>0</v>
      </c>
      <c r="V1251" s="51">
        <v>0</v>
      </c>
      <c r="W1251" s="51">
        <v>0</v>
      </c>
      <c r="X1251" s="51">
        <v>0</v>
      </c>
      <c r="Y1251" s="198"/>
      <c r="Z1251" s="198"/>
    </row>
    <row r="1252" spans="1:26">
      <c r="A1252" s="160" t="s">
        <v>329</v>
      </c>
      <c r="B1252" s="161"/>
      <c r="C1252" s="49">
        <f>SUM(C1253:C1256)</f>
        <v>4963957.6999999993</v>
      </c>
      <c r="D1252" s="49">
        <f t="shared" ref="D1252:W1252" si="115">SUM(D1253:D1256)</f>
        <v>1202442</v>
      </c>
      <c r="E1252" s="49">
        <f t="shared" si="115"/>
        <v>456799</v>
      </c>
      <c r="F1252" s="49">
        <f t="shared" si="115"/>
        <v>252180</v>
      </c>
      <c r="G1252" s="49">
        <f t="shared" si="115"/>
        <v>167102</v>
      </c>
      <c r="H1252" s="49">
        <f t="shared" si="115"/>
        <v>396159</v>
      </c>
      <c r="I1252" s="49">
        <f t="shared" si="115"/>
        <v>347730</v>
      </c>
      <c r="J1252" s="61">
        <f t="shared" si="115"/>
        <v>0</v>
      </c>
      <c r="K1252" s="49">
        <f t="shared" si="115"/>
        <v>0</v>
      </c>
      <c r="L1252" s="49">
        <f t="shared" si="115"/>
        <v>1122</v>
      </c>
      <c r="M1252" s="49">
        <f t="shared" si="115"/>
        <v>976372.7</v>
      </c>
      <c r="N1252" s="49">
        <f t="shared" si="115"/>
        <v>0</v>
      </c>
      <c r="O1252" s="49">
        <f t="shared" si="115"/>
        <v>0</v>
      </c>
      <c r="P1252" s="49">
        <f t="shared" si="115"/>
        <v>1130</v>
      </c>
      <c r="Q1252" s="49">
        <f t="shared" si="115"/>
        <v>751308.60000000009</v>
      </c>
      <c r="R1252" s="49">
        <f t="shared" si="115"/>
        <v>91.7</v>
      </c>
      <c r="S1252" s="49">
        <f t="shared" si="115"/>
        <v>294093</v>
      </c>
      <c r="T1252" s="49">
        <f t="shared" si="115"/>
        <v>0</v>
      </c>
      <c r="U1252" s="49">
        <f t="shared" si="115"/>
        <v>0</v>
      </c>
      <c r="V1252" s="49">
        <f t="shared" si="115"/>
        <v>5732.2</v>
      </c>
      <c r="W1252" s="49">
        <f t="shared" si="115"/>
        <v>114039.2</v>
      </c>
      <c r="X1252" s="49">
        <v>0</v>
      </c>
      <c r="Y1252" s="198"/>
      <c r="Z1252" s="198"/>
    </row>
    <row r="1253" spans="1:26" ht="25.5">
      <c r="A1253" s="154">
        <v>293</v>
      </c>
      <c r="B1253" s="20" t="s">
        <v>1000</v>
      </c>
      <c r="C1253" s="50">
        <f t="shared" ref="C1253:C1256" si="116">D1253+E1253+F1253+G1253+H1253+I1253+K1253+M1253+O1253+Q1253+S1253+U1253+V1253+W1253+X1253</f>
        <v>1494816.9</v>
      </c>
      <c r="D1253" s="50">
        <v>479819</v>
      </c>
      <c r="E1253" s="50">
        <v>124829</v>
      </c>
      <c r="F1253" s="50">
        <v>100629</v>
      </c>
      <c r="G1253" s="50">
        <v>66680</v>
      </c>
      <c r="H1253" s="50">
        <v>158082</v>
      </c>
      <c r="I1253" s="50">
        <v>138757</v>
      </c>
      <c r="J1253" s="127">
        <v>0</v>
      </c>
      <c r="K1253" s="50">
        <v>0</v>
      </c>
      <c r="L1253" s="50">
        <v>224</v>
      </c>
      <c r="M1253" s="50">
        <v>93491.7</v>
      </c>
      <c r="N1253" s="50">
        <v>0</v>
      </c>
      <c r="O1253" s="50">
        <v>0</v>
      </c>
      <c r="P1253" s="50">
        <v>565</v>
      </c>
      <c r="Q1253" s="50">
        <v>299800.2</v>
      </c>
      <c r="R1253" s="50">
        <v>0</v>
      </c>
      <c r="S1253" s="50">
        <v>0</v>
      </c>
      <c r="T1253" s="50">
        <v>0</v>
      </c>
      <c r="U1253" s="50">
        <v>0</v>
      </c>
      <c r="V1253" s="50">
        <v>1566</v>
      </c>
      <c r="W1253" s="50">
        <v>31163</v>
      </c>
      <c r="X1253" s="50">
        <v>0</v>
      </c>
      <c r="Y1253" s="198"/>
      <c r="Z1253" s="198"/>
    </row>
    <row r="1254" spans="1:26" ht="25.5">
      <c r="A1254" s="154">
        <v>294</v>
      </c>
      <c r="B1254" s="20" t="s">
        <v>1001</v>
      </c>
      <c r="C1254" s="50">
        <f t="shared" si="116"/>
        <v>2251244.7999999998</v>
      </c>
      <c r="D1254" s="50">
        <v>722623</v>
      </c>
      <c r="E1254" s="50">
        <v>187997</v>
      </c>
      <c r="F1254" s="50">
        <v>151551</v>
      </c>
      <c r="G1254" s="50">
        <v>100422</v>
      </c>
      <c r="H1254" s="50">
        <v>238077</v>
      </c>
      <c r="I1254" s="50">
        <v>208973</v>
      </c>
      <c r="J1254" s="127">
        <v>0</v>
      </c>
      <c r="K1254" s="50">
        <v>0</v>
      </c>
      <c r="L1254" s="50">
        <v>224</v>
      </c>
      <c r="M1254" s="50">
        <v>140801.4</v>
      </c>
      <c r="N1254" s="50">
        <v>0</v>
      </c>
      <c r="O1254" s="50">
        <v>0</v>
      </c>
      <c r="P1254" s="50">
        <v>565</v>
      </c>
      <c r="Q1254" s="50">
        <v>451508.4</v>
      </c>
      <c r="R1254" s="50">
        <v>0</v>
      </c>
      <c r="S1254" s="50">
        <v>0</v>
      </c>
      <c r="T1254" s="50">
        <v>0</v>
      </c>
      <c r="U1254" s="50">
        <v>0</v>
      </c>
      <c r="V1254" s="50">
        <v>2359</v>
      </c>
      <c r="W1254" s="50">
        <v>46933</v>
      </c>
      <c r="X1254" s="50">
        <v>0</v>
      </c>
      <c r="Y1254" s="198"/>
      <c r="Z1254" s="198"/>
    </row>
    <row r="1255" spans="1:26" ht="25.5">
      <c r="A1255" s="154">
        <v>295</v>
      </c>
      <c r="B1255" s="20" t="s">
        <v>1002</v>
      </c>
      <c r="C1255" s="50">
        <f t="shared" si="116"/>
        <v>289553</v>
      </c>
      <c r="D1255" s="50">
        <v>0</v>
      </c>
      <c r="E1255" s="50">
        <v>143973</v>
      </c>
      <c r="F1255" s="50">
        <v>0</v>
      </c>
      <c r="G1255" s="50">
        <v>0</v>
      </c>
      <c r="H1255" s="50">
        <v>0</v>
      </c>
      <c r="I1255" s="50">
        <v>0</v>
      </c>
      <c r="J1255" s="127">
        <v>0</v>
      </c>
      <c r="K1255" s="50">
        <v>0</v>
      </c>
      <c r="L1255" s="50">
        <v>224</v>
      </c>
      <c r="M1255" s="50">
        <v>107829.6</v>
      </c>
      <c r="N1255" s="50">
        <v>0</v>
      </c>
      <c r="O1255" s="50">
        <v>0</v>
      </c>
      <c r="P1255" s="50">
        <v>0</v>
      </c>
      <c r="Q1255" s="50">
        <v>0</v>
      </c>
      <c r="R1255" s="50">
        <v>0</v>
      </c>
      <c r="S1255" s="50">
        <v>0</v>
      </c>
      <c r="T1255" s="50">
        <v>0</v>
      </c>
      <c r="U1255" s="50">
        <v>0</v>
      </c>
      <c r="V1255" s="50">
        <v>1807.2</v>
      </c>
      <c r="W1255" s="50">
        <v>35943.199999999997</v>
      </c>
      <c r="X1255" s="50">
        <v>0</v>
      </c>
      <c r="Y1255" s="198"/>
      <c r="Z1255" s="198"/>
    </row>
    <row r="1256" spans="1:26">
      <c r="A1256" s="154">
        <v>296</v>
      </c>
      <c r="B1256" s="20" t="s">
        <v>1045</v>
      </c>
      <c r="C1256" s="50">
        <f t="shared" si="116"/>
        <v>928343</v>
      </c>
      <c r="D1256" s="50">
        <v>0</v>
      </c>
      <c r="E1256" s="50">
        <v>0</v>
      </c>
      <c r="F1256" s="50">
        <v>0</v>
      </c>
      <c r="G1256" s="50">
        <v>0</v>
      </c>
      <c r="H1256" s="50">
        <v>0</v>
      </c>
      <c r="I1256" s="50">
        <v>0</v>
      </c>
      <c r="J1256" s="127">
        <v>0</v>
      </c>
      <c r="K1256" s="50">
        <v>0</v>
      </c>
      <c r="L1256" s="50">
        <v>450</v>
      </c>
      <c r="M1256" s="153">
        <v>634250</v>
      </c>
      <c r="N1256" s="50">
        <v>0</v>
      </c>
      <c r="O1256" s="50">
        <v>0</v>
      </c>
      <c r="P1256" s="50">
        <v>0</v>
      </c>
      <c r="Q1256" s="50">
        <v>0</v>
      </c>
      <c r="R1256" s="50">
        <v>91.7</v>
      </c>
      <c r="S1256" s="50">
        <v>294093</v>
      </c>
      <c r="T1256" s="50">
        <v>0</v>
      </c>
      <c r="U1256" s="50">
        <v>0</v>
      </c>
      <c r="V1256" s="50">
        <v>0</v>
      </c>
      <c r="W1256" s="50">
        <v>0</v>
      </c>
      <c r="X1256" s="50">
        <v>0</v>
      </c>
      <c r="Y1256" s="198"/>
      <c r="Z1256" s="198"/>
    </row>
    <row r="1257" spans="1:26">
      <c r="A1257" s="168" t="s">
        <v>330</v>
      </c>
      <c r="B1257" s="161"/>
      <c r="C1257" s="49">
        <f>SUM(C1258:C1260)</f>
        <v>2503568.42</v>
      </c>
      <c r="D1257" s="49">
        <f t="shared" ref="D1257:W1257" si="117">SUM(D1258:D1260)</f>
        <v>0</v>
      </c>
      <c r="E1257" s="49">
        <f t="shared" si="117"/>
        <v>67017.58</v>
      </c>
      <c r="F1257" s="49">
        <f t="shared" si="117"/>
        <v>0</v>
      </c>
      <c r="G1257" s="49">
        <f t="shared" si="117"/>
        <v>0</v>
      </c>
      <c r="H1257" s="49">
        <f t="shared" si="117"/>
        <v>0</v>
      </c>
      <c r="I1257" s="49">
        <f t="shared" si="117"/>
        <v>0</v>
      </c>
      <c r="J1257" s="61">
        <f t="shared" si="117"/>
        <v>0</v>
      </c>
      <c r="K1257" s="49">
        <f t="shared" si="117"/>
        <v>0</v>
      </c>
      <c r="L1257" s="49">
        <f t="shared" si="117"/>
        <v>522.20000000000005</v>
      </c>
      <c r="M1257" s="49">
        <f t="shared" si="117"/>
        <v>873394.12</v>
      </c>
      <c r="N1257" s="49">
        <f t="shared" si="117"/>
        <v>0</v>
      </c>
      <c r="O1257" s="49">
        <f t="shared" si="117"/>
        <v>0</v>
      </c>
      <c r="P1257" s="49">
        <f t="shared" si="117"/>
        <v>1148.5</v>
      </c>
      <c r="Q1257" s="49">
        <f t="shared" si="117"/>
        <v>1485674.34</v>
      </c>
      <c r="R1257" s="49">
        <f t="shared" si="117"/>
        <v>0</v>
      </c>
      <c r="S1257" s="49">
        <f t="shared" si="117"/>
        <v>0</v>
      </c>
      <c r="T1257" s="49">
        <f t="shared" si="117"/>
        <v>0</v>
      </c>
      <c r="U1257" s="49">
        <f t="shared" si="117"/>
        <v>0</v>
      </c>
      <c r="V1257" s="49">
        <f t="shared" si="117"/>
        <v>4699.8</v>
      </c>
      <c r="W1257" s="49">
        <f t="shared" si="117"/>
        <v>72782.579999999987</v>
      </c>
      <c r="X1257" s="49">
        <v>0</v>
      </c>
      <c r="Y1257" s="198"/>
      <c r="Z1257" s="198"/>
    </row>
    <row r="1258" spans="1:26">
      <c r="A1258" s="154">
        <v>297</v>
      </c>
      <c r="B1258" s="103" t="s">
        <v>1003</v>
      </c>
      <c r="C1258" s="50">
        <f t="shared" ref="C1258:C1260" si="118">D1258+E1258+F1258+G1258+H1258+I1258+K1258+M1258+O1258+Q1258+S1258+U1258+V1258+W1258+X1258</f>
        <v>733611.37</v>
      </c>
      <c r="D1258" s="50">
        <v>0</v>
      </c>
      <c r="E1258" s="50">
        <v>0</v>
      </c>
      <c r="F1258" s="50">
        <v>0</v>
      </c>
      <c r="G1258" s="50">
        <v>0</v>
      </c>
      <c r="H1258" s="50">
        <v>0</v>
      </c>
      <c r="I1258" s="50">
        <v>0</v>
      </c>
      <c r="J1258" s="127">
        <v>0</v>
      </c>
      <c r="K1258" s="50">
        <v>0</v>
      </c>
      <c r="L1258" s="50">
        <v>0</v>
      </c>
      <c r="M1258" s="50">
        <v>0</v>
      </c>
      <c r="N1258" s="50">
        <v>0</v>
      </c>
      <c r="O1258" s="50">
        <v>0</v>
      </c>
      <c r="P1258" s="50">
        <v>550.6</v>
      </c>
      <c r="Q1258" s="50">
        <v>712244.05</v>
      </c>
      <c r="R1258" s="50">
        <v>0</v>
      </c>
      <c r="S1258" s="50">
        <v>0</v>
      </c>
      <c r="T1258" s="50">
        <v>0</v>
      </c>
      <c r="U1258" s="50">
        <v>0</v>
      </c>
      <c r="V1258" s="50">
        <v>0</v>
      </c>
      <c r="W1258" s="50">
        <v>21367.32</v>
      </c>
      <c r="X1258" s="50">
        <v>0</v>
      </c>
      <c r="Y1258" s="198"/>
      <c r="Z1258" s="198"/>
    </row>
    <row r="1259" spans="1:26">
      <c r="A1259" s="154">
        <v>298</v>
      </c>
      <c r="B1259" s="103" t="s">
        <v>1004</v>
      </c>
      <c r="C1259" s="50">
        <f t="shared" si="118"/>
        <v>796633.20000000007</v>
      </c>
      <c r="D1259" s="50">
        <v>0</v>
      </c>
      <c r="E1259" s="50">
        <v>0</v>
      </c>
      <c r="F1259" s="50">
        <v>0</v>
      </c>
      <c r="G1259" s="50">
        <v>0</v>
      </c>
      <c r="H1259" s="50">
        <v>0</v>
      </c>
      <c r="I1259" s="50">
        <v>0</v>
      </c>
      <c r="J1259" s="127">
        <v>0</v>
      </c>
      <c r="K1259" s="50">
        <v>0</v>
      </c>
      <c r="L1259" s="50">
        <v>0</v>
      </c>
      <c r="M1259" s="50">
        <v>0</v>
      </c>
      <c r="N1259" s="50">
        <v>0</v>
      </c>
      <c r="O1259" s="50">
        <v>0</v>
      </c>
      <c r="P1259" s="50">
        <v>597.9</v>
      </c>
      <c r="Q1259" s="50">
        <v>773430.29</v>
      </c>
      <c r="R1259" s="50">
        <v>0</v>
      </c>
      <c r="S1259" s="50">
        <v>0</v>
      </c>
      <c r="T1259" s="50">
        <v>0</v>
      </c>
      <c r="U1259" s="50">
        <v>0</v>
      </c>
      <c r="V1259" s="50">
        <v>0</v>
      </c>
      <c r="W1259" s="50">
        <v>23202.91</v>
      </c>
      <c r="X1259" s="50">
        <v>0</v>
      </c>
      <c r="Y1259" s="198"/>
      <c r="Z1259" s="198"/>
    </row>
    <row r="1260" spans="1:26">
      <c r="A1260" s="154">
        <v>299</v>
      </c>
      <c r="B1260" s="103" t="s">
        <v>393</v>
      </c>
      <c r="C1260" s="50">
        <f t="shared" si="118"/>
        <v>973323.85</v>
      </c>
      <c r="D1260" s="50">
        <v>0</v>
      </c>
      <c r="E1260" s="50">
        <v>67017.58</v>
      </c>
      <c r="F1260" s="50">
        <v>0</v>
      </c>
      <c r="G1260" s="50">
        <v>0</v>
      </c>
      <c r="H1260" s="50">
        <v>0</v>
      </c>
      <c r="I1260" s="50">
        <v>0</v>
      </c>
      <c r="J1260" s="127">
        <v>0</v>
      </c>
      <c r="K1260" s="50">
        <v>0</v>
      </c>
      <c r="L1260" s="50">
        <v>522.20000000000005</v>
      </c>
      <c r="M1260" s="50">
        <v>873394.12</v>
      </c>
      <c r="N1260" s="50">
        <v>0</v>
      </c>
      <c r="O1260" s="50">
        <v>0</v>
      </c>
      <c r="P1260" s="50">
        <v>0</v>
      </c>
      <c r="Q1260" s="50">
        <v>0</v>
      </c>
      <c r="R1260" s="50">
        <v>0</v>
      </c>
      <c r="S1260" s="50">
        <v>0</v>
      </c>
      <c r="T1260" s="50">
        <v>0</v>
      </c>
      <c r="U1260" s="50">
        <v>0</v>
      </c>
      <c r="V1260" s="50">
        <v>4699.8</v>
      </c>
      <c r="W1260" s="50">
        <v>28212.35</v>
      </c>
      <c r="X1260" s="50">
        <v>0</v>
      </c>
      <c r="Y1260" s="198"/>
      <c r="Z1260" s="198"/>
    </row>
    <row r="1261" spans="1:26">
      <c r="A1261" s="168" t="s">
        <v>331</v>
      </c>
      <c r="B1261" s="161"/>
      <c r="C1261" s="49">
        <f>SUM(C1262)</f>
        <v>768295.78999999992</v>
      </c>
      <c r="D1261" s="49">
        <f t="shared" ref="D1261:W1261" si="119">SUM(D1262)</f>
        <v>0</v>
      </c>
      <c r="E1261" s="49">
        <f t="shared" si="119"/>
        <v>91324.61</v>
      </c>
      <c r="F1261" s="49">
        <f t="shared" si="119"/>
        <v>0</v>
      </c>
      <c r="G1261" s="49">
        <f t="shared" si="119"/>
        <v>151119.65</v>
      </c>
      <c r="H1261" s="49">
        <f t="shared" si="119"/>
        <v>175385.21</v>
      </c>
      <c r="I1261" s="49">
        <f t="shared" si="119"/>
        <v>321870.90999999997</v>
      </c>
      <c r="J1261" s="61">
        <f t="shared" si="119"/>
        <v>0</v>
      </c>
      <c r="K1261" s="49">
        <f t="shared" si="119"/>
        <v>0</v>
      </c>
      <c r="L1261" s="49">
        <f t="shared" si="119"/>
        <v>0</v>
      </c>
      <c r="M1261" s="49">
        <f t="shared" si="119"/>
        <v>0</v>
      </c>
      <c r="N1261" s="49">
        <f t="shared" si="119"/>
        <v>0</v>
      </c>
      <c r="O1261" s="49">
        <f t="shared" si="119"/>
        <v>0</v>
      </c>
      <c r="P1261" s="49">
        <f t="shared" si="119"/>
        <v>0</v>
      </c>
      <c r="Q1261" s="49">
        <f t="shared" si="119"/>
        <v>0</v>
      </c>
      <c r="R1261" s="49">
        <f t="shared" si="119"/>
        <v>0</v>
      </c>
      <c r="S1261" s="49">
        <f t="shared" si="119"/>
        <v>0</v>
      </c>
      <c r="T1261" s="49">
        <f t="shared" si="119"/>
        <v>0</v>
      </c>
      <c r="U1261" s="49">
        <f t="shared" si="119"/>
        <v>0</v>
      </c>
      <c r="V1261" s="49">
        <f t="shared" si="119"/>
        <v>6404.4</v>
      </c>
      <c r="W1261" s="49">
        <f t="shared" si="119"/>
        <v>22191.01</v>
      </c>
      <c r="X1261" s="49">
        <v>0</v>
      </c>
      <c r="Y1261" s="198"/>
      <c r="Z1261" s="198"/>
    </row>
    <row r="1262" spans="1:26">
      <c r="A1262" s="154">
        <v>300</v>
      </c>
      <c r="B1262" s="103" t="s">
        <v>1005</v>
      </c>
      <c r="C1262" s="50">
        <f>D1262+E1262+F1262+G1262+H1262+I1262+K1262+M1262+O1262+Q1262+S1262+U1262+V1262+W1262+X1262</f>
        <v>768295.78999999992</v>
      </c>
      <c r="D1262" s="50">
        <v>0</v>
      </c>
      <c r="E1262" s="50">
        <v>91324.61</v>
      </c>
      <c r="F1262" s="50">
        <v>0</v>
      </c>
      <c r="G1262" s="50">
        <v>151119.65</v>
      </c>
      <c r="H1262" s="50">
        <v>175385.21</v>
      </c>
      <c r="I1262" s="50">
        <v>321870.90999999997</v>
      </c>
      <c r="J1262" s="127">
        <v>0</v>
      </c>
      <c r="K1262" s="50">
        <v>0</v>
      </c>
      <c r="L1262" s="50">
        <v>0</v>
      </c>
      <c r="M1262" s="50">
        <v>0</v>
      </c>
      <c r="N1262" s="50">
        <v>0</v>
      </c>
      <c r="O1262" s="50">
        <v>0</v>
      </c>
      <c r="P1262" s="50">
        <v>0</v>
      </c>
      <c r="Q1262" s="50">
        <v>0</v>
      </c>
      <c r="R1262" s="50">
        <v>0</v>
      </c>
      <c r="S1262" s="50">
        <v>0</v>
      </c>
      <c r="T1262" s="50">
        <v>0</v>
      </c>
      <c r="U1262" s="50">
        <v>0</v>
      </c>
      <c r="V1262" s="50">
        <v>6404.4</v>
      </c>
      <c r="W1262" s="50">
        <v>22191.01</v>
      </c>
      <c r="X1262" s="50">
        <v>0</v>
      </c>
      <c r="Y1262" s="198"/>
      <c r="Z1262" s="198"/>
    </row>
    <row r="1263" spans="1:26">
      <c r="A1263" s="168" t="s">
        <v>332</v>
      </c>
      <c r="B1263" s="103"/>
      <c r="C1263" s="49">
        <f>SUM(C1264:C1268)</f>
        <v>2307269.33</v>
      </c>
      <c r="D1263" s="49">
        <f t="shared" ref="D1263:V1263" si="120">SUM(D1264:D1268)</f>
        <v>421780.14</v>
      </c>
      <c r="E1263" s="49">
        <f t="shared" si="120"/>
        <v>139841.18</v>
      </c>
      <c r="F1263" s="49">
        <f t="shared" si="120"/>
        <v>0</v>
      </c>
      <c r="G1263" s="49">
        <f t="shared" si="120"/>
        <v>121797.38</v>
      </c>
      <c r="H1263" s="49">
        <f t="shared" si="120"/>
        <v>730100.24</v>
      </c>
      <c r="I1263" s="49">
        <f t="shared" si="120"/>
        <v>729403.66</v>
      </c>
      <c r="J1263" s="61">
        <f t="shared" si="120"/>
        <v>0</v>
      </c>
      <c r="K1263" s="49">
        <f t="shared" si="120"/>
        <v>0</v>
      </c>
      <c r="L1263" s="49">
        <f t="shared" si="120"/>
        <v>0</v>
      </c>
      <c r="M1263" s="49">
        <f t="shared" si="120"/>
        <v>0</v>
      </c>
      <c r="N1263" s="49">
        <f t="shared" si="120"/>
        <v>160</v>
      </c>
      <c r="O1263" s="49">
        <f t="shared" si="120"/>
        <v>54798</v>
      </c>
      <c r="P1263" s="49">
        <f t="shared" si="120"/>
        <v>0</v>
      </c>
      <c r="Q1263" s="49">
        <f t="shared" si="120"/>
        <v>0</v>
      </c>
      <c r="R1263" s="49">
        <f t="shared" si="120"/>
        <v>0</v>
      </c>
      <c r="S1263" s="49">
        <f t="shared" si="120"/>
        <v>0</v>
      </c>
      <c r="T1263" s="49">
        <f t="shared" si="120"/>
        <v>0</v>
      </c>
      <c r="U1263" s="49">
        <f t="shared" si="120"/>
        <v>0</v>
      </c>
      <c r="V1263" s="49">
        <f t="shared" si="120"/>
        <v>7315.9</v>
      </c>
      <c r="W1263" s="49">
        <v>102232.83</v>
      </c>
      <c r="X1263" s="49">
        <v>0</v>
      </c>
      <c r="Y1263" s="198"/>
      <c r="Z1263" s="198"/>
    </row>
    <row r="1264" spans="1:26">
      <c r="A1264" s="154">
        <v>301</v>
      </c>
      <c r="B1264" s="101" t="s">
        <v>1006</v>
      </c>
      <c r="C1264" s="50">
        <f t="shared" ref="C1264:C1268" si="121">D1264+E1264+F1264+G1264+H1264+I1264+K1264+M1264+O1264+Q1264+S1264+U1264+V1264+W1264+X1264</f>
        <v>313313.88</v>
      </c>
      <c r="D1264" s="50">
        <v>0</v>
      </c>
      <c r="E1264" s="50">
        <v>66236.27</v>
      </c>
      <c r="F1264" s="50">
        <v>0</v>
      </c>
      <c r="G1264" s="50">
        <v>0</v>
      </c>
      <c r="H1264" s="50">
        <v>0</v>
      </c>
      <c r="I1264" s="50">
        <v>233442.35</v>
      </c>
      <c r="J1264" s="127">
        <v>0</v>
      </c>
      <c r="K1264" s="50">
        <v>0</v>
      </c>
      <c r="L1264" s="50">
        <v>0</v>
      </c>
      <c r="M1264" s="50">
        <v>0</v>
      </c>
      <c r="N1264" s="50">
        <v>0</v>
      </c>
      <c r="O1264" s="50">
        <v>0</v>
      </c>
      <c r="P1264" s="50">
        <v>0</v>
      </c>
      <c r="Q1264" s="50">
        <v>0</v>
      </c>
      <c r="R1264" s="50">
        <v>0</v>
      </c>
      <c r="S1264" s="50">
        <v>0</v>
      </c>
      <c r="T1264" s="50">
        <v>0</v>
      </c>
      <c r="U1264" s="50">
        <v>0</v>
      </c>
      <c r="V1264" s="50">
        <v>4644.8999999999996</v>
      </c>
      <c r="W1264" s="50">
        <v>8990.36</v>
      </c>
      <c r="X1264" s="50">
        <v>0</v>
      </c>
      <c r="Y1264" s="198"/>
      <c r="Z1264" s="198"/>
    </row>
    <row r="1265" spans="1:26">
      <c r="A1265" s="154">
        <v>302</v>
      </c>
      <c r="B1265" s="101" t="s">
        <v>1007</v>
      </c>
      <c r="C1265" s="50">
        <f t="shared" si="121"/>
        <v>218740.94999999998</v>
      </c>
      <c r="D1265" s="50">
        <v>0</v>
      </c>
      <c r="E1265" s="50">
        <v>26219.86</v>
      </c>
      <c r="F1265" s="50">
        <v>0</v>
      </c>
      <c r="G1265" s="50">
        <v>43387.19</v>
      </c>
      <c r="H1265" s="50">
        <v>50353.82</v>
      </c>
      <c r="I1265" s="50">
        <v>92408.98</v>
      </c>
      <c r="J1265" s="127">
        <v>0</v>
      </c>
      <c r="K1265" s="50">
        <v>0</v>
      </c>
      <c r="L1265" s="50">
        <v>0</v>
      </c>
      <c r="M1265" s="50">
        <v>0</v>
      </c>
      <c r="N1265" s="50">
        <v>0</v>
      </c>
      <c r="O1265" s="50">
        <v>0</v>
      </c>
      <c r="P1265" s="50">
        <v>0</v>
      </c>
      <c r="Q1265" s="50">
        <v>0</v>
      </c>
      <c r="R1265" s="50">
        <v>0</v>
      </c>
      <c r="S1265" s="50">
        <v>0</v>
      </c>
      <c r="T1265" s="50">
        <v>0</v>
      </c>
      <c r="U1265" s="50">
        <v>0</v>
      </c>
      <c r="V1265" s="50">
        <v>0</v>
      </c>
      <c r="W1265" s="50">
        <v>6371.1</v>
      </c>
      <c r="X1265" s="50">
        <v>0</v>
      </c>
      <c r="Y1265" s="198"/>
      <c r="Z1265" s="198"/>
    </row>
    <row r="1266" spans="1:26">
      <c r="A1266" s="154">
        <v>303</v>
      </c>
      <c r="B1266" s="101" t="s">
        <v>1008</v>
      </c>
      <c r="C1266" s="50">
        <f t="shared" si="121"/>
        <v>829746.5</v>
      </c>
      <c r="D1266" s="50">
        <v>421780.14</v>
      </c>
      <c r="E1266" s="50">
        <v>47385.05</v>
      </c>
      <c r="F1266" s="50">
        <v>0</v>
      </c>
      <c r="G1266" s="50">
        <v>78410.19</v>
      </c>
      <c r="H1266" s="50">
        <v>91000.42</v>
      </c>
      <c r="I1266" s="50">
        <v>167003.32999999999</v>
      </c>
      <c r="J1266" s="127">
        <v>0</v>
      </c>
      <c r="K1266" s="50">
        <v>0</v>
      </c>
      <c r="L1266" s="50">
        <v>0</v>
      </c>
      <c r="M1266" s="50">
        <v>0</v>
      </c>
      <c r="N1266" s="50">
        <v>0</v>
      </c>
      <c r="O1266" s="50">
        <v>0</v>
      </c>
      <c r="P1266" s="50">
        <v>0</v>
      </c>
      <c r="Q1266" s="50">
        <v>0</v>
      </c>
      <c r="R1266" s="50">
        <v>0</v>
      </c>
      <c r="S1266" s="50">
        <v>0</v>
      </c>
      <c r="T1266" s="50">
        <v>0</v>
      </c>
      <c r="U1266" s="50">
        <v>0</v>
      </c>
      <c r="V1266" s="50">
        <v>0</v>
      </c>
      <c r="W1266" s="50">
        <v>24167.37</v>
      </c>
      <c r="X1266" s="50">
        <v>0</v>
      </c>
      <c r="Y1266" s="198"/>
      <c r="Z1266" s="198"/>
    </row>
    <row r="1267" spans="1:26">
      <c r="A1267" s="154">
        <v>304</v>
      </c>
      <c r="B1267" s="103" t="s">
        <v>395</v>
      </c>
      <c r="C1267" s="50">
        <f t="shared" si="121"/>
        <v>328829</v>
      </c>
      <c r="D1267" s="50">
        <v>0</v>
      </c>
      <c r="E1267" s="50">
        <v>0</v>
      </c>
      <c r="F1267" s="50">
        <v>0</v>
      </c>
      <c r="G1267" s="50">
        <v>0</v>
      </c>
      <c r="H1267" s="50">
        <v>319252</v>
      </c>
      <c r="I1267" s="50">
        <v>0</v>
      </c>
      <c r="J1267" s="127">
        <v>0</v>
      </c>
      <c r="K1267" s="50">
        <v>0</v>
      </c>
      <c r="L1267" s="50">
        <v>0</v>
      </c>
      <c r="M1267" s="50">
        <v>0</v>
      </c>
      <c r="N1267" s="50">
        <v>0</v>
      </c>
      <c r="O1267" s="50">
        <v>0</v>
      </c>
      <c r="P1267" s="50">
        <v>0</v>
      </c>
      <c r="Q1267" s="50">
        <v>0</v>
      </c>
      <c r="R1267" s="50">
        <v>0</v>
      </c>
      <c r="S1267" s="50">
        <v>0</v>
      </c>
      <c r="T1267" s="50">
        <v>0</v>
      </c>
      <c r="U1267" s="50">
        <v>0</v>
      </c>
      <c r="V1267" s="50">
        <v>0</v>
      </c>
      <c r="W1267" s="50">
        <v>9577</v>
      </c>
      <c r="X1267" s="50">
        <v>0</v>
      </c>
      <c r="Y1267" s="198"/>
      <c r="Z1267" s="198"/>
    </row>
    <row r="1268" spans="1:26">
      <c r="A1268" s="154">
        <v>305</v>
      </c>
      <c r="B1268" s="103" t="s">
        <v>1009</v>
      </c>
      <c r="C1268" s="50">
        <f t="shared" si="121"/>
        <v>616639</v>
      </c>
      <c r="D1268" s="50">
        <v>0</v>
      </c>
      <c r="E1268" s="50">
        <v>0</v>
      </c>
      <c r="F1268" s="50">
        <v>0</v>
      </c>
      <c r="G1268" s="50">
        <v>0</v>
      </c>
      <c r="H1268" s="50">
        <v>269494</v>
      </c>
      <c r="I1268" s="50">
        <v>236549</v>
      </c>
      <c r="J1268" s="127">
        <v>0</v>
      </c>
      <c r="K1268" s="50">
        <v>0</v>
      </c>
      <c r="L1268" s="50">
        <v>0</v>
      </c>
      <c r="M1268" s="50">
        <v>0</v>
      </c>
      <c r="N1268" s="50">
        <v>160</v>
      </c>
      <c r="O1268" s="50">
        <v>54798</v>
      </c>
      <c r="P1268" s="50">
        <v>0</v>
      </c>
      <c r="Q1268" s="50">
        <v>0</v>
      </c>
      <c r="R1268" s="50">
        <v>0</v>
      </c>
      <c r="S1268" s="50">
        <v>0</v>
      </c>
      <c r="T1268" s="50">
        <v>0</v>
      </c>
      <c r="U1268" s="50">
        <v>0</v>
      </c>
      <c r="V1268" s="50">
        <v>2671</v>
      </c>
      <c r="W1268" s="50">
        <v>53127</v>
      </c>
      <c r="X1268" s="50">
        <v>0</v>
      </c>
      <c r="Y1268" s="198"/>
      <c r="Z1268" s="198"/>
    </row>
    <row r="1269" spans="1:26">
      <c r="A1269" s="168" t="s">
        <v>333</v>
      </c>
      <c r="B1269" s="103"/>
      <c r="C1269" s="49">
        <f>SUM(C1270)</f>
        <v>432841.17</v>
      </c>
      <c r="D1269" s="49">
        <f t="shared" ref="D1269:V1269" si="122">SUM(D1270)</f>
        <v>0</v>
      </c>
      <c r="E1269" s="49">
        <f t="shared" si="122"/>
        <v>51450.3</v>
      </c>
      <c r="F1269" s="49">
        <f t="shared" si="122"/>
        <v>0</v>
      </c>
      <c r="G1269" s="49">
        <f t="shared" si="122"/>
        <v>85137.53</v>
      </c>
      <c r="H1269" s="49">
        <f t="shared" si="122"/>
        <v>98808.22</v>
      </c>
      <c r="I1269" s="49">
        <f t="shared" si="122"/>
        <v>181335.09</v>
      </c>
      <c r="J1269" s="61">
        <f t="shared" si="122"/>
        <v>0</v>
      </c>
      <c r="K1269" s="49">
        <f t="shared" si="122"/>
        <v>0</v>
      </c>
      <c r="L1269" s="49">
        <f t="shared" si="122"/>
        <v>0</v>
      </c>
      <c r="M1269" s="49">
        <f t="shared" si="122"/>
        <v>0</v>
      </c>
      <c r="N1269" s="49">
        <f t="shared" si="122"/>
        <v>0</v>
      </c>
      <c r="O1269" s="49">
        <f t="shared" si="122"/>
        <v>0</v>
      </c>
      <c r="P1269" s="49">
        <f t="shared" si="122"/>
        <v>0</v>
      </c>
      <c r="Q1269" s="49">
        <f t="shared" si="122"/>
        <v>0</v>
      </c>
      <c r="R1269" s="49">
        <f t="shared" si="122"/>
        <v>0</v>
      </c>
      <c r="S1269" s="49">
        <f t="shared" si="122"/>
        <v>0</v>
      </c>
      <c r="T1269" s="49">
        <f t="shared" si="122"/>
        <v>0</v>
      </c>
      <c r="U1269" s="49">
        <f t="shared" si="122"/>
        <v>0</v>
      </c>
      <c r="V1269" s="49">
        <f t="shared" si="122"/>
        <v>3608.1</v>
      </c>
      <c r="W1269" s="49">
        <v>12501.93</v>
      </c>
      <c r="X1269" s="49">
        <v>0</v>
      </c>
      <c r="Y1269" s="198"/>
      <c r="Z1269" s="198"/>
    </row>
    <row r="1270" spans="1:26">
      <c r="A1270" s="154">
        <v>306</v>
      </c>
      <c r="B1270" s="101" t="s">
        <v>1010</v>
      </c>
      <c r="C1270" s="50">
        <f>D1270+E1270+F1270+G1270+H1270+I1270+K1270+M1270+O1270+Q1270+S1270+U1270+V1270+W1270+X1270</f>
        <v>432841.17</v>
      </c>
      <c r="D1270" s="50">
        <v>0</v>
      </c>
      <c r="E1270" s="50">
        <v>51450.3</v>
      </c>
      <c r="F1270" s="50">
        <v>0</v>
      </c>
      <c r="G1270" s="50">
        <v>85137.53</v>
      </c>
      <c r="H1270" s="50">
        <v>98808.22</v>
      </c>
      <c r="I1270" s="50">
        <v>181335.09</v>
      </c>
      <c r="J1270" s="127">
        <v>0</v>
      </c>
      <c r="K1270" s="50">
        <v>0</v>
      </c>
      <c r="L1270" s="50">
        <v>0</v>
      </c>
      <c r="M1270" s="50">
        <v>0</v>
      </c>
      <c r="N1270" s="50">
        <v>0</v>
      </c>
      <c r="O1270" s="50">
        <v>0</v>
      </c>
      <c r="P1270" s="50">
        <v>0</v>
      </c>
      <c r="Q1270" s="50">
        <v>0</v>
      </c>
      <c r="R1270" s="50">
        <v>0</v>
      </c>
      <c r="S1270" s="50">
        <v>0</v>
      </c>
      <c r="T1270" s="50">
        <v>0</v>
      </c>
      <c r="U1270" s="50">
        <v>0</v>
      </c>
      <c r="V1270" s="50">
        <v>3608.1</v>
      </c>
      <c r="W1270" s="50">
        <v>12501.93</v>
      </c>
      <c r="X1270" s="50">
        <v>0</v>
      </c>
      <c r="Y1270" s="198"/>
      <c r="Z1270" s="198"/>
    </row>
    <row r="1271" spans="1:26">
      <c r="A1271" s="168" t="s">
        <v>334</v>
      </c>
      <c r="B1271" s="103"/>
      <c r="C1271" s="49">
        <f>SUM(C1272:C1292)</f>
        <v>7302599.0800000001</v>
      </c>
      <c r="D1271" s="49">
        <f t="shared" ref="D1271:V1271" si="123">SUM(D1272:D1292)</f>
        <v>0</v>
      </c>
      <c r="E1271" s="49">
        <f t="shared" si="123"/>
        <v>691276</v>
      </c>
      <c r="F1271" s="49">
        <f t="shared" si="123"/>
        <v>0</v>
      </c>
      <c r="G1271" s="49">
        <f t="shared" si="123"/>
        <v>108923</v>
      </c>
      <c r="H1271" s="49">
        <f t="shared" si="123"/>
        <v>391198</v>
      </c>
      <c r="I1271" s="49">
        <f t="shared" si="123"/>
        <v>1445162</v>
      </c>
      <c r="J1271" s="61">
        <f t="shared" si="123"/>
        <v>0</v>
      </c>
      <c r="K1271" s="49">
        <f t="shared" si="123"/>
        <v>0</v>
      </c>
      <c r="L1271" s="49">
        <f t="shared" si="123"/>
        <v>1116.08</v>
      </c>
      <c r="M1271" s="49">
        <f t="shared" si="123"/>
        <v>1202717</v>
      </c>
      <c r="N1271" s="49">
        <f t="shared" si="123"/>
        <v>0</v>
      </c>
      <c r="O1271" s="49">
        <f t="shared" si="123"/>
        <v>0</v>
      </c>
      <c r="P1271" s="49">
        <f t="shared" si="123"/>
        <v>4390.59</v>
      </c>
      <c r="Q1271" s="49">
        <f t="shared" si="123"/>
        <v>3211465</v>
      </c>
      <c r="R1271" s="49">
        <f t="shared" si="123"/>
        <v>0</v>
      </c>
      <c r="S1271" s="49">
        <f t="shared" si="123"/>
        <v>0</v>
      </c>
      <c r="T1271" s="49">
        <f t="shared" si="123"/>
        <v>0</v>
      </c>
      <c r="U1271" s="49">
        <f t="shared" si="123"/>
        <v>0</v>
      </c>
      <c r="V1271" s="49">
        <f t="shared" si="123"/>
        <v>31781</v>
      </c>
      <c r="W1271" s="49">
        <v>220077.08</v>
      </c>
      <c r="X1271" s="49">
        <v>0</v>
      </c>
      <c r="Y1271" s="198"/>
      <c r="Z1271" s="198"/>
    </row>
    <row r="1272" spans="1:26">
      <c r="A1272" s="154">
        <v>307</v>
      </c>
      <c r="B1272" s="101" t="s">
        <v>1011</v>
      </c>
      <c r="C1272" s="50">
        <f t="shared" ref="C1272:C1292" si="124">D1272+E1272+F1272+G1272+H1272+I1272+K1272+M1272+O1272+Q1272+S1272+U1272+V1272+W1272+X1272</f>
        <v>1002483.63</v>
      </c>
      <c r="D1272" s="50">
        <v>0</v>
      </c>
      <c r="E1272" s="50">
        <v>147084</v>
      </c>
      <c r="F1272" s="50">
        <v>0</v>
      </c>
      <c r="G1272" s="50">
        <v>0</v>
      </c>
      <c r="H1272" s="50">
        <v>55431</v>
      </c>
      <c r="I1272" s="50">
        <v>101727</v>
      </c>
      <c r="J1272" s="127">
        <v>0</v>
      </c>
      <c r="K1272" s="50">
        <v>0</v>
      </c>
      <c r="L1272" s="50">
        <v>266.63</v>
      </c>
      <c r="M1272" s="50">
        <v>376152</v>
      </c>
      <c r="N1272" s="50">
        <v>0</v>
      </c>
      <c r="O1272" s="50">
        <v>0</v>
      </c>
      <c r="P1272" s="50">
        <v>359.45</v>
      </c>
      <c r="Q1272" s="50">
        <v>290926</v>
      </c>
      <c r="R1272" s="50">
        <v>0</v>
      </c>
      <c r="S1272" s="50">
        <v>0</v>
      </c>
      <c r="T1272" s="50">
        <v>0</v>
      </c>
      <c r="U1272" s="50">
        <v>0</v>
      </c>
      <c r="V1272" s="50">
        <v>2024</v>
      </c>
      <c r="W1272" s="50">
        <v>29139.63</v>
      </c>
      <c r="X1272" s="50">
        <v>0</v>
      </c>
      <c r="Y1272" s="198"/>
      <c r="Z1272" s="198"/>
    </row>
    <row r="1273" spans="1:26">
      <c r="A1273" s="154">
        <v>308</v>
      </c>
      <c r="B1273" s="101" t="s">
        <v>1012</v>
      </c>
      <c r="C1273" s="50">
        <f t="shared" si="124"/>
        <v>77028.86</v>
      </c>
      <c r="D1273" s="50">
        <v>0</v>
      </c>
      <c r="E1273" s="50">
        <v>0</v>
      </c>
      <c r="F1273" s="50">
        <v>0</v>
      </c>
      <c r="G1273" s="50">
        <v>0</v>
      </c>
      <c r="H1273" s="50">
        <v>26052</v>
      </c>
      <c r="I1273" s="50">
        <v>47810</v>
      </c>
      <c r="J1273" s="127">
        <v>0</v>
      </c>
      <c r="K1273" s="50">
        <v>0</v>
      </c>
      <c r="L1273" s="50">
        <v>0</v>
      </c>
      <c r="M1273" s="50">
        <v>0</v>
      </c>
      <c r="N1273" s="50">
        <v>0</v>
      </c>
      <c r="O1273" s="50">
        <v>0</v>
      </c>
      <c r="P1273" s="50">
        <v>0</v>
      </c>
      <c r="Q1273" s="50">
        <v>0</v>
      </c>
      <c r="R1273" s="50">
        <v>0</v>
      </c>
      <c r="S1273" s="50">
        <v>0</v>
      </c>
      <c r="T1273" s="50">
        <v>0</v>
      </c>
      <c r="U1273" s="50">
        <v>0</v>
      </c>
      <c r="V1273" s="50">
        <v>951</v>
      </c>
      <c r="W1273" s="50">
        <v>2215.86</v>
      </c>
      <c r="X1273" s="50">
        <v>0</v>
      </c>
      <c r="Y1273" s="198"/>
      <c r="Z1273" s="198"/>
    </row>
    <row r="1274" spans="1:26">
      <c r="A1274" s="154">
        <v>309</v>
      </c>
      <c r="B1274" s="101" t="s">
        <v>1013</v>
      </c>
      <c r="C1274" s="50">
        <f t="shared" si="124"/>
        <v>887540.04</v>
      </c>
      <c r="D1274" s="50">
        <v>0</v>
      </c>
      <c r="E1274" s="50">
        <v>144926</v>
      </c>
      <c r="F1274" s="50">
        <v>0</v>
      </c>
      <c r="G1274" s="50">
        <v>0</v>
      </c>
      <c r="H1274" s="50">
        <v>54618</v>
      </c>
      <c r="I1274" s="50">
        <v>0</v>
      </c>
      <c r="J1274" s="127">
        <v>0</v>
      </c>
      <c r="K1274" s="50">
        <v>0</v>
      </c>
      <c r="L1274" s="50">
        <v>285.67</v>
      </c>
      <c r="M1274" s="50">
        <v>370633</v>
      </c>
      <c r="N1274" s="50">
        <v>0</v>
      </c>
      <c r="O1274" s="50">
        <v>0</v>
      </c>
      <c r="P1274" s="50">
        <v>507.5</v>
      </c>
      <c r="Q1274" s="50">
        <v>286657</v>
      </c>
      <c r="R1274" s="50">
        <v>0</v>
      </c>
      <c r="S1274" s="50">
        <v>0</v>
      </c>
      <c r="T1274" s="50">
        <v>0</v>
      </c>
      <c r="U1274" s="50">
        <v>0</v>
      </c>
      <c r="V1274" s="50">
        <v>1994</v>
      </c>
      <c r="W1274" s="50">
        <v>28712.04</v>
      </c>
      <c r="X1274" s="50">
        <v>0</v>
      </c>
      <c r="Y1274" s="198"/>
      <c r="Z1274" s="198"/>
    </row>
    <row r="1275" spans="1:26">
      <c r="A1275" s="154">
        <v>310</v>
      </c>
      <c r="B1275" s="101" t="s">
        <v>1014</v>
      </c>
      <c r="C1275" s="50">
        <f t="shared" si="124"/>
        <v>1111113.3700000001</v>
      </c>
      <c r="D1275" s="50">
        <v>0</v>
      </c>
      <c r="E1275" s="50">
        <v>0</v>
      </c>
      <c r="F1275" s="50">
        <v>0</v>
      </c>
      <c r="G1275" s="50">
        <v>0</v>
      </c>
      <c r="H1275" s="50">
        <v>0</v>
      </c>
      <c r="I1275" s="50">
        <v>278086</v>
      </c>
      <c r="J1275" s="127">
        <v>0</v>
      </c>
      <c r="K1275" s="50">
        <v>0</v>
      </c>
      <c r="L1275" s="50">
        <v>0</v>
      </c>
      <c r="M1275" s="50">
        <v>0</v>
      </c>
      <c r="N1275" s="50">
        <v>0</v>
      </c>
      <c r="O1275" s="50">
        <v>0</v>
      </c>
      <c r="P1275" s="50">
        <v>564.6</v>
      </c>
      <c r="Q1275" s="50">
        <v>795293</v>
      </c>
      <c r="R1275" s="50">
        <v>0</v>
      </c>
      <c r="S1275" s="50">
        <v>0</v>
      </c>
      <c r="T1275" s="50">
        <v>0</v>
      </c>
      <c r="U1275" s="50">
        <v>0</v>
      </c>
      <c r="V1275" s="50">
        <v>5533</v>
      </c>
      <c r="W1275" s="50">
        <v>32201.37</v>
      </c>
      <c r="X1275" s="50">
        <v>0</v>
      </c>
      <c r="Y1275" s="198"/>
      <c r="Z1275" s="198"/>
    </row>
    <row r="1276" spans="1:26">
      <c r="A1276" s="154">
        <v>311</v>
      </c>
      <c r="B1276" s="101" t="s">
        <v>1015</v>
      </c>
      <c r="C1276" s="50">
        <f t="shared" si="124"/>
        <v>225498.93</v>
      </c>
      <c r="D1276" s="50">
        <v>0</v>
      </c>
      <c r="E1276" s="50">
        <v>0</v>
      </c>
      <c r="F1276" s="50">
        <v>0</v>
      </c>
      <c r="G1276" s="50">
        <v>0</v>
      </c>
      <c r="H1276" s="50">
        <v>77219</v>
      </c>
      <c r="I1276" s="50">
        <v>141712</v>
      </c>
      <c r="J1276" s="127">
        <v>0</v>
      </c>
      <c r="K1276" s="50">
        <v>0</v>
      </c>
      <c r="L1276" s="50">
        <v>0</v>
      </c>
      <c r="M1276" s="50">
        <v>0</v>
      </c>
      <c r="N1276" s="50">
        <v>0</v>
      </c>
      <c r="O1276" s="50">
        <v>0</v>
      </c>
      <c r="P1276" s="50">
        <v>0</v>
      </c>
      <c r="Q1276" s="50">
        <v>0</v>
      </c>
      <c r="R1276" s="50">
        <v>0</v>
      </c>
      <c r="S1276" s="50">
        <v>0</v>
      </c>
      <c r="T1276" s="50">
        <v>0</v>
      </c>
      <c r="U1276" s="50">
        <v>0</v>
      </c>
      <c r="V1276" s="50">
        <v>0</v>
      </c>
      <c r="W1276" s="50">
        <v>6567.93</v>
      </c>
      <c r="X1276" s="50">
        <v>0</v>
      </c>
      <c r="Y1276" s="198"/>
      <c r="Z1276" s="198"/>
    </row>
    <row r="1277" spans="1:26">
      <c r="A1277" s="154">
        <v>312</v>
      </c>
      <c r="B1277" s="101" t="s">
        <v>1016</v>
      </c>
      <c r="C1277" s="50">
        <f t="shared" si="124"/>
        <v>179827.7</v>
      </c>
      <c r="D1277" s="50">
        <v>0</v>
      </c>
      <c r="E1277" s="50">
        <v>0</v>
      </c>
      <c r="F1277" s="50">
        <v>0</v>
      </c>
      <c r="G1277" s="50">
        <v>0</v>
      </c>
      <c r="H1277" s="50">
        <v>0</v>
      </c>
      <c r="I1277" s="50">
        <v>45232</v>
      </c>
      <c r="J1277" s="127">
        <v>0</v>
      </c>
      <c r="K1277" s="50">
        <v>0</v>
      </c>
      <c r="L1277" s="50">
        <v>0</v>
      </c>
      <c r="M1277" s="50">
        <v>0</v>
      </c>
      <c r="N1277" s="50">
        <v>0</v>
      </c>
      <c r="O1277" s="50">
        <v>0</v>
      </c>
      <c r="P1277" s="50">
        <v>307.3</v>
      </c>
      <c r="Q1277" s="50">
        <v>129358</v>
      </c>
      <c r="R1277" s="50">
        <v>0</v>
      </c>
      <c r="S1277" s="50">
        <v>0</v>
      </c>
      <c r="T1277" s="50">
        <v>0</v>
      </c>
      <c r="U1277" s="50">
        <v>0</v>
      </c>
      <c r="V1277" s="50">
        <v>0</v>
      </c>
      <c r="W1277" s="50">
        <v>5237.7</v>
      </c>
      <c r="X1277" s="50">
        <v>0</v>
      </c>
      <c r="Y1277" s="198"/>
      <c r="Z1277" s="198"/>
    </row>
    <row r="1278" spans="1:26">
      <c r="A1278" s="154">
        <v>313</v>
      </c>
      <c r="B1278" s="101" t="s">
        <v>1017</v>
      </c>
      <c r="C1278" s="50">
        <f t="shared" si="124"/>
        <v>481907.44</v>
      </c>
      <c r="D1278" s="50">
        <v>0</v>
      </c>
      <c r="E1278" s="50">
        <v>126941</v>
      </c>
      <c r="F1278" s="50">
        <v>0</v>
      </c>
      <c r="G1278" s="50">
        <v>0</v>
      </c>
      <c r="H1278" s="50">
        <v>0</v>
      </c>
      <c r="I1278" s="50">
        <v>87795</v>
      </c>
      <c r="J1278" s="127">
        <v>0</v>
      </c>
      <c r="K1278" s="50">
        <v>0</v>
      </c>
      <c r="L1278" s="50">
        <v>0</v>
      </c>
      <c r="M1278" s="50">
        <v>0</v>
      </c>
      <c r="N1278" s="50">
        <v>0</v>
      </c>
      <c r="O1278" s="50">
        <v>0</v>
      </c>
      <c r="P1278" s="50">
        <v>348.6</v>
      </c>
      <c r="Q1278" s="50">
        <v>251084</v>
      </c>
      <c r="R1278" s="50">
        <v>0</v>
      </c>
      <c r="S1278" s="50">
        <v>0</v>
      </c>
      <c r="T1278" s="50">
        <v>0</v>
      </c>
      <c r="U1278" s="50">
        <v>0</v>
      </c>
      <c r="V1278" s="50">
        <v>1746</v>
      </c>
      <c r="W1278" s="50">
        <v>14341.44</v>
      </c>
      <c r="X1278" s="50">
        <v>0</v>
      </c>
      <c r="Y1278" s="198"/>
      <c r="Z1278" s="198"/>
    </row>
    <row r="1279" spans="1:26">
      <c r="A1279" s="154">
        <v>314</v>
      </c>
      <c r="B1279" s="101" t="s">
        <v>1018</v>
      </c>
      <c r="C1279" s="50">
        <f t="shared" si="124"/>
        <v>213994.86</v>
      </c>
      <c r="D1279" s="50">
        <v>0</v>
      </c>
      <c r="E1279" s="50">
        <v>0</v>
      </c>
      <c r="F1279" s="50">
        <v>0</v>
      </c>
      <c r="G1279" s="50">
        <v>0</v>
      </c>
      <c r="H1279" s="50">
        <v>0</v>
      </c>
      <c r="I1279" s="50">
        <v>53826</v>
      </c>
      <c r="J1279" s="127">
        <v>0</v>
      </c>
      <c r="K1279" s="50">
        <v>0</v>
      </c>
      <c r="L1279" s="50">
        <v>0</v>
      </c>
      <c r="M1279" s="50">
        <v>0</v>
      </c>
      <c r="N1279" s="50">
        <v>0</v>
      </c>
      <c r="O1279" s="50">
        <v>0</v>
      </c>
      <c r="P1279" s="50">
        <v>393.26</v>
      </c>
      <c r="Q1279" s="50">
        <v>153936</v>
      </c>
      <c r="R1279" s="50">
        <v>0</v>
      </c>
      <c r="S1279" s="50">
        <v>0</v>
      </c>
      <c r="T1279" s="50">
        <v>0</v>
      </c>
      <c r="U1279" s="50">
        <v>0</v>
      </c>
      <c r="V1279" s="50">
        <v>0</v>
      </c>
      <c r="W1279" s="50">
        <v>6232.86</v>
      </c>
      <c r="X1279" s="50">
        <v>0</v>
      </c>
      <c r="Y1279" s="198"/>
      <c r="Z1279" s="198"/>
    </row>
    <row r="1280" spans="1:26">
      <c r="A1280" s="154">
        <v>315</v>
      </c>
      <c r="B1280" s="101" t="s">
        <v>1019</v>
      </c>
      <c r="C1280" s="50">
        <f t="shared" si="124"/>
        <v>117487.12</v>
      </c>
      <c r="D1280" s="50">
        <v>0</v>
      </c>
      <c r="E1280" s="50">
        <v>0</v>
      </c>
      <c r="F1280" s="50">
        <v>0</v>
      </c>
      <c r="G1280" s="50">
        <v>0</v>
      </c>
      <c r="H1280" s="50">
        <v>0</v>
      </c>
      <c r="I1280" s="50">
        <v>111904</v>
      </c>
      <c r="J1280" s="127">
        <v>0</v>
      </c>
      <c r="K1280" s="50">
        <v>0</v>
      </c>
      <c r="L1280" s="50">
        <v>0</v>
      </c>
      <c r="M1280" s="50">
        <v>0</v>
      </c>
      <c r="N1280" s="50">
        <v>0</v>
      </c>
      <c r="O1280" s="50">
        <v>0</v>
      </c>
      <c r="P1280" s="50">
        <v>0</v>
      </c>
      <c r="Q1280" s="50">
        <v>0</v>
      </c>
      <c r="R1280" s="50">
        <v>0</v>
      </c>
      <c r="S1280" s="50">
        <v>0</v>
      </c>
      <c r="T1280" s="50">
        <v>0</v>
      </c>
      <c r="U1280" s="50">
        <v>0</v>
      </c>
      <c r="V1280" s="50">
        <v>2226</v>
      </c>
      <c r="W1280" s="50">
        <v>3357.12</v>
      </c>
      <c r="X1280" s="50">
        <v>0</v>
      </c>
      <c r="Y1280" s="198"/>
      <c r="Z1280" s="198"/>
    </row>
    <row r="1281" spans="1:26">
      <c r="A1281" s="154">
        <v>316</v>
      </c>
      <c r="B1281" s="101" t="s">
        <v>1020</v>
      </c>
      <c r="C1281" s="50">
        <f t="shared" si="124"/>
        <v>451412.69</v>
      </c>
      <c r="D1281" s="50">
        <v>0</v>
      </c>
      <c r="E1281" s="50">
        <v>0</v>
      </c>
      <c r="F1281" s="50">
        <v>0</v>
      </c>
      <c r="G1281" s="50">
        <v>0</v>
      </c>
      <c r="H1281" s="50">
        <v>29404</v>
      </c>
      <c r="I1281" s="50">
        <v>53962</v>
      </c>
      <c r="J1281" s="127">
        <v>0</v>
      </c>
      <c r="K1281" s="50">
        <v>0</v>
      </c>
      <c r="L1281" s="50">
        <v>182.8</v>
      </c>
      <c r="M1281" s="50">
        <v>199533</v>
      </c>
      <c r="N1281" s="50">
        <v>0</v>
      </c>
      <c r="O1281" s="50">
        <v>0</v>
      </c>
      <c r="P1281" s="50">
        <v>274.8</v>
      </c>
      <c r="Q1281" s="50">
        <v>154324</v>
      </c>
      <c r="R1281" s="50">
        <v>0</v>
      </c>
      <c r="S1281" s="50">
        <v>0</v>
      </c>
      <c r="T1281" s="50">
        <v>0</v>
      </c>
      <c r="U1281" s="50">
        <v>0</v>
      </c>
      <c r="V1281" s="50">
        <v>1073</v>
      </c>
      <c r="W1281" s="50">
        <v>13116.69</v>
      </c>
      <c r="X1281" s="50">
        <v>0</v>
      </c>
      <c r="Y1281" s="198"/>
      <c r="Z1281" s="198"/>
    </row>
    <row r="1282" spans="1:26">
      <c r="A1282" s="154">
        <v>317</v>
      </c>
      <c r="B1282" s="101" t="s">
        <v>1021</v>
      </c>
      <c r="C1282" s="50">
        <f t="shared" si="124"/>
        <v>244859.84</v>
      </c>
      <c r="D1282" s="50">
        <v>0</v>
      </c>
      <c r="E1282" s="50">
        <v>0</v>
      </c>
      <c r="F1282" s="50">
        <v>0</v>
      </c>
      <c r="G1282" s="50">
        <v>0</v>
      </c>
      <c r="H1282" s="50">
        <v>83849</v>
      </c>
      <c r="I1282" s="50">
        <v>153879</v>
      </c>
      <c r="J1282" s="127">
        <v>0</v>
      </c>
      <c r="K1282" s="50">
        <v>0</v>
      </c>
      <c r="L1282" s="50">
        <v>0</v>
      </c>
      <c r="M1282" s="50">
        <v>0</v>
      </c>
      <c r="N1282" s="50">
        <v>0</v>
      </c>
      <c r="O1282" s="50">
        <v>0</v>
      </c>
      <c r="P1282" s="50">
        <v>0</v>
      </c>
      <c r="Q1282" s="50">
        <v>0</v>
      </c>
      <c r="R1282" s="50">
        <v>0</v>
      </c>
      <c r="S1282" s="50">
        <v>0</v>
      </c>
      <c r="T1282" s="50">
        <v>0</v>
      </c>
      <c r="U1282" s="50">
        <v>0</v>
      </c>
      <c r="V1282" s="50">
        <v>0</v>
      </c>
      <c r="W1282" s="50">
        <v>7131.84</v>
      </c>
      <c r="X1282" s="50">
        <v>0</v>
      </c>
      <c r="Y1282" s="198"/>
      <c r="Z1282" s="198"/>
    </row>
    <row r="1283" spans="1:26">
      <c r="A1283" s="154">
        <v>318</v>
      </c>
      <c r="B1283" s="101" t="s">
        <v>1022</v>
      </c>
      <c r="C1283" s="50">
        <f t="shared" si="124"/>
        <v>289916.95</v>
      </c>
      <c r="D1283" s="50">
        <v>0</v>
      </c>
      <c r="E1283" s="50">
        <v>172067</v>
      </c>
      <c r="F1283" s="50">
        <v>0</v>
      </c>
      <c r="G1283" s="50">
        <v>108923</v>
      </c>
      <c r="H1283" s="50">
        <v>0</v>
      </c>
      <c r="I1283" s="50">
        <v>0</v>
      </c>
      <c r="J1283" s="127">
        <v>0</v>
      </c>
      <c r="K1283" s="50">
        <v>0</v>
      </c>
      <c r="L1283" s="50">
        <v>0</v>
      </c>
      <c r="M1283" s="50">
        <v>0</v>
      </c>
      <c r="N1283" s="50">
        <v>0</v>
      </c>
      <c r="O1283" s="50">
        <v>0</v>
      </c>
      <c r="P1283" s="50">
        <v>0</v>
      </c>
      <c r="Q1283" s="50">
        <v>0</v>
      </c>
      <c r="R1283" s="50">
        <v>0</v>
      </c>
      <c r="S1283" s="50">
        <v>0</v>
      </c>
      <c r="T1283" s="50">
        <v>0</v>
      </c>
      <c r="U1283" s="50">
        <v>0</v>
      </c>
      <c r="V1283" s="50">
        <v>0</v>
      </c>
      <c r="W1283" s="50">
        <v>8926.9500000000007</v>
      </c>
      <c r="X1283" s="50">
        <v>0</v>
      </c>
      <c r="Y1283" s="198"/>
      <c r="Z1283" s="198"/>
    </row>
    <row r="1284" spans="1:26">
      <c r="A1284" s="154">
        <v>319</v>
      </c>
      <c r="B1284" s="101" t="s">
        <v>1023</v>
      </c>
      <c r="C1284" s="50">
        <f t="shared" si="124"/>
        <v>60642.83</v>
      </c>
      <c r="D1284" s="50">
        <v>0</v>
      </c>
      <c r="E1284" s="50">
        <v>0</v>
      </c>
      <c r="F1284" s="50">
        <v>0</v>
      </c>
      <c r="G1284" s="50">
        <v>0</v>
      </c>
      <c r="H1284" s="50">
        <v>0</v>
      </c>
      <c r="I1284" s="50">
        <v>57761</v>
      </c>
      <c r="J1284" s="127">
        <v>0</v>
      </c>
      <c r="K1284" s="50">
        <v>0</v>
      </c>
      <c r="L1284" s="50">
        <v>0</v>
      </c>
      <c r="M1284" s="50">
        <v>0</v>
      </c>
      <c r="N1284" s="50">
        <v>0</v>
      </c>
      <c r="O1284" s="50">
        <v>0</v>
      </c>
      <c r="P1284" s="50">
        <v>0</v>
      </c>
      <c r="Q1284" s="50">
        <v>0</v>
      </c>
      <c r="R1284" s="50">
        <v>0</v>
      </c>
      <c r="S1284" s="50">
        <v>0</v>
      </c>
      <c r="T1284" s="50">
        <v>0</v>
      </c>
      <c r="U1284" s="50">
        <v>0</v>
      </c>
      <c r="V1284" s="50">
        <v>1149</v>
      </c>
      <c r="W1284" s="50">
        <v>1732.83</v>
      </c>
      <c r="X1284" s="50">
        <v>0</v>
      </c>
      <c r="Y1284" s="198"/>
      <c r="Z1284" s="198"/>
    </row>
    <row r="1285" spans="1:26">
      <c r="A1285" s="154">
        <v>320</v>
      </c>
      <c r="B1285" s="101" t="s">
        <v>1024</v>
      </c>
      <c r="C1285" s="50">
        <f t="shared" si="124"/>
        <v>71736.710000000006</v>
      </c>
      <c r="D1285" s="50">
        <v>0</v>
      </c>
      <c r="E1285" s="50">
        <v>0</v>
      </c>
      <c r="F1285" s="50">
        <v>0</v>
      </c>
      <c r="G1285" s="50">
        <v>0</v>
      </c>
      <c r="H1285" s="50">
        <v>0</v>
      </c>
      <c r="I1285" s="50">
        <v>69657</v>
      </c>
      <c r="J1285" s="127">
        <v>0</v>
      </c>
      <c r="K1285" s="50">
        <v>0</v>
      </c>
      <c r="L1285" s="50">
        <v>0</v>
      </c>
      <c r="M1285" s="50">
        <v>0</v>
      </c>
      <c r="N1285" s="50">
        <v>0</v>
      </c>
      <c r="O1285" s="50">
        <v>0</v>
      </c>
      <c r="P1285" s="50">
        <v>0</v>
      </c>
      <c r="Q1285" s="50">
        <v>0</v>
      </c>
      <c r="R1285" s="50">
        <v>0</v>
      </c>
      <c r="S1285" s="50">
        <v>0</v>
      </c>
      <c r="T1285" s="50">
        <v>0</v>
      </c>
      <c r="U1285" s="50">
        <v>0</v>
      </c>
      <c r="V1285" s="50">
        <v>0</v>
      </c>
      <c r="W1285" s="50">
        <v>2079.71</v>
      </c>
      <c r="X1285" s="50">
        <v>0</v>
      </c>
      <c r="Y1285" s="198"/>
      <c r="Z1285" s="198"/>
    </row>
    <row r="1286" spans="1:26">
      <c r="A1286" s="154">
        <v>321</v>
      </c>
      <c r="B1286" s="101" t="s">
        <v>1025</v>
      </c>
      <c r="C1286" s="50">
        <f t="shared" si="124"/>
        <v>2451</v>
      </c>
      <c r="D1286" s="50">
        <v>0</v>
      </c>
      <c r="E1286" s="50">
        <v>0</v>
      </c>
      <c r="F1286" s="50">
        <v>0</v>
      </c>
      <c r="G1286" s="50">
        <v>0</v>
      </c>
      <c r="H1286" s="50">
        <v>0</v>
      </c>
      <c r="I1286" s="50">
        <v>0</v>
      </c>
      <c r="J1286" s="127">
        <v>0</v>
      </c>
      <c r="K1286" s="50">
        <v>0</v>
      </c>
      <c r="L1286" s="50">
        <v>0</v>
      </c>
      <c r="M1286" s="50">
        <v>0</v>
      </c>
      <c r="N1286" s="50">
        <v>0</v>
      </c>
      <c r="O1286" s="50">
        <v>0</v>
      </c>
      <c r="P1286" s="50">
        <v>0</v>
      </c>
      <c r="Q1286" s="50">
        <v>0</v>
      </c>
      <c r="R1286" s="50">
        <v>0</v>
      </c>
      <c r="S1286" s="50">
        <v>0</v>
      </c>
      <c r="T1286" s="50">
        <v>0</v>
      </c>
      <c r="U1286" s="50">
        <v>0</v>
      </c>
      <c r="V1286" s="50">
        <v>2451</v>
      </c>
      <c r="W1286" s="50">
        <v>0</v>
      </c>
      <c r="X1286" s="50">
        <v>0</v>
      </c>
      <c r="Y1286" s="198"/>
      <c r="Z1286" s="198"/>
    </row>
    <row r="1287" spans="1:26">
      <c r="A1287" s="154">
        <v>322</v>
      </c>
      <c r="B1287" s="101" t="s">
        <v>1026</v>
      </c>
      <c r="C1287" s="50">
        <f t="shared" si="124"/>
        <v>2367</v>
      </c>
      <c r="D1287" s="50">
        <v>0</v>
      </c>
      <c r="E1287" s="50">
        <v>0</v>
      </c>
      <c r="F1287" s="50">
        <v>0</v>
      </c>
      <c r="G1287" s="50">
        <v>0</v>
      </c>
      <c r="H1287" s="50">
        <v>0</v>
      </c>
      <c r="I1287" s="50">
        <v>0</v>
      </c>
      <c r="J1287" s="127">
        <v>0</v>
      </c>
      <c r="K1287" s="50">
        <v>0</v>
      </c>
      <c r="L1287" s="50">
        <v>0</v>
      </c>
      <c r="M1287" s="50">
        <v>0</v>
      </c>
      <c r="N1287" s="50">
        <v>0</v>
      </c>
      <c r="O1287" s="50">
        <v>0</v>
      </c>
      <c r="P1287" s="50">
        <v>0</v>
      </c>
      <c r="Q1287" s="50">
        <v>0</v>
      </c>
      <c r="R1287" s="50">
        <v>0</v>
      </c>
      <c r="S1287" s="50">
        <v>0</v>
      </c>
      <c r="T1287" s="50">
        <v>0</v>
      </c>
      <c r="U1287" s="50">
        <v>0</v>
      </c>
      <c r="V1287" s="50">
        <v>2367</v>
      </c>
      <c r="W1287" s="50">
        <v>0</v>
      </c>
      <c r="X1287" s="50">
        <v>0</v>
      </c>
      <c r="Y1287" s="198"/>
      <c r="Z1287" s="198"/>
    </row>
    <row r="1288" spans="1:26">
      <c r="A1288" s="154">
        <v>323</v>
      </c>
      <c r="B1288" s="101" t="s">
        <v>1027</v>
      </c>
      <c r="C1288" s="50">
        <f t="shared" si="124"/>
        <v>2344</v>
      </c>
      <c r="D1288" s="50">
        <v>0</v>
      </c>
      <c r="E1288" s="50">
        <v>0</v>
      </c>
      <c r="F1288" s="50">
        <v>0</v>
      </c>
      <c r="G1288" s="50">
        <v>0</v>
      </c>
      <c r="H1288" s="50">
        <v>0</v>
      </c>
      <c r="I1288" s="50">
        <v>0</v>
      </c>
      <c r="J1288" s="127">
        <v>0</v>
      </c>
      <c r="K1288" s="50">
        <v>0</v>
      </c>
      <c r="L1288" s="50">
        <v>0</v>
      </c>
      <c r="M1288" s="50">
        <v>0</v>
      </c>
      <c r="N1288" s="50">
        <v>0</v>
      </c>
      <c r="O1288" s="50">
        <v>0</v>
      </c>
      <c r="P1288" s="50">
        <v>0</v>
      </c>
      <c r="Q1288" s="50">
        <v>0</v>
      </c>
      <c r="R1288" s="50">
        <v>0</v>
      </c>
      <c r="S1288" s="50">
        <v>0</v>
      </c>
      <c r="T1288" s="50">
        <v>0</v>
      </c>
      <c r="U1288" s="50">
        <v>0</v>
      </c>
      <c r="V1288" s="50">
        <v>2344</v>
      </c>
      <c r="W1288" s="50">
        <v>0</v>
      </c>
      <c r="X1288" s="50">
        <v>0</v>
      </c>
      <c r="Y1288" s="198"/>
      <c r="Z1288" s="198"/>
    </row>
    <row r="1289" spans="1:26">
      <c r="A1289" s="154">
        <v>324</v>
      </c>
      <c r="B1289" s="101" t="s">
        <v>1028</v>
      </c>
      <c r="C1289" s="50">
        <f t="shared" si="124"/>
        <v>492301.49</v>
      </c>
      <c r="D1289" s="50">
        <v>0</v>
      </c>
      <c r="E1289" s="50">
        <v>0</v>
      </c>
      <c r="F1289" s="50">
        <v>0</v>
      </c>
      <c r="G1289" s="50">
        <v>0</v>
      </c>
      <c r="H1289" s="50">
        <v>0</v>
      </c>
      <c r="I1289" s="50">
        <v>123212</v>
      </c>
      <c r="J1289" s="127">
        <v>0</v>
      </c>
      <c r="K1289" s="50">
        <v>0</v>
      </c>
      <c r="L1289" s="50">
        <v>0</v>
      </c>
      <c r="M1289" s="50">
        <v>0</v>
      </c>
      <c r="N1289" s="50">
        <v>0</v>
      </c>
      <c r="O1289" s="50">
        <v>0</v>
      </c>
      <c r="P1289" s="50">
        <v>487.5</v>
      </c>
      <c r="Q1289" s="50">
        <v>352371</v>
      </c>
      <c r="R1289" s="50">
        <v>0</v>
      </c>
      <c r="S1289" s="50">
        <v>0</v>
      </c>
      <c r="T1289" s="50">
        <v>0</v>
      </c>
      <c r="U1289" s="50">
        <v>0</v>
      </c>
      <c r="V1289" s="50">
        <v>2451</v>
      </c>
      <c r="W1289" s="50">
        <v>14267.49</v>
      </c>
      <c r="X1289" s="50">
        <v>0</v>
      </c>
      <c r="Y1289" s="198"/>
      <c r="Z1289" s="198"/>
    </row>
    <row r="1290" spans="1:26">
      <c r="A1290" s="154">
        <v>325</v>
      </c>
      <c r="B1290" s="101" t="s">
        <v>1029</v>
      </c>
      <c r="C1290" s="50">
        <f t="shared" si="124"/>
        <v>468679.18</v>
      </c>
      <c r="D1290" s="50">
        <v>0</v>
      </c>
      <c r="E1290" s="50">
        <v>0</v>
      </c>
      <c r="F1290" s="50">
        <v>0</v>
      </c>
      <c r="G1290" s="50">
        <v>0</v>
      </c>
      <c r="H1290" s="50">
        <v>0</v>
      </c>
      <c r="I1290" s="50">
        <v>0</v>
      </c>
      <c r="J1290" s="127">
        <v>0</v>
      </c>
      <c r="K1290" s="50">
        <v>0</v>
      </c>
      <c r="L1290" s="50">
        <v>0</v>
      </c>
      <c r="M1290" s="50">
        <v>0</v>
      </c>
      <c r="N1290" s="50">
        <v>0</v>
      </c>
      <c r="O1290" s="50">
        <v>0</v>
      </c>
      <c r="P1290" s="50">
        <v>545.67999999999995</v>
      </c>
      <c r="Q1290" s="50">
        <v>447449</v>
      </c>
      <c r="R1290" s="50">
        <v>0</v>
      </c>
      <c r="S1290" s="50">
        <v>0</v>
      </c>
      <c r="T1290" s="50">
        <v>0</v>
      </c>
      <c r="U1290" s="50">
        <v>0</v>
      </c>
      <c r="V1290" s="50">
        <v>3113</v>
      </c>
      <c r="W1290" s="50">
        <v>18117.18</v>
      </c>
      <c r="X1290" s="50">
        <v>0</v>
      </c>
      <c r="Y1290" s="198"/>
      <c r="Z1290" s="198"/>
    </row>
    <row r="1291" spans="1:26">
      <c r="A1291" s="154">
        <v>326</v>
      </c>
      <c r="B1291" s="101" t="s">
        <v>1030</v>
      </c>
      <c r="C1291" s="50">
        <f t="shared" si="124"/>
        <v>235675.8</v>
      </c>
      <c r="D1291" s="50">
        <v>0</v>
      </c>
      <c r="E1291" s="50">
        <v>0</v>
      </c>
      <c r="F1291" s="50">
        <v>0</v>
      </c>
      <c r="G1291" s="50">
        <v>0</v>
      </c>
      <c r="H1291" s="50">
        <v>26841</v>
      </c>
      <c r="I1291" s="50">
        <v>49258</v>
      </c>
      <c r="J1291" s="127">
        <v>0</v>
      </c>
      <c r="K1291" s="50">
        <v>0</v>
      </c>
      <c r="L1291" s="50">
        <v>0</v>
      </c>
      <c r="M1291" s="50">
        <v>0</v>
      </c>
      <c r="N1291" s="50">
        <v>0</v>
      </c>
      <c r="O1291" s="50">
        <v>0</v>
      </c>
      <c r="P1291" s="50">
        <v>339.1</v>
      </c>
      <c r="Q1291" s="50">
        <v>151761</v>
      </c>
      <c r="R1291" s="50">
        <v>0</v>
      </c>
      <c r="S1291" s="50">
        <v>0</v>
      </c>
      <c r="T1291" s="50">
        <v>0</v>
      </c>
      <c r="U1291" s="50">
        <v>0</v>
      </c>
      <c r="V1291" s="50">
        <v>980</v>
      </c>
      <c r="W1291" s="50">
        <v>6835.8</v>
      </c>
      <c r="X1291" s="50">
        <v>0</v>
      </c>
      <c r="Y1291" s="198"/>
      <c r="Z1291" s="198"/>
    </row>
    <row r="1292" spans="1:26">
      <c r="A1292" s="154">
        <v>327</v>
      </c>
      <c r="B1292" s="101" t="s">
        <v>1031</v>
      </c>
      <c r="C1292" s="50">
        <f t="shared" si="124"/>
        <v>683329.64</v>
      </c>
      <c r="D1292" s="50">
        <v>0</v>
      </c>
      <c r="E1292" s="50">
        <v>100258</v>
      </c>
      <c r="F1292" s="50">
        <v>0</v>
      </c>
      <c r="G1292" s="50">
        <v>0</v>
      </c>
      <c r="H1292" s="50">
        <v>37784</v>
      </c>
      <c r="I1292" s="50">
        <v>69341</v>
      </c>
      <c r="J1292" s="127">
        <v>0</v>
      </c>
      <c r="K1292" s="50">
        <v>0</v>
      </c>
      <c r="L1292" s="50">
        <v>380.98</v>
      </c>
      <c r="M1292" s="50">
        <v>256399</v>
      </c>
      <c r="N1292" s="50">
        <v>0</v>
      </c>
      <c r="O1292" s="50">
        <v>0</v>
      </c>
      <c r="P1292" s="50">
        <v>262.8</v>
      </c>
      <c r="Q1292" s="50">
        <v>198306</v>
      </c>
      <c r="R1292" s="50">
        <v>0</v>
      </c>
      <c r="S1292" s="50">
        <v>0</v>
      </c>
      <c r="T1292" s="50">
        <v>0</v>
      </c>
      <c r="U1292" s="50">
        <v>0</v>
      </c>
      <c r="V1292" s="50">
        <v>1379</v>
      </c>
      <c r="W1292" s="50">
        <v>19862.64</v>
      </c>
      <c r="X1292" s="50">
        <v>0</v>
      </c>
      <c r="Y1292" s="198"/>
      <c r="Z1292" s="198"/>
    </row>
    <row r="1297" spans="1:24" ht="35.25">
      <c r="A1297" s="97"/>
      <c r="B1297" s="104" t="s">
        <v>1032</v>
      </c>
      <c r="C1297" s="17"/>
      <c r="D1297" s="17"/>
      <c r="E1297" s="17"/>
      <c r="F1297" s="17"/>
      <c r="G1297" s="17"/>
      <c r="H1297" s="17"/>
      <c r="I1297" s="17"/>
      <c r="J1297" s="128"/>
      <c r="K1297" s="17"/>
      <c r="L1297" s="17"/>
      <c r="M1297" s="97"/>
      <c r="N1297" s="17"/>
      <c r="O1297" s="17"/>
      <c r="P1297" s="17"/>
      <c r="Q1297" s="36"/>
      <c r="R1297" s="36"/>
      <c r="S1297" s="105" t="s">
        <v>1033</v>
      </c>
      <c r="T1297" s="106"/>
      <c r="U1297" s="106"/>
      <c r="V1297" s="36"/>
      <c r="W1297" s="36"/>
      <c r="X1297" s="107"/>
    </row>
    <row r="1298" spans="1:24">
      <c r="A1298" s="97"/>
      <c r="B1298" s="17"/>
      <c r="C1298" s="17"/>
      <c r="D1298" s="17"/>
      <c r="E1298" s="17"/>
      <c r="F1298" s="17"/>
      <c r="G1298" s="17"/>
      <c r="H1298" s="17"/>
      <c r="I1298" s="17"/>
      <c r="J1298" s="128"/>
      <c r="K1298" s="17"/>
      <c r="L1298" s="17"/>
      <c r="M1298" s="97"/>
      <c r="N1298" s="17"/>
      <c r="O1298" s="17"/>
      <c r="P1298" s="17"/>
      <c r="Q1298" s="17"/>
      <c r="R1298" s="17"/>
      <c r="S1298" s="17"/>
      <c r="T1298" s="17"/>
      <c r="U1298" s="36"/>
      <c r="V1298" s="36"/>
      <c r="W1298" s="36"/>
      <c r="X1298" s="107"/>
    </row>
    <row r="1299" spans="1:24">
      <c r="A1299" s="97"/>
      <c r="B1299" s="17"/>
      <c r="C1299" s="17"/>
      <c r="D1299" s="17"/>
      <c r="E1299" s="17"/>
      <c r="F1299" s="17"/>
      <c r="G1299" s="17"/>
      <c r="H1299" s="17"/>
      <c r="I1299" s="17"/>
      <c r="J1299" s="128"/>
      <c r="K1299" s="17"/>
      <c r="L1299" s="17"/>
      <c r="M1299" s="97"/>
      <c r="N1299" s="17"/>
      <c r="O1299" s="17"/>
      <c r="P1299" s="17"/>
      <c r="Q1299" s="17"/>
      <c r="R1299" s="17"/>
      <c r="S1299" s="17"/>
      <c r="T1299" s="17"/>
      <c r="U1299" s="36"/>
      <c r="V1299" s="36"/>
      <c r="W1299" s="36"/>
      <c r="X1299" s="107"/>
    </row>
    <row r="1300" spans="1:24">
      <c r="A1300" s="97"/>
      <c r="B1300" s="17"/>
      <c r="C1300" s="17"/>
      <c r="D1300" s="17"/>
      <c r="E1300" s="17"/>
      <c r="F1300" s="17"/>
      <c r="G1300" s="17"/>
      <c r="H1300" s="17"/>
      <c r="I1300" s="17"/>
      <c r="J1300" s="128"/>
      <c r="K1300" s="17"/>
      <c r="L1300" s="17"/>
      <c r="M1300" s="97"/>
      <c r="N1300" s="17"/>
      <c r="O1300" s="17"/>
      <c r="P1300" s="17"/>
      <c r="Q1300" s="17"/>
      <c r="R1300" s="17"/>
      <c r="S1300" s="17"/>
      <c r="T1300" s="17"/>
      <c r="U1300" s="36"/>
      <c r="V1300" s="36"/>
      <c r="W1300" s="36"/>
      <c r="X1300" s="107"/>
    </row>
    <row r="1301" spans="1:24">
      <c r="A1301" s="97"/>
      <c r="B1301" s="108"/>
      <c r="C1301" s="17"/>
      <c r="D1301" s="17"/>
      <c r="E1301" s="17"/>
      <c r="F1301" s="17"/>
      <c r="G1301" s="17"/>
      <c r="H1301" s="17"/>
      <c r="I1301" s="17"/>
      <c r="J1301" s="128"/>
      <c r="K1301" s="17"/>
      <c r="L1301" s="17"/>
      <c r="M1301" s="17"/>
      <c r="N1301" s="17"/>
      <c r="O1301" s="17"/>
      <c r="P1301" s="17"/>
      <c r="Q1301" s="17"/>
      <c r="R1301" s="17"/>
      <c r="S1301" s="17"/>
      <c r="T1301" s="17"/>
      <c r="U1301" s="17"/>
      <c r="V1301" s="17"/>
      <c r="W1301" s="17"/>
      <c r="X1301" s="107"/>
    </row>
    <row r="1302" spans="1:24">
      <c r="A1302" s="97"/>
      <c r="B1302" s="17"/>
      <c r="C1302" s="17"/>
      <c r="D1302" s="17"/>
      <c r="E1302" s="17"/>
      <c r="F1302" s="17"/>
      <c r="G1302" s="17"/>
      <c r="H1302" s="17"/>
      <c r="I1302" s="17"/>
      <c r="J1302" s="128"/>
      <c r="K1302" s="17"/>
      <c r="L1302" s="17"/>
      <c r="M1302" s="97"/>
      <c r="N1302" s="17"/>
      <c r="O1302" s="17"/>
      <c r="P1302" s="17"/>
      <c r="Q1302" s="17"/>
      <c r="R1302" s="17"/>
      <c r="S1302" s="17"/>
      <c r="T1302" s="17"/>
      <c r="U1302" s="36"/>
      <c r="V1302" s="36"/>
      <c r="W1302" s="36"/>
      <c r="X1302" s="107"/>
    </row>
    <row r="1303" spans="1:24">
      <c r="A1303" s="97"/>
      <c r="B1303" s="17"/>
      <c r="C1303" s="17"/>
      <c r="D1303" s="17"/>
      <c r="E1303" s="17"/>
      <c r="F1303" s="17"/>
      <c r="G1303" s="17"/>
      <c r="H1303" s="17"/>
      <c r="I1303" s="17"/>
      <c r="J1303" s="128"/>
      <c r="K1303" s="17"/>
      <c r="L1303" s="17"/>
      <c r="M1303" s="97"/>
      <c r="N1303" s="17"/>
      <c r="O1303" s="17"/>
      <c r="P1303" s="17"/>
      <c r="Q1303" s="17"/>
      <c r="R1303" s="17"/>
      <c r="S1303" s="17"/>
      <c r="T1303" s="17"/>
      <c r="U1303" s="36"/>
      <c r="V1303" s="36"/>
      <c r="W1303" s="36"/>
      <c r="X1303" s="107"/>
    </row>
    <row r="1304" spans="1:24" ht="23.25">
      <c r="A1304" s="97"/>
      <c r="B1304" s="109" t="s">
        <v>1034</v>
      </c>
      <c r="C1304" s="17"/>
      <c r="D1304" s="17"/>
      <c r="E1304" s="17"/>
      <c r="F1304" s="17"/>
      <c r="G1304" s="17"/>
      <c r="H1304" s="17"/>
      <c r="I1304" s="17"/>
      <c r="J1304" s="128"/>
      <c r="K1304" s="17"/>
      <c r="L1304" s="17"/>
      <c r="M1304" s="97"/>
      <c r="N1304" s="17"/>
      <c r="O1304" s="17"/>
      <c r="P1304" s="17"/>
      <c r="Q1304" s="17"/>
      <c r="R1304" s="17"/>
      <c r="S1304" s="17"/>
      <c r="T1304" s="17"/>
      <c r="U1304" s="36"/>
      <c r="V1304" s="36"/>
      <c r="W1304" s="36"/>
      <c r="X1304" s="107"/>
    </row>
    <row r="1305" spans="1:24" ht="23.25">
      <c r="A1305" s="97"/>
      <c r="B1305" s="109" t="s">
        <v>1035</v>
      </c>
      <c r="C1305" s="17"/>
      <c r="D1305" s="17"/>
      <c r="E1305" s="17"/>
      <c r="F1305" s="17"/>
      <c r="G1305" s="17"/>
      <c r="H1305" s="17"/>
      <c r="I1305" s="17"/>
      <c r="J1305" s="128"/>
      <c r="K1305" s="17"/>
      <c r="L1305" s="17"/>
      <c r="M1305" s="97"/>
      <c r="N1305" s="17"/>
      <c r="O1305" s="17"/>
      <c r="P1305" s="17"/>
      <c r="Q1305" s="17"/>
      <c r="R1305" s="17"/>
      <c r="S1305" s="17"/>
      <c r="T1305" s="17"/>
      <c r="U1305" s="36"/>
      <c r="V1305" s="36"/>
      <c r="W1305" s="36"/>
      <c r="X1305" s="107"/>
    </row>
  </sheetData>
  <mergeCells count="21">
    <mergeCell ref="J6:K7"/>
    <mergeCell ref="L6:M7"/>
    <mergeCell ref="N6:O7"/>
    <mergeCell ref="P6:Q7"/>
    <mergeCell ref="R6:S7"/>
    <mergeCell ref="A2:X2"/>
    <mergeCell ref="A3:X3"/>
    <mergeCell ref="A626:B626"/>
    <mergeCell ref="A946:B946"/>
    <mergeCell ref="A11:B11"/>
    <mergeCell ref="C5:C7"/>
    <mergeCell ref="T6:U7"/>
    <mergeCell ref="A10:B10"/>
    <mergeCell ref="V6:V7"/>
    <mergeCell ref="W6:W7"/>
    <mergeCell ref="X6:X7"/>
    <mergeCell ref="T5:X5"/>
    <mergeCell ref="A5:A8"/>
    <mergeCell ref="B5:B8"/>
    <mergeCell ref="D5:S5"/>
    <mergeCell ref="D6:I6"/>
  </mergeCells>
  <printOptions horizontalCentered="1"/>
  <pageMargins left="0.19685039370078741" right="0.19685039370078741" top="0.78740157480314965" bottom="0.39370078740157483" header="0.31496062992125984" footer="0.31496062992125984"/>
  <pageSetup paperSize="9" scale="4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прил.1</vt:lpstr>
      <vt:lpstr>прил.2 </vt:lpstr>
      <vt:lpstr>прил.1!Область_печати</vt:lpstr>
      <vt:lpstr>'прил.2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Александровна Галлингер</dc:creator>
  <cp:lastModifiedBy>verbezkaya_ia</cp:lastModifiedBy>
  <cp:lastPrinted>2017-04-12T05:57:42Z</cp:lastPrinted>
  <dcterms:created xsi:type="dcterms:W3CDTF">2016-05-25T11:41:09Z</dcterms:created>
  <dcterms:modified xsi:type="dcterms:W3CDTF">2017-04-12T06:00:54Z</dcterms:modified>
</cp:coreProperties>
</file>