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7755" tabRatio="603" activeTab="1"/>
  </bookViews>
  <sheets>
    <sheet name="прил.1" sheetId="1" r:id="rId1"/>
    <sheet name="прил.2 " sheetId="6" r:id="rId2"/>
  </sheets>
  <definedNames>
    <definedName name="_xlnm._FilterDatabase" localSheetId="0" hidden="1">прил.1!$A$19:$T$1601</definedName>
    <definedName name="_xlnm._FilterDatabase" localSheetId="1" hidden="1">'прил.2 '!$A$11:$Y$11</definedName>
    <definedName name="_xlnm.Print_Area" localSheetId="0">прил.1!$A$1:$S$1601</definedName>
    <definedName name="_xlnm.Print_Area" localSheetId="1">'прил.2 '!$A$1:$X$1605</definedName>
  </definedNames>
  <calcPr calcId="125725"/>
</workbook>
</file>

<file path=xl/calcChain.xml><?xml version="1.0" encoding="utf-8"?>
<calcChain xmlns="http://schemas.openxmlformats.org/spreadsheetml/2006/main">
  <c r="N600" i="1"/>
  <c r="N599"/>
  <c r="N596"/>
  <c r="N595"/>
  <c r="Q590"/>
  <c r="Q1483"/>
  <c r="Q1482"/>
  <c r="Q1491"/>
  <c r="Q1490"/>
  <c r="Q1041"/>
  <c r="Q336" l="1"/>
  <c r="K324" i="6"/>
  <c r="C324" s="1"/>
  <c r="D241" l="1"/>
  <c r="E241"/>
  <c r="F241"/>
  <c r="G241"/>
  <c r="H241"/>
  <c r="I241"/>
  <c r="J241"/>
  <c r="K241"/>
  <c r="L241"/>
  <c r="M241"/>
  <c r="N241"/>
  <c r="O241"/>
  <c r="P241"/>
  <c r="Q241"/>
  <c r="R241"/>
  <c r="S241"/>
  <c r="T241"/>
  <c r="U241"/>
  <c r="V241"/>
  <c r="W241"/>
  <c r="I253" i="1"/>
  <c r="J253"/>
  <c r="K253"/>
  <c r="H253"/>
  <c r="M253"/>
  <c r="N253"/>
  <c r="O253"/>
  <c r="Q599"/>
  <c r="Q593"/>
  <c r="Q592"/>
  <c r="Q591"/>
  <c r="Q600"/>
  <c r="Q594"/>
  <c r="Q598"/>
  <c r="Q597"/>
  <c r="Q596"/>
  <c r="Q595"/>
  <c r="C587" i="6"/>
  <c r="C581"/>
  <c r="C580"/>
  <c r="C579"/>
  <c r="C588"/>
  <c r="C582"/>
  <c r="C586"/>
  <c r="C585"/>
  <c r="C584"/>
  <c r="C583"/>
  <c r="C578"/>
  <c r="Q820" i="1"/>
  <c r="Q775"/>
  <c r="Q774"/>
  <c r="C808" i="6"/>
  <c r="C763"/>
  <c r="C762"/>
  <c r="Q589" i="1" l="1"/>
  <c r="X241" i="6"/>
  <c r="C577"/>
  <c r="C309" l="1"/>
  <c r="Q1083" i="1" l="1"/>
  <c r="C1071" i="6"/>
  <c r="M925" i="1" l="1"/>
  <c r="N925"/>
  <c r="O925"/>
  <c r="P925"/>
  <c r="L925"/>
  <c r="L886"/>
  <c r="L879"/>
  <c r="L694"/>
  <c r="L670"/>
  <c r="I668"/>
  <c r="J668"/>
  <c r="K668"/>
  <c r="L668"/>
  <c r="M668"/>
  <c r="N668"/>
  <c r="O668"/>
  <c r="P668"/>
  <c r="I650"/>
  <c r="J650"/>
  <c r="K650"/>
  <c r="L650"/>
  <c r="M650"/>
  <c r="N650"/>
  <c r="O650"/>
  <c r="P650"/>
  <c r="I645"/>
  <c r="J645"/>
  <c r="K645"/>
  <c r="L645"/>
  <c r="M645"/>
  <c r="N645"/>
  <c r="O645"/>
  <c r="P645"/>
  <c r="I627"/>
  <c r="J627"/>
  <c r="K627"/>
  <c r="L627"/>
  <c r="M627"/>
  <c r="N627"/>
  <c r="O627"/>
  <c r="P627"/>
  <c r="P618"/>
  <c r="I618"/>
  <c r="J618"/>
  <c r="K618"/>
  <c r="L618"/>
  <c r="M618"/>
  <c r="N618"/>
  <c r="O618"/>
  <c r="I611"/>
  <c r="J611"/>
  <c r="K611"/>
  <c r="L611"/>
  <c r="M611"/>
  <c r="N611"/>
  <c r="O611"/>
  <c r="P611"/>
  <c r="I601"/>
  <c r="J601"/>
  <c r="K601"/>
  <c r="L601"/>
  <c r="M601"/>
  <c r="N601"/>
  <c r="O601"/>
  <c r="P601"/>
  <c r="L108"/>
  <c r="L246"/>
  <c r="I246"/>
  <c r="J246"/>
  <c r="K246"/>
  <c r="M246"/>
  <c r="N246"/>
  <c r="O246"/>
  <c r="P246"/>
  <c r="H246"/>
  <c r="P208"/>
  <c r="I208"/>
  <c r="J208"/>
  <c r="K208"/>
  <c r="L208"/>
  <c r="M208"/>
  <c r="N208"/>
  <c r="O208"/>
  <c r="H208"/>
  <c r="I202"/>
  <c r="J202"/>
  <c r="K202"/>
  <c r="L202"/>
  <c r="M202"/>
  <c r="N202"/>
  <c r="O202"/>
  <c r="P202"/>
  <c r="H202"/>
  <c r="I198"/>
  <c r="J198"/>
  <c r="K198"/>
  <c r="L198"/>
  <c r="M198"/>
  <c r="N198"/>
  <c r="O198"/>
  <c r="P198"/>
  <c r="H198"/>
  <c r="I188"/>
  <c r="J188"/>
  <c r="K188"/>
  <c r="L188"/>
  <c r="M188"/>
  <c r="N188"/>
  <c r="O188"/>
  <c r="P188"/>
  <c r="H188"/>
  <c r="I180"/>
  <c r="J180"/>
  <c r="K180"/>
  <c r="L180"/>
  <c r="M180"/>
  <c r="N180"/>
  <c r="O180"/>
  <c r="P180"/>
  <c r="H180"/>
  <c r="I108"/>
  <c r="J108"/>
  <c r="K108"/>
  <c r="M108"/>
  <c r="N108"/>
  <c r="O108"/>
  <c r="P108"/>
  <c r="H108"/>
  <c r="I101"/>
  <c r="J101"/>
  <c r="K101"/>
  <c r="L101"/>
  <c r="M101"/>
  <c r="N101"/>
  <c r="O101"/>
  <c r="P101"/>
  <c r="H101"/>
  <c r="I97"/>
  <c r="J97"/>
  <c r="K97"/>
  <c r="L97"/>
  <c r="M97"/>
  <c r="N97"/>
  <c r="O97"/>
  <c r="P97"/>
  <c r="H97"/>
  <c r="I90"/>
  <c r="J90"/>
  <c r="K90"/>
  <c r="L90"/>
  <c r="M90"/>
  <c r="N90"/>
  <c r="O90"/>
  <c r="P90"/>
  <c r="H90"/>
  <c r="I69"/>
  <c r="J69"/>
  <c r="K69"/>
  <c r="L69"/>
  <c r="M69"/>
  <c r="N69"/>
  <c r="O69"/>
  <c r="P69"/>
  <c r="H69"/>
  <c r="I28"/>
  <c r="J28"/>
  <c r="K28"/>
  <c r="L28"/>
  <c r="M28"/>
  <c r="N28"/>
  <c r="O28"/>
  <c r="P28"/>
  <c r="H28"/>
  <c r="H26"/>
  <c r="R26"/>
  <c r="I26"/>
  <c r="J26"/>
  <c r="K26"/>
  <c r="L26"/>
  <c r="M26"/>
  <c r="N26"/>
  <c r="O26"/>
  <c r="P26"/>
  <c r="Q26" l="1"/>
  <c r="C419" i="6"/>
  <c r="Q1107" i="1" l="1"/>
  <c r="I1580" l="1"/>
  <c r="J1580"/>
  <c r="K1580"/>
  <c r="L1580"/>
  <c r="M1580"/>
  <c r="N1580"/>
  <c r="O1580"/>
  <c r="P1580"/>
  <c r="H1580"/>
  <c r="I1578"/>
  <c r="J1578"/>
  <c r="K1578"/>
  <c r="L1578"/>
  <c r="M1578"/>
  <c r="N1578"/>
  <c r="O1578"/>
  <c r="P1578"/>
  <c r="H1578"/>
  <c r="I1572"/>
  <c r="J1572"/>
  <c r="K1572"/>
  <c r="L1572"/>
  <c r="M1572"/>
  <c r="N1572"/>
  <c r="O1572"/>
  <c r="P1572"/>
  <c r="H1572"/>
  <c r="I1570"/>
  <c r="J1570"/>
  <c r="K1570"/>
  <c r="L1570"/>
  <c r="M1570"/>
  <c r="N1570"/>
  <c r="O1570"/>
  <c r="P1570"/>
  <c r="H1570"/>
  <c r="I1566"/>
  <c r="J1566"/>
  <c r="K1566"/>
  <c r="L1566"/>
  <c r="M1566"/>
  <c r="N1566"/>
  <c r="O1566"/>
  <c r="P1566"/>
  <c r="H1566"/>
  <c r="I1561"/>
  <c r="J1561"/>
  <c r="K1561"/>
  <c r="L1561"/>
  <c r="M1561"/>
  <c r="N1561"/>
  <c r="O1561"/>
  <c r="P1561"/>
  <c r="H1561"/>
  <c r="I1440"/>
  <c r="J1440"/>
  <c r="K1440"/>
  <c r="L1440"/>
  <c r="M1440"/>
  <c r="N1440"/>
  <c r="O1440"/>
  <c r="P1440"/>
  <c r="H1440"/>
  <c r="I1434"/>
  <c r="J1434"/>
  <c r="K1434"/>
  <c r="L1434"/>
  <c r="M1434"/>
  <c r="N1434"/>
  <c r="O1434"/>
  <c r="P1434"/>
  <c r="H1434"/>
  <c r="I1409"/>
  <c r="J1409"/>
  <c r="K1409"/>
  <c r="L1409"/>
  <c r="M1409"/>
  <c r="N1409"/>
  <c r="O1409"/>
  <c r="P1409"/>
  <c r="H1409"/>
  <c r="I1406"/>
  <c r="J1406"/>
  <c r="K1406"/>
  <c r="L1406"/>
  <c r="M1406"/>
  <c r="N1406"/>
  <c r="O1406"/>
  <c r="P1406"/>
  <c r="H1406"/>
  <c r="I1402"/>
  <c r="J1402"/>
  <c r="K1402"/>
  <c r="L1402"/>
  <c r="M1402"/>
  <c r="N1402"/>
  <c r="O1402"/>
  <c r="P1402"/>
  <c r="H1402"/>
  <c r="I1392"/>
  <c r="J1392"/>
  <c r="K1392"/>
  <c r="L1392"/>
  <c r="M1392"/>
  <c r="N1392"/>
  <c r="O1392"/>
  <c r="P1392"/>
  <c r="H1392"/>
  <c r="I1388"/>
  <c r="J1388"/>
  <c r="K1388"/>
  <c r="L1388"/>
  <c r="M1388"/>
  <c r="N1388"/>
  <c r="O1388"/>
  <c r="P1388"/>
  <c r="H1388"/>
  <c r="I1312"/>
  <c r="J1312"/>
  <c r="K1312"/>
  <c r="L1312"/>
  <c r="M1312"/>
  <c r="N1312"/>
  <c r="O1312"/>
  <c r="P1312"/>
  <c r="H1312"/>
  <c r="I1308"/>
  <c r="J1308"/>
  <c r="K1308"/>
  <c r="L1308"/>
  <c r="M1308"/>
  <c r="N1308"/>
  <c r="O1308"/>
  <c r="P1308"/>
  <c r="H1308"/>
  <c r="I1306"/>
  <c r="J1306"/>
  <c r="K1306"/>
  <c r="L1306"/>
  <c r="M1306"/>
  <c r="N1306"/>
  <c r="O1306"/>
  <c r="P1306"/>
  <c r="H1306"/>
  <c r="I1301"/>
  <c r="J1301"/>
  <c r="K1301"/>
  <c r="L1301"/>
  <c r="M1301"/>
  <c r="N1301"/>
  <c r="O1301"/>
  <c r="P1301"/>
  <c r="H1301"/>
  <c r="I1287"/>
  <c r="J1287"/>
  <c r="K1287"/>
  <c r="L1287"/>
  <c r="M1287"/>
  <c r="N1287"/>
  <c r="O1287"/>
  <c r="P1287"/>
  <c r="H1287"/>
  <c r="I1274"/>
  <c r="J1274"/>
  <c r="K1274"/>
  <c r="L1274"/>
  <c r="M1274"/>
  <c r="N1274"/>
  <c r="O1274"/>
  <c r="P1274"/>
  <c r="H1274"/>
  <c r="I1245"/>
  <c r="J1245"/>
  <c r="K1245"/>
  <c r="L1245"/>
  <c r="M1245"/>
  <c r="N1245"/>
  <c r="O1245"/>
  <c r="P1245"/>
  <c r="H1245"/>
  <c r="I1242"/>
  <c r="J1242"/>
  <c r="K1242"/>
  <c r="L1242"/>
  <c r="M1242"/>
  <c r="N1242"/>
  <c r="O1242"/>
  <c r="P1242"/>
  <c r="H1242"/>
  <c r="I1231"/>
  <c r="J1231"/>
  <c r="K1231"/>
  <c r="L1231"/>
  <c r="M1231"/>
  <c r="N1231"/>
  <c r="O1231"/>
  <c r="P1231"/>
  <c r="H1231"/>
  <c r="I1227"/>
  <c r="J1227"/>
  <c r="K1227"/>
  <c r="L1227"/>
  <c r="M1227"/>
  <c r="N1227"/>
  <c r="O1227"/>
  <c r="P1227"/>
  <c r="H1227"/>
  <c r="I1221"/>
  <c r="J1221"/>
  <c r="K1221"/>
  <c r="L1221"/>
  <c r="M1221"/>
  <c r="N1221"/>
  <c r="O1221"/>
  <c r="P1221"/>
  <c r="H1221"/>
  <c r="I1215"/>
  <c r="J1215"/>
  <c r="K1215"/>
  <c r="L1215"/>
  <c r="M1215"/>
  <c r="N1215"/>
  <c r="O1215"/>
  <c r="P1215"/>
  <c r="H1215"/>
  <c r="I933"/>
  <c r="J933"/>
  <c r="K933"/>
  <c r="M933"/>
  <c r="N933"/>
  <c r="O933"/>
  <c r="P933"/>
  <c r="H933"/>
  <c r="I925"/>
  <c r="J925"/>
  <c r="K925"/>
  <c r="H925"/>
  <c r="I886"/>
  <c r="J886"/>
  <c r="K886"/>
  <c r="M886"/>
  <c r="N886"/>
  <c r="O886"/>
  <c r="P886"/>
  <c r="H886"/>
  <c r="I879"/>
  <c r="J879"/>
  <c r="K879"/>
  <c r="M879"/>
  <c r="N879"/>
  <c r="O879"/>
  <c r="P879"/>
  <c r="H879"/>
  <c r="I873"/>
  <c r="J873"/>
  <c r="K873"/>
  <c r="L873"/>
  <c r="M873"/>
  <c r="N873"/>
  <c r="O873"/>
  <c r="P873"/>
  <c r="H873"/>
  <c r="I858"/>
  <c r="J858"/>
  <c r="K858"/>
  <c r="L858"/>
  <c r="M858"/>
  <c r="N858"/>
  <c r="O858"/>
  <c r="P858"/>
  <c r="H858"/>
  <c r="I851"/>
  <c r="J851"/>
  <c r="K851"/>
  <c r="L851"/>
  <c r="M851"/>
  <c r="N851"/>
  <c r="O851"/>
  <c r="P851"/>
  <c r="H851"/>
  <c r="I730"/>
  <c r="J730"/>
  <c r="K730"/>
  <c r="L730"/>
  <c r="M730"/>
  <c r="N730"/>
  <c r="O730"/>
  <c r="P730"/>
  <c r="H730"/>
  <c r="I723"/>
  <c r="J723"/>
  <c r="K723"/>
  <c r="L723"/>
  <c r="M723"/>
  <c r="N723"/>
  <c r="O723"/>
  <c r="P723"/>
  <c r="H723"/>
  <c r="I720"/>
  <c r="J720"/>
  <c r="K720"/>
  <c r="L720"/>
  <c r="M720"/>
  <c r="N720"/>
  <c r="O720"/>
  <c r="P720"/>
  <c r="H720"/>
  <c r="I710"/>
  <c r="J710"/>
  <c r="K710"/>
  <c r="L710"/>
  <c r="M710"/>
  <c r="N710"/>
  <c r="O710"/>
  <c r="P710"/>
  <c r="H710"/>
  <c r="I694"/>
  <c r="J694"/>
  <c r="K694"/>
  <c r="M694"/>
  <c r="N694"/>
  <c r="O694"/>
  <c r="P694"/>
  <c r="H694"/>
  <c r="I670"/>
  <c r="J670"/>
  <c r="K670"/>
  <c r="M670"/>
  <c r="N670"/>
  <c r="O670"/>
  <c r="P670"/>
  <c r="H670"/>
  <c r="H668"/>
  <c r="H650"/>
  <c r="H645"/>
  <c r="H627"/>
  <c r="H618"/>
  <c r="H611"/>
  <c r="H601"/>
  <c r="N1273" l="1"/>
  <c r="H25"/>
  <c r="O667"/>
  <c r="K667"/>
  <c r="J1273"/>
  <c r="M25"/>
  <c r="I25"/>
  <c r="N667"/>
  <c r="J667"/>
  <c r="M1273"/>
  <c r="I1273"/>
  <c r="M667"/>
  <c r="P1273"/>
  <c r="N25"/>
  <c r="O1273"/>
  <c r="K1273"/>
  <c r="H667"/>
  <c r="L1273"/>
  <c r="H1273"/>
  <c r="J25"/>
  <c r="P667"/>
  <c r="K25"/>
  <c r="O25"/>
  <c r="O24" s="1"/>
  <c r="I667"/>
  <c r="Q1601"/>
  <c r="Q1600"/>
  <c r="Q1599"/>
  <c r="Q1598"/>
  <c r="Q1597"/>
  <c r="Q1596"/>
  <c r="Q1595"/>
  <c r="Q1594"/>
  <c r="Q1593"/>
  <c r="Q1592"/>
  <c r="Q1591"/>
  <c r="Q1590"/>
  <c r="Q1589"/>
  <c r="Q1588"/>
  <c r="Q1587"/>
  <c r="Q1586"/>
  <c r="Q1585"/>
  <c r="Q1584"/>
  <c r="Q1583"/>
  <c r="Q1582"/>
  <c r="Q1581"/>
  <c r="Q1579"/>
  <c r="Q1577"/>
  <c r="Q1576"/>
  <c r="Q1575"/>
  <c r="Q1574"/>
  <c r="Q1573"/>
  <c r="Q1571"/>
  <c r="Q1569"/>
  <c r="Q1568"/>
  <c r="Q1567"/>
  <c r="Q1565"/>
  <c r="Q1564"/>
  <c r="Q1563"/>
  <c r="Q1562"/>
  <c r="Q1560"/>
  <c r="Q1559"/>
  <c r="Q1558"/>
  <c r="Q1557"/>
  <c r="Q1556"/>
  <c r="Q1555"/>
  <c r="Q1554"/>
  <c r="Q1553"/>
  <c r="Q1552"/>
  <c r="Q1551"/>
  <c r="Q1550"/>
  <c r="Q1549"/>
  <c r="Q1548"/>
  <c r="Q1547"/>
  <c r="Q1546"/>
  <c r="Q1545"/>
  <c r="Q1544"/>
  <c r="Q1543"/>
  <c r="Q1542"/>
  <c r="Q1541"/>
  <c r="Q1540"/>
  <c r="Q1539"/>
  <c r="Q1538"/>
  <c r="Q1537"/>
  <c r="Q1536"/>
  <c r="Q1535"/>
  <c r="Q1534"/>
  <c r="Q1533"/>
  <c r="Q1532"/>
  <c r="Q1531"/>
  <c r="Q1530"/>
  <c r="Q1529"/>
  <c r="Q1528"/>
  <c r="Q1527"/>
  <c r="Q1526"/>
  <c r="Q1525"/>
  <c r="Q1524"/>
  <c r="Q1523"/>
  <c r="Q1522"/>
  <c r="Q1521"/>
  <c r="Q1520"/>
  <c r="Q1519"/>
  <c r="Q1518"/>
  <c r="Q1517"/>
  <c r="Q1516"/>
  <c r="Q1515"/>
  <c r="Q1514"/>
  <c r="Q1513"/>
  <c r="Q1512"/>
  <c r="Q1511"/>
  <c r="Q1510"/>
  <c r="Q1509"/>
  <c r="Q1508"/>
  <c r="Q1507"/>
  <c r="Q1506"/>
  <c r="Q1505"/>
  <c r="Q1504"/>
  <c r="Q1503"/>
  <c r="Q1502"/>
  <c r="Q1501"/>
  <c r="Q1500"/>
  <c r="Q1499"/>
  <c r="Q1498"/>
  <c r="Q1497"/>
  <c r="Q1496"/>
  <c r="Q1495"/>
  <c r="Q1494"/>
  <c r="Q1493"/>
  <c r="Q1492"/>
  <c r="Q1489"/>
  <c r="Q1488"/>
  <c r="Q1487"/>
  <c r="Q1486"/>
  <c r="Q1485"/>
  <c r="Q1484"/>
  <c r="Q1481"/>
  <c r="Q1480"/>
  <c r="Q1479"/>
  <c r="Q1478"/>
  <c r="Q1477"/>
  <c r="Q1476"/>
  <c r="Q1475"/>
  <c r="Q1474"/>
  <c r="Q1473"/>
  <c r="Q1472"/>
  <c r="Q1471"/>
  <c r="Q1470"/>
  <c r="Q1469"/>
  <c r="Q1468"/>
  <c r="Q1467"/>
  <c r="Q1466"/>
  <c r="Q1465"/>
  <c r="Q1464"/>
  <c r="Q1463"/>
  <c r="Q1462"/>
  <c r="Q1461"/>
  <c r="Q1460"/>
  <c r="Q1459"/>
  <c r="Q1458"/>
  <c r="Q1457"/>
  <c r="Q1456"/>
  <c r="Q1455"/>
  <c r="Q1454"/>
  <c r="Q1453"/>
  <c r="Q1452"/>
  <c r="Q1451"/>
  <c r="Q1450"/>
  <c r="Q1449"/>
  <c r="Q1448"/>
  <c r="Q1447"/>
  <c r="Q1446"/>
  <c r="Q1445"/>
  <c r="Q1444"/>
  <c r="Q1443"/>
  <c r="Q1442"/>
  <c r="Q1441"/>
  <c r="Q1439"/>
  <c r="Q1438"/>
  <c r="Q1437"/>
  <c r="Q1436"/>
  <c r="Q1435"/>
  <c r="Q1433"/>
  <c r="Q1432"/>
  <c r="Q1431"/>
  <c r="Q1430"/>
  <c r="Q1429"/>
  <c r="Q1428"/>
  <c r="Q1427"/>
  <c r="Q1426"/>
  <c r="Q1425"/>
  <c r="Q1424"/>
  <c r="Q1423"/>
  <c r="Q1422"/>
  <c r="Q1421"/>
  <c r="Q1420"/>
  <c r="Q1419"/>
  <c r="Q1418"/>
  <c r="Q1417"/>
  <c r="Q1416"/>
  <c r="Q1415"/>
  <c r="Q1414"/>
  <c r="Q1413"/>
  <c r="Q1412"/>
  <c r="Q1411"/>
  <c r="Q1410"/>
  <c r="Q1408"/>
  <c r="Q1407"/>
  <c r="Q1405"/>
  <c r="Q1404"/>
  <c r="Q1403"/>
  <c r="Q1401"/>
  <c r="Q1400"/>
  <c r="Q1399"/>
  <c r="Q1398"/>
  <c r="Q1397"/>
  <c r="Q1396"/>
  <c r="Q1395"/>
  <c r="Q1394"/>
  <c r="Q1393"/>
  <c r="Q1391"/>
  <c r="Q1390"/>
  <c r="Q1389"/>
  <c r="Q1387"/>
  <c r="Q1386"/>
  <c r="Q1385"/>
  <c r="Q1384"/>
  <c r="Q1383"/>
  <c r="Q1382"/>
  <c r="Q1381"/>
  <c r="Q1380"/>
  <c r="Q1379"/>
  <c r="Q1378"/>
  <c r="Q1377"/>
  <c r="Q1376"/>
  <c r="Q1375"/>
  <c r="Q1374"/>
  <c r="Q1373"/>
  <c r="Q1372"/>
  <c r="Q1371"/>
  <c r="Q1370"/>
  <c r="Q1369"/>
  <c r="Q1368"/>
  <c r="Q1367"/>
  <c r="Q1366"/>
  <c r="Q1365"/>
  <c r="Q1364"/>
  <c r="Q1363"/>
  <c r="Q1362"/>
  <c r="Q1361"/>
  <c r="Q1360"/>
  <c r="Q1359"/>
  <c r="Q1358"/>
  <c r="Q1357"/>
  <c r="Q1356"/>
  <c r="Q1355"/>
  <c r="Q1354"/>
  <c r="Q1353"/>
  <c r="Q1352"/>
  <c r="Q1351"/>
  <c r="Q1350"/>
  <c r="Q1349"/>
  <c r="Q1348"/>
  <c r="Q1347"/>
  <c r="Q1346"/>
  <c r="Q1345"/>
  <c r="Q1344"/>
  <c r="Q1343"/>
  <c r="Q1342"/>
  <c r="Q1341"/>
  <c r="Q1340"/>
  <c r="Q1339"/>
  <c r="Q1338"/>
  <c r="Q1337"/>
  <c r="Q1336"/>
  <c r="Q1335"/>
  <c r="Q1334"/>
  <c r="Q1333"/>
  <c r="Q1332"/>
  <c r="Q1331"/>
  <c r="Q1330"/>
  <c r="Q1329"/>
  <c r="Q1328"/>
  <c r="Q1327"/>
  <c r="Q1326"/>
  <c r="Q1325"/>
  <c r="Q1324"/>
  <c r="Q1323"/>
  <c r="Q1322"/>
  <c r="Q1321"/>
  <c r="Q1320"/>
  <c r="Q1319"/>
  <c r="Q1318"/>
  <c r="Q1317"/>
  <c r="Q1316"/>
  <c r="Q1315"/>
  <c r="Q1314"/>
  <c r="Q1313"/>
  <c r="Q1311"/>
  <c r="Q1310"/>
  <c r="Q1309"/>
  <c r="Q1307"/>
  <c r="Q1305"/>
  <c r="Q1304"/>
  <c r="Q1303"/>
  <c r="Q1302"/>
  <c r="Q1300"/>
  <c r="Q1299"/>
  <c r="Q1298"/>
  <c r="Q1297"/>
  <c r="Q1296"/>
  <c r="Q1295"/>
  <c r="Q1294"/>
  <c r="Q1293"/>
  <c r="Q1292"/>
  <c r="Q1291"/>
  <c r="Q1290"/>
  <c r="Q1289"/>
  <c r="Q1288"/>
  <c r="Q1286"/>
  <c r="Q1285"/>
  <c r="Q1284"/>
  <c r="Q1283"/>
  <c r="Q1282"/>
  <c r="Q1281"/>
  <c r="Q1280"/>
  <c r="Q1279"/>
  <c r="Q1278"/>
  <c r="Q1277"/>
  <c r="Q1276"/>
  <c r="Q1275"/>
  <c r="R1274"/>
  <c r="Q1272"/>
  <c r="Q1271"/>
  <c r="Q1270"/>
  <c r="Q1269"/>
  <c r="Q1268"/>
  <c r="Q1267"/>
  <c r="Q1266"/>
  <c r="Q1265"/>
  <c r="Q1264"/>
  <c r="Q1263"/>
  <c r="Q1262"/>
  <c r="Q1261"/>
  <c r="Q1260"/>
  <c r="Q1259"/>
  <c r="Q1258"/>
  <c r="Q1257"/>
  <c r="Q1256"/>
  <c r="Q1255"/>
  <c r="Q1253"/>
  <c r="Q1252"/>
  <c r="Q1251"/>
  <c r="Q1250"/>
  <c r="Q1249"/>
  <c r="Q1248"/>
  <c r="Q1247"/>
  <c r="Q1246"/>
  <c r="R1245"/>
  <c r="Q1244"/>
  <c r="Q1243"/>
  <c r="R1242"/>
  <c r="Q1241"/>
  <c r="Q1240"/>
  <c r="Q1239"/>
  <c r="Q1238"/>
  <c r="Q1237"/>
  <c r="Q1236"/>
  <c r="Q1235"/>
  <c r="Q1234"/>
  <c r="Q1233"/>
  <c r="Q1232"/>
  <c r="R1231"/>
  <c r="Q1230"/>
  <c r="Q1229"/>
  <c r="Q1228"/>
  <c r="R1227"/>
  <c r="Q1226"/>
  <c r="Q1225"/>
  <c r="Q1224"/>
  <c r="Q1223"/>
  <c r="Q1222"/>
  <c r="R1221"/>
  <c r="Q1220"/>
  <c r="Q1219"/>
  <c r="Q1218"/>
  <c r="Q1217"/>
  <c r="Q1216"/>
  <c r="R1215"/>
  <c r="Q1214"/>
  <c r="Q1213"/>
  <c r="Q1212"/>
  <c r="Q1211"/>
  <c r="Q1210"/>
  <c r="Q1209"/>
  <c r="Q1208"/>
  <c r="Q1207"/>
  <c r="Q1206"/>
  <c r="Q1205"/>
  <c r="Q1204"/>
  <c r="Q1203"/>
  <c r="Q1202"/>
  <c r="Q1201"/>
  <c r="Q1200"/>
  <c r="Q1199"/>
  <c r="Q1198"/>
  <c r="Q1197"/>
  <c r="Q1196"/>
  <c r="Q1195"/>
  <c r="Q1194"/>
  <c r="Q1193"/>
  <c r="Q1192"/>
  <c r="Q1191"/>
  <c r="Q1190"/>
  <c r="Q1189"/>
  <c r="Q1188"/>
  <c r="Q1187"/>
  <c r="Q1186"/>
  <c r="Q1185"/>
  <c r="Q1184"/>
  <c r="Q1183"/>
  <c r="Q1182"/>
  <c r="Q1181"/>
  <c r="Q1180"/>
  <c r="Q1179"/>
  <c r="Q1178"/>
  <c r="Q1177"/>
  <c r="Q1176"/>
  <c r="Q1175"/>
  <c r="Q1174"/>
  <c r="Q1173"/>
  <c r="Q1172"/>
  <c r="Q1171"/>
  <c r="Q1170"/>
  <c r="Q1169"/>
  <c r="Q1168"/>
  <c r="Q1167"/>
  <c r="Q1166"/>
  <c r="Q1165"/>
  <c r="Q1164"/>
  <c r="Q1163"/>
  <c r="Q1162"/>
  <c r="Q1161"/>
  <c r="Q1160"/>
  <c r="Q1159"/>
  <c r="Q1158"/>
  <c r="Q1157"/>
  <c r="Q1156"/>
  <c r="Q1155"/>
  <c r="Q1154"/>
  <c r="Q1153"/>
  <c r="Q1152"/>
  <c r="Q1151"/>
  <c r="Q1150"/>
  <c r="Q1149"/>
  <c r="Q1148"/>
  <c r="Q1147"/>
  <c r="Q1146"/>
  <c r="Q1145"/>
  <c r="Q1144"/>
  <c r="Q1143"/>
  <c r="Q1142"/>
  <c r="Q1141"/>
  <c r="Q1140"/>
  <c r="Q1139"/>
  <c r="Q1138"/>
  <c r="Q1137"/>
  <c r="Q1136"/>
  <c r="Q1135"/>
  <c r="Q1134"/>
  <c r="Q1133"/>
  <c r="Q1132"/>
  <c r="Q1131"/>
  <c r="Q1130"/>
  <c r="Q1129"/>
  <c r="Q1127"/>
  <c r="Q1126"/>
  <c r="Q1125"/>
  <c r="Q734"/>
  <c r="Q1124"/>
  <c r="Q1123"/>
  <c r="Q1122"/>
  <c r="Q1121"/>
  <c r="Q1106"/>
  <c r="Q1105"/>
  <c r="Q1104"/>
  <c r="Q1103"/>
  <c r="Q1102"/>
  <c r="Q1101"/>
  <c r="Q1100"/>
  <c r="Q1099"/>
  <c r="Q1098"/>
  <c r="Q1097"/>
  <c r="Q1096"/>
  <c r="Q1095"/>
  <c r="Q1094"/>
  <c r="Q1093"/>
  <c r="Q1092"/>
  <c r="Q1091"/>
  <c r="Q1090"/>
  <c r="Q1089"/>
  <c r="Q1088"/>
  <c r="Q1087"/>
  <c r="Q1086"/>
  <c r="Q1085"/>
  <c r="Q1084"/>
  <c r="Q1082"/>
  <c r="Q1081"/>
  <c r="Q1080"/>
  <c r="Q1079"/>
  <c r="Q1078"/>
  <c r="Q1077"/>
  <c r="Q1076"/>
  <c r="Q1075"/>
  <c r="Q1074"/>
  <c r="Q1073"/>
  <c r="Q1072"/>
  <c r="Q1071"/>
  <c r="Q1070"/>
  <c r="Q1069"/>
  <c r="Q1068"/>
  <c r="Q1067"/>
  <c r="Q1066"/>
  <c r="Q1065"/>
  <c r="Q1064"/>
  <c r="Q1063"/>
  <c r="Q1062"/>
  <c r="Q1061"/>
  <c r="Q1060"/>
  <c r="Q1059"/>
  <c r="Q1058"/>
  <c r="Q1057"/>
  <c r="Q1056"/>
  <c r="Q1055"/>
  <c r="Q1054"/>
  <c r="Q1053"/>
  <c r="Q1052"/>
  <c r="Q1051"/>
  <c r="Q1050"/>
  <c r="Q1049"/>
  <c r="Q1048"/>
  <c r="Q1047"/>
  <c r="Q1046"/>
  <c r="Q1045"/>
  <c r="Q1044"/>
  <c r="Q1043"/>
  <c r="Q1042"/>
  <c r="Q1040"/>
  <c r="Q1039"/>
  <c r="Q1038"/>
  <c r="Q1037"/>
  <c r="Q1036"/>
  <c r="Q1035"/>
  <c r="Q1034"/>
  <c r="Q1033"/>
  <c r="Q1032"/>
  <c r="Q1031"/>
  <c r="Q1030"/>
  <c r="Q1029"/>
  <c r="Q1028"/>
  <c r="Q1027"/>
  <c r="Q1025"/>
  <c r="Q1024"/>
  <c r="Q1023"/>
  <c r="Q1022"/>
  <c r="Q1021"/>
  <c r="Q1020"/>
  <c r="Q1019"/>
  <c r="Q1018"/>
  <c r="Q1017"/>
  <c r="Q1016"/>
  <c r="Q1015"/>
  <c r="Q1014"/>
  <c r="Q1013"/>
  <c r="Q1012"/>
  <c r="Q1011"/>
  <c r="Q1010"/>
  <c r="Q1009"/>
  <c r="Q1008"/>
  <c r="Q1007"/>
  <c r="Q1006"/>
  <c r="Q1005"/>
  <c r="Q1004"/>
  <c r="Q1003"/>
  <c r="Q1002"/>
  <c r="Q1001"/>
  <c r="Q1000"/>
  <c r="Q999"/>
  <c r="Q998"/>
  <c r="Q997"/>
  <c r="Q996"/>
  <c r="Q995"/>
  <c r="Q994"/>
  <c r="Q993"/>
  <c r="Q992"/>
  <c r="Q991"/>
  <c r="Q990"/>
  <c r="Q989"/>
  <c r="Q988"/>
  <c r="Q987"/>
  <c r="Q986"/>
  <c r="Q985"/>
  <c r="Q984"/>
  <c r="Q983"/>
  <c r="Q982"/>
  <c r="Q981"/>
  <c r="Q980"/>
  <c r="Q979"/>
  <c r="Q978"/>
  <c r="Q977"/>
  <c r="Q976"/>
  <c r="Q975"/>
  <c r="Q974"/>
  <c r="Q973"/>
  <c r="Q972"/>
  <c r="Q971"/>
  <c r="Q970"/>
  <c r="Q969"/>
  <c r="Q968"/>
  <c r="Q967"/>
  <c r="Q966"/>
  <c r="Q965"/>
  <c r="Q964"/>
  <c r="Q963"/>
  <c r="Q962"/>
  <c r="Q961"/>
  <c r="Q960"/>
  <c r="Q959"/>
  <c r="Q958"/>
  <c r="Q957"/>
  <c r="Q956"/>
  <c r="Q955"/>
  <c r="Q954"/>
  <c r="Q953"/>
  <c r="Q952"/>
  <c r="Q951"/>
  <c r="Q950"/>
  <c r="Q949"/>
  <c r="Q948"/>
  <c r="Q947"/>
  <c r="Q946"/>
  <c r="Q945"/>
  <c r="Q944"/>
  <c r="Q943"/>
  <c r="Q942"/>
  <c r="Q941"/>
  <c r="Q940"/>
  <c r="Q939"/>
  <c r="Q938"/>
  <c r="Q937"/>
  <c r="Q936"/>
  <c r="Q935"/>
  <c r="Q934"/>
  <c r="R933"/>
  <c r="Q932"/>
  <c r="Q931"/>
  <c r="Q930"/>
  <c r="Q929"/>
  <c r="Q928"/>
  <c r="Q927"/>
  <c r="Q926"/>
  <c r="R925"/>
  <c r="Q924"/>
  <c r="Q923"/>
  <c r="Q922"/>
  <c r="Q921"/>
  <c r="Q920"/>
  <c r="Q919"/>
  <c r="Q918"/>
  <c r="Q917"/>
  <c r="Q916"/>
  <c r="Q915"/>
  <c r="Q914"/>
  <c r="Q913"/>
  <c r="Q912"/>
  <c r="Q911"/>
  <c r="Q910"/>
  <c r="Q909"/>
  <c r="Q908"/>
  <c r="Q907"/>
  <c r="Q906"/>
  <c r="Q905"/>
  <c r="Q904"/>
  <c r="Q903"/>
  <c r="Q902"/>
  <c r="Q901"/>
  <c r="Q900"/>
  <c r="Q899"/>
  <c r="Q898"/>
  <c r="Q897"/>
  <c r="Q896"/>
  <c r="Q895"/>
  <c r="Q894"/>
  <c r="Q893"/>
  <c r="Q892"/>
  <c r="Q891"/>
  <c r="Q890"/>
  <c r="Q889"/>
  <c r="Q888"/>
  <c r="Q887"/>
  <c r="R886"/>
  <c r="Q885"/>
  <c r="Q884"/>
  <c r="Q883"/>
  <c r="Q882"/>
  <c r="Q881"/>
  <c r="Q880"/>
  <c r="R879"/>
  <c r="Q878"/>
  <c r="Q877"/>
  <c r="Q876"/>
  <c r="Q875"/>
  <c r="Q874"/>
  <c r="R873"/>
  <c r="Q872"/>
  <c r="Q871"/>
  <c r="Q870"/>
  <c r="Q869"/>
  <c r="Q868"/>
  <c r="Q867"/>
  <c r="Q866"/>
  <c r="Q865"/>
  <c r="Q864"/>
  <c r="Q863"/>
  <c r="Q862"/>
  <c r="Q861"/>
  <c r="Q860"/>
  <c r="Q859"/>
  <c r="R858"/>
  <c r="Q857"/>
  <c r="Q856"/>
  <c r="Q855"/>
  <c r="Q854"/>
  <c r="Q853"/>
  <c r="Q852"/>
  <c r="R851"/>
  <c r="Q850"/>
  <c r="Q849"/>
  <c r="Q848"/>
  <c r="Q847"/>
  <c r="Q846"/>
  <c r="Q845"/>
  <c r="Q844"/>
  <c r="Q843"/>
  <c r="Q842"/>
  <c r="Q841"/>
  <c r="Q840"/>
  <c r="Q839"/>
  <c r="Q838"/>
  <c r="Q837"/>
  <c r="Q836"/>
  <c r="Q835"/>
  <c r="Q834"/>
  <c r="Q833"/>
  <c r="Q832"/>
  <c r="Q831"/>
  <c r="Q830"/>
  <c r="Q829"/>
  <c r="Q828"/>
  <c r="Q827"/>
  <c r="Q826"/>
  <c r="Q825"/>
  <c r="Q824"/>
  <c r="Q823"/>
  <c r="Q822"/>
  <c r="Q821"/>
  <c r="Q819"/>
  <c r="Q818"/>
  <c r="Q817"/>
  <c r="Q816"/>
  <c r="Q815"/>
  <c r="Q814"/>
  <c r="Q813"/>
  <c r="Q812"/>
  <c r="Q811"/>
  <c r="Q810"/>
  <c r="Q809"/>
  <c r="Q808"/>
  <c r="Q807"/>
  <c r="Q806"/>
  <c r="Q805"/>
  <c r="Q804"/>
  <c r="Q803"/>
  <c r="Q802"/>
  <c r="Q801"/>
  <c r="Q800"/>
  <c r="Q799"/>
  <c r="Q798"/>
  <c r="Q797"/>
  <c r="Q796"/>
  <c r="Q795"/>
  <c r="Q794"/>
  <c r="Q793"/>
  <c r="Q792"/>
  <c r="Q791"/>
  <c r="Q790"/>
  <c r="Q789"/>
  <c r="Q788"/>
  <c r="Q787"/>
  <c r="Q786"/>
  <c r="Q785"/>
  <c r="Q784"/>
  <c r="Q783"/>
  <c r="Q782"/>
  <c r="Q781"/>
  <c r="Q780"/>
  <c r="Q779"/>
  <c r="Q778"/>
  <c r="Q777"/>
  <c r="Q776"/>
  <c r="Q773"/>
  <c r="Q772"/>
  <c r="Q771"/>
  <c r="Q770"/>
  <c r="Q769"/>
  <c r="Q768"/>
  <c r="Q767"/>
  <c r="Q766"/>
  <c r="Q765"/>
  <c r="Q764"/>
  <c r="Q763"/>
  <c r="Q762"/>
  <c r="Q761"/>
  <c r="Q760"/>
  <c r="Q759"/>
  <c r="Q758"/>
  <c r="Q757"/>
  <c r="Q756"/>
  <c r="Q755"/>
  <c r="Q754"/>
  <c r="Q753"/>
  <c r="Q752"/>
  <c r="Q751"/>
  <c r="Q750"/>
  <c r="Q749"/>
  <c r="Q748"/>
  <c r="Q747"/>
  <c r="Q746"/>
  <c r="Q745"/>
  <c r="Q744"/>
  <c r="Q743"/>
  <c r="Q742"/>
  <c r="Q741"/>
  <c r="Q740"/>
  <c r="Q739"/>
  <c r="Q738"/>
  <c r="Q737"/>
  <c r="Q736"/>
  <c r="Q735"/>
  <c r="Q731"/>
  <c r="R730"/>
  <c r="Q729"/>
  <c r="Q728"/>
  <c r="Q727"/>
  <c r="Q726"/>
  <c r="Q725"/>
  <c r="Q724"/>
  <c r="R723"/>
  <c r="Q722"/>
  <c r="Q721"/>
  <c r="R720"/>
  <c r="Q719"/>
  <c r="Q718"/>
  <c r="Q717"/>
  <c r="Q716"/>
  <c r="Q715"/>
  <c r="Q714"/>
  <c r="Q713"/>
  <c r="Q712"/>
  <c r="Q711"/>
  <c r="R710"/>
  <c r="Q709"/>
  <c r="Q708"/>
  <c r="Q707"/>
  <c r="Q706"/>
  <c r="Q705"/>
  <c r="Q704"/>
  <c r="Q703"/>
  <c r="Q702"/>
  <c r="Q701"/>
  <c r="Q700"/>
  <c r="Q699"/>
  <c r="Q698"/>
  <c r="Q697"/>
  <c r="Q696"/>
  <c r="Q695"/>
  <c r="R694"/>
  <c r="Q693"/>
  <c r="Q692"/>
  <c r="Q691"/>
  <c r="Q690"/>
  <c r="Q689"/>
  <c r="Q688"/>
  <c r="Q687"/>
  <c r="Q686"/>
  <c r="Q685"/>
  <c r="Q684"/>
  <c r="Q683"/>
  <c r="Q682"/>
  <c r="Q681"/>
  <c r="Q680"/>
  <c r="Q679"/>
  <c r="Q678"/>
  <c r="Q677"/>
  <c r="Q676"/>
  <c r="Q675"/>
  <c r="Q674"/>
  <c r="Q673"/>
  <c r="Q672"/>
  <c r="Q671"/>
  <c r="R670"/>
  <c r="Q669"/>
  <c r="R668"/>
  <c r="Q666"/>
  <c r="Q665"/>
  <c r="Q664"/>
  <c r="Q663"/>
  <c r="Q662"/>
  <c r="Q661"/>
  <c r="Q660"/>
  <c r="Q659"/>
  <c r="Q658"/>
  <c r="Q657"/>
  <c r="Q656"/>
  <c r="Q655"/>
  <c r="Q654"/>
  <c r="Q653"/>
  <c r="Q652"/>
  <c r="Q1254"/>
  <c r="Q651"/>
  <c r="R650"/>
  <c r="Q649"/>
  <c r="Q648"/>
  <c r="Q647"/>
  <c r="Q646"/>
  <c r="R645"/>
  <c r="Q644"/>
  <c r="Q643"/>
  <c r="Q642"/>
  <c r="Q641"/>
  <c r="Q640"/>
  <c r="Q639"/>
  <c r="Q638"/>
  <c r="Q637"/>
  <c r="Q636"/>
  <c r="Q635"/>
  <c r="Q634"/>
  <c r="Q633"/>
  <c r="Q632"/>
  <c r="Q631"/>
  <c r="Q630"/>
  <c r="Q629"/>
  <c r="Q628"/>
  <c r="R627"/>
  <c r="Q626"/>
  <c r="Q625"/>
  <c r="Q624"/>
  <c r="Q623"/>
  <c r="Q622"/>
  <c r="Q621"/>
  <c r="Q620"/>
  <c r="Q619"/>
  <c r="R618"/>
  <c r="Q617"/>
  <c r="Q616"/>
  <c r="Q615"/>
  <c r="Q614"/>
  <c r="Q613"/>
  <c r="Q612"/>
  <c r="R611"/>
  <c r="Q610"/>
  <c r="Q609"/>
  <c r="Q608"/>
  <c r="Q607"/>
  <c r="Q606"/>
  <c r="Q605"/>
  <c r="Q604"/>
  <c r="Q603"/>
  <c r="Q602"/>
  <c r="R601"/>
  <c r="Q588"/>
  <c r="Q587"/>
  <c r="Q586"/>
  <c r="Q585"/>
  <c r="Q584"/>
  <c r="Q583"/>
  <c r="Q582"/>
  <c r="Q581"/>
  <c r="Q580"/>
  <c r="Q579"/>
  <c r="Q578"/>
  <c r="Q577"/>
  <c r="Q576"/>
  <c r="Q575"/>
  <c r="Q574"/>
  <c r="Q573"/>
  <c r="Q572"/>
  <c r="Q571"/>
  <c r="Q570"/>
  <c r="Q569"/>
  <c r="Q568"/>
  <c r="Q567"/>
  <c r="Q566"/>
  <c r="Q565"/>
  <c r="Q564"/>
  <c r="Q563"/>
  <c r="Q562"/>
  <c r="Q561"/>
  <c r="Q560"/>
  <c r="Q559"/>
  <c r="Q558"/>
  <c r="Q557"/>
  <c r="Q556"/>
  <c r="Q555"/>
  <c r="Q554"/>
  <c r="Q553"/>
  <c r="Q552"/>
  <c r="Q551"/>
  <c r="Q550"/>
  <c r="Q549"/>
  <c r="Q548"/>
  <c r="Q547"/>
  <c r="Q546"/>
  <c r="Q545"/>
  <c r="Q544"/>
  <c r="Q543"/>
  <c r="Q542"/>
  <c r="Q541"/>
  <c r="Q540"/>
  <c r="Q539"/>
  <c r="Q538"/>
  <c r="Q537"/>
  <c r="Q536"/>
  <c r="Q535"/>
  <c r="Q534"/>
  <c r="Q533"/>
  <c r="Q532"/>
  <c r="Q531"/>
  <c r="Q530"/>
  <c r="Q529"/>
  <c r="Q528"/>
  <c r="Q527"/>
  <c r="Q526"/>
  <c r="Q525"/>
  <c r="Q524"/>
  <c r="Q523"/>
  <c r="Q522"/>
  <c r="Q521"/>
  <c r="Q520"/>
  <c r="Q519"/>
  <c r="Q518"/>
  <c r="Q517"/>
  <c r="Q516"/>
  <c r="Q515"/>
  <c r="Q514"/>
  <c r="Q513"/>
  <c r="Q512"/>
  <c r="Q511"/>
  <c r="Q510"/>
  <c r="Q509"/>
  <c r="Q508"/>
  <c r="Q507"/>
  <c r="Q506"/>
  <c r="Q505"/>
  <c r="Q504"/>
  <c r="Q503"/>
  <c r="Q502"/>
  <c r="Q501"/>
  <c r="Q500"/>
  <c r="Q499"/>
  <c r="Q498"/>
  <c r="Q496"/>
  <c r="Q495"/>
  <c r="Q494"/>
  <c r="Q493"/>
  <c r="Q492"/>
  <c r="Q491"/>
  <c r="Q490"/>
  <c r="Q489"/>
  <c r="Q488"/>
  <c r="Q487"/>
  <c r="Q486"/>
  <c r="Q485"/>
  <c r="Q484"/>
  <c r="Q483"/>
  <c r="Q482"/>
  <c r="Q481"/>
  <c r="Q480"/>
  <c r="Q479"/>
  <c r="Q478"/>
  <c r="Q477"/>
  <c r="Q476"/>
  <c r="Q475"/>
  <c r="Q474"/>
  <c r="Q473"/>
  <c r="Q472"/>
  <c r="Q471"/>
  <c r="Q470"/>
  <c r="Q469"/>
  <c r="Q468"/>
  <c r="Q467"/>
  <c r="Q466"/>
  <c r="Q465"/>
  <c r="Q464"/>
  <c r="Q463"/>
  <c r="Q462"/>
  <c r="Q461"/>
  <c r="Q460"/>
  <c r="Q459"/>
  <c r="Q458"/>
  <c r="Q457"/>
  <c r="Q456"/>
  <c r="Q455"/>
  <c r="Q454"/>
  <c r="Q453"/>
  <c r="Q452"/>
  <c r="Q451"/>
  <c r="Q450"/>
  <c r="Q449"/>
  <c r="Q448"/>
  <c r="Q447"/>
  <c r="Q446"/>
  <c r="Q445"/>
  <c r="Q444"/>
  <c r="Q443"/>
  <c r="Q442"/>
  <c r="Q441"/>
  <c r="Q440"/>
  <c r="Q439"/>
  <c r="Q438"/>
  <c r="Q437"/>
  <c r="Q436"/>
  <c r="Q435"/>
  <c r="Q434"/>
  <c r="Q433"/>
  <c r="Q432"/>
  <c r="Q431"/>
  <c r="Q430"/>
  <c r="Q429"/>
  <c r="Q428"/>
  <c r="Q427"/>
  <c r="Q426"/>
  <c r="Q425"/>
  <c r="Q424"/>
  <c r="Q423"/>
  <c r="Q422"/>
  <c r="Q421"/>
  <c r="Q420"/>
  <c r="Q419"/>
  <c r="Q418"/>
  <c r="Q417"/>
  <c r="Q416"/>
  <c r="Q415"/>
  <c r="Q414"/>
  <c r="Q413"/>
  <c r="Q412"/>
  <c r="Q411"/>
  <c r="Q410"/>
  <c r="Q409"/>
  <c r="Q408"/>
  <c r="Q407"/>
  <c r="Q406"/>
  <c r="Q405"/>
  <c r="Q404"/>
  <c r="Q403"/>
  <c r="Q402"/>
  <c r="Q401"/>
  <c r="Q400"/>
  <c r="Q399"/>
  <c r="Q398"/>
  <c r="Q397"/>
  <c r="Q396"/>
  <c r="Q395"/>
  <c r="Q394"/>
  <c r="Q393"/>
  <c r="Q392"/>
  <c r="Q391"/>
  <c r="Q390"/>
  <c r="Q389"/>
  <c r="Q388"/>
  <c r="Q387"/>
  <c r="Q386"/>
  <c r="Q385"/>
  <c r="Q384"/>
  <c r="Q383"/>
  <c r="Q382"/>
  <c r="Q381"/>
  <c r="Q380"/>
  <c r="Q379"/>
  <c r="Q378"/>
  <c r="Q377"/>
  <c r="Q376"/>
  <c r="Q375"/>
  <c r="Q374"/>
  <c r="Q373"/>
  <c r="Q372"/>
  <c r="Q371"/>
  <c r="Q370"/>
  <c r="Q369"/>
  <c r="Q368"/>
  <c r="Q367"/>
  <c r="Q366"/>
  <c r="Q365"/>
  <c r="Q364"/>
  <c r="Q363"/>
  <c r="Q362"/>
  <c r="Q361"/>
  <c r="Q360"/>
  <c r="Q359"/>
  <c r="Q358"/>
  <c r="Q357"/>
  <c r="Q356"/>
  <c r="Q355"/>
  <c r="Q354"/>
  <c r="Q353"/>
  <c r="Q352"/>
  <c r="Q351"/>
  <c r="Q350"/>
  <c r="Q349"/>
  <c r="Q348"/>
  <c r="Q347"/>
  <c r="Q346"/>
  <c r="Q345"/>
  <c r="Q344"/>
  <c r="Q343"/>
  <c r="Q342"/>
  <c r="Q341"/>
  <c r="Q340"/>
  <c r="Q339"/>
  <c r="Q338"/>
  <c r="Q337"/>
  <c r="Q335"/>
  <c r="Q334"/>
  <c r="Q333"/>
  <c r="Q332"/>
  <c r="Q331"/>
  <c r="Q330"/>
  <c r="Q329"/>
  <c r="Q328"/>
  <c r="Q327"/>
  <c r="Q326"/>
  <c r="Q325"/>
  <c r="Q324"/>
  <c r="Q323"/>
  <c r="Q322"/>
  <c r="Q321"/>
  <c r="Q320"/>
  <c r="Q319"/>
  <c r="Q318"/>
  <c r="Q317"/>
  <c r="Q316"/>
  <c r="Q315"/>
  <c r="Q314"/>
  <c r="Q313"/>
  <c r="Q312"/>
  <c r="Q311"/>
  <c r="Q310"/>
  <c r="Q309"/>
  <c r="Q308"/>
  <c r="Q307"/>
  <c r="Q306"/>
  <c r="Q305"/>
  <c r="Q304"/>
  <c r="Q303"/>
  <c r="Q302"/>
  <c r="Q301"/>
  <c r="Q300"/>
  <c r="Q299"/>
  <c r="Q298"/>
  <c r="Q297"/>
  <c r="Q296"/>
  <c r="Q295"/>
  <c r="Q294"/>
  <c r="Q293"/>
  <c r="Q292"/>
  <c r="Q291"/>
  <c r="Q290"/>
  <c r="Q289"/>
  <c r="Q288"/>
  <c r="Q287"/>
  <c r="Q286"/>
  <c r="Q285"/>
  <c r="Q284"/>
  <c r="Q283"/>
  <c r="Q282"/>
  <c r="Q281"/>
  <c r="Q280"/>
  <c r="Q279"/>
  <c r="Q278"/>
  <c r="Q277"/>
  <c r="Q276"/>
  <c r="Q275"/>
  <c r="Q274"/>
  <c r="Q273"/>
  <c r="Q272"/>
  <c r="Q271"/>
  <c r="Q270"/>
  <c r="Q269"/>
  <c r="Q268"/>
  <c r="Q267"/>
  <c r="Q266"/>
  <c r="Q265"/>
  <c r="Q264"/>
  <c r="Q263"/>
  <c r="Q262"/>
  <c r="Q261"/>
  <c r="Q260"/>
  <c r="Q259"/>
  <c r="Q258"/>
  <c r="Q257"/>
  <c r="Q256"/>
  <c r="Q255"/>
  <c r="Q254"/>
  <c r="R253"/>
  <c r="Q252"/>
  <c r="Q251"/>
  <c r="Q250"/>
  <c r="Q249"/>
  <c r="Q248"/>
  <c r="Q247"/>
  <c r="R246"/>
  <c r="Q245"/>
  <c r="Q244"/>
  <c r="Q243"/>
  <c r="Q242"/>
  <c r="Q241"/>
  <c r="Q240"/>
  <c r="Q239"/>
  <c r="Q238"/>
  <c r="Q237"/>
  <c r="Q236"/>
  <c r="Q235"/>
  <c r="Q234"/>
  <c r="Q233"/>
  <c r="Q232"/>
  <c r="Q231"/>
  <c r="Q230"/>
  <c r="Q229"/>
  <c r="Q228"/>
  <c r="Q227"/>
  <c r="Q226"/>
  <c r="Q225"/>
  <c r="Q224"/>
  <c r="Q223"/>
  <c r="Q222"/>
  <c r="Q221"/>
  <c r="Q220"/>
  <c r="Q219"/>
  <c r="Q218"/>
  <c r="Q217"/>
  <c r="Q216"/>
  <c r="Q215"/>
  <c r="Q214"/>
  <c r="Q213"/>
  <c r="Q212"/>
  <c r="Q211"/>
  <c r="Q210"/>
  <c r="Q209"/>
  <c r="R208"/>
  <c r="Q207"/>
  <c r="Q206"/>
  <c r="Q205"/>
  <c r="Q204"/>
  <c r="Q203"/>
  <c r="R202"/>
  <c r="Q201"/>
  <c r="Q200"/>
  <c r="Q199"/>
  <c r="R198"/>
  <c r="Q197"/>
  <c r="Q196"/>
  <c r="Q195"/>
  <c r="Q194"/>
  <c r="Q193"/>
  <c r="Q192"/>
  <c r="Q191"/>
  <c r="Q190"/>
  <c r="Q189"/>
  <c r="R188"/>
  <c r="Q187"/>
  <c r="Q186"/>
  <c r="Q185"/>
  <c r="Q184"/>
  <c r="Q183"/>
  <c r="Q182"/>
  <c r="Q181"/>
  <c r="R180"/>
  <c r="Q179"/>
  <c r="Q178"/>
  <c r="Q177"/>
  <c r="Q176"/>
  <c r="Q175"/>
  <c r="Q174"/>
  <c r="Q173"/>
  <c r="Q172"/>
  <c r="Q171"/>
  <c r="Q170"/>
  <c r="Q169"/>
  <c r="Q168"/>
  <c r="Q167"/>
  <c r="Q166"/>
  <c r="Q165"/>
  <c r="Q164"/>
  <c r="Q163"/>
  <c r="Q162"/>
  <c r="Q161"/>
  <c r="Q160"/>
  <c r="Q159"/>
  <c r="Q158"/>
  <c r="Q157"/>
  <c r="Q156"/>
  <c r="Q155"/>
  <c r="Q154"/>
  <c r="Q153"/>
  <c r="Q152"/>
  <c r="Q151"/>
  <c r="Q150"/>
  <c r="Q149"/>
  <c r="Q148"/>
  <c r="Q147"/>
  <c r="Q146"/>
  <c r="Q145"/>
  <c r="Q144"/>
  <c r="Q143"/>
  <c r="Q142"/>
  <c r="Q141"/>
  <c r="Q140"/>
  <c r="Q139"/>
  <c r="Q138"/>
  <c r="Q137"/>
  <c r="Q136"/>
  <c r="Q135"/>
  <c r="Q733"/>
  <c r="Q732"/>
  <c r="Q134"/>
  <c r="Q133"/>
  <c r="Q132"/>
  <c r="Q131"/>
  <c r="Q130"/>
  <c r="Q129"/>
  <c r="Q128"/>
  <c r="Q127"/>
  <c r="Q126"/>
  <c r="Q125"/>
  <c r="Q124"/>
  <c r="Q123"/>
  <c r="Q122"/>
  <c r="Q121"/>
  <c r="Q120"/>
  <c r="Q119"/>
  <c r="Q118"/>
  <c r="Q117"/>
  <c r="Q116"/>
  <c r="Q115"/>
  <c r="Q114"/>
  <c r="Q113"/>
  <c r="Q112"/>
  <c r="Q111"/>
  <c r="Q110"/>
  <c r="Q109"/>
  <c r="R108"/>
  <c r="Q107"/>
  <c r="Q106"/>
  <c r="Q105"/>
  <c r="Q104"/>
  <c r="Q103"/>
  <c r="Q102"/>
  <c r="R101"/>
  <c r="Q100"/>
  <c r="Q99"/>
  <c r="Q98"/>
  <c r="R97"/>
  <c r="Q96"/>
  <c r="Q95"/>
  <c r="Q94"/>
  <c r="Q93"/>
  <c r="Q92"/>
  <c r="Q91"/>
  <c r="R90"/>
  <c r="Q89"/>
  <c r="Q88"/>
  <c r="Q87"/>
  <c r="Q85"/>
  <c r="Q84"/>
  <c r="Q83"/>
  <c r="Q82"/>
  <c r="Q81"/>
  <c r="Q80"/>
  <c r="Q79"/>
  <c r="Q78"/>
  <c r="Q77"/>
  <c r="Q76"/>
  <c r="Q75"/>
  <c r="Q74"/>
  <c r="Q73"/>
  <c r="Q72"/>
  <c r="Q71"/>
  <c r="Q70"/>
  <c r="R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R28"/>
  <c r="Q27"/>
  <c r="N24" l="1"/>
  <c r="M24"/>
  <c r="J24"/>
  <c r="I24"/>
  <c r="K24"/>
  <c r="H24"/>
  <c r="R1273"/>
  <c r="R25"/>
  <c r="R667"/>
  <c r="C1268" i="6"/>
  <c r="C1269"/>
  <c r="C1267"/>
  <c r="C81"/>
  <c r="R24" i="1" l="1"/>
  <c r="D14" i="6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D1568" l="1"/>
  <c r="E1568"/>
  <c r="F1568"/>
  <c r="G1568"/>
  <c r="H1568"/>
  <c r="I1568"/>
  <c r="J1568"/>
  <c r="K1568"/>
  <c r="L1568"/>
  <c r="M1568"/>
  <c r="N1568"/>
  <c r="O1568"/>
  <c r="P1568"/>
  <c r="Q1568"/>
  <c r="R1568"/>
  <c r="S1568"/>
  <c r="T1568"/>
  <c r="U1568"/>
  <c r="V1568"/>
  <c r="W1568"/>
  <c r="X1568"/>
  <c r="C1570"/>
  <c r="C1571"/>
  <c r="C1572"/>
  <c r="C1573"/>
  <c r="C1574"/>
  <c r="C1575"/>
  <c r="C1576"/>
  <c r="C1577"/>
  <c r="C1578"/>
  <c r="C1579"/>
  <c r="C1580"/>
  <c r="C1581"/>
  <c r="C1582"/>
  <c r="C1583"/>
  <c r="C1584"/>
  <c r="C1585"/>
  <c r="C1586"/>
  <c r="C1587"/>
  <c r="C1588"/>
  <c r="C1589"/>
  <c r="C1569"/>
  <c r="D1566"/>
  <c r="E1566"/>
  <c r="F1566"/>
  <c r="G1566"/>
  <c r="H1566"/>
  <c r="I1566"/>
  <c r="J1566"/>
  <c r="K1566"/>
  <c r="L1566"/>
  <c r="M1566"/>
  <c r="N1566"/>
  <c r="O1566"/>
  <c r="P1566"/>
  <c r="Q1566"/>
  <c r="R1566"/>
  <c r="S1566"/>
  <c r="T1566"/>
  <c r="U1566"/>
  <c r="V1566"/>
  <c r="W1566"/>
  <c r="X1566"/>
  <c r="C1567"/>
  <c r="D1560"/>
  <c r="E1560"/>
  <c r="F1560"/>
  <c r="G1560"/>
  <c r="H1560"/>
  <c r="I1560"/>
  <c r="J1560"/>
  <c r="K1560"/>
  <c r="L1560"/>
  <c r="M1560"/>
  <c r="N1560"/>
  <c r="O1560"/>
  <c r="P1560"/>
  <c r="Q1560"/>
  <c r="R1560"/>
  <c r="S1560"/>
  <c r="T1560"/>
  <c r="U1560"/>
  <c r="V1560"/>
  <c r="W1560"/>
  <c r="X1560"/>
  <c r="C1562"/>
  <c r="C1563"/>
  <c r="C1564"/>
  <c r="C1565"/>
  <c r="C1561"/>
  <c r="D1558"/>
  <c r="E1558"/>
  <c r="F1558"/>
  <c r="G1558"/>
  <c r="H1558"/>
  <c r="I1558"/>
  <c r="J1558"/>
  <c r="K1558"/>
  <c r="L1558"/>
  <c r="M1558"/>
  <c r="N1558"/>
  <c r="O1558"/>
  <c r="P1558"/>
  <c r="Q1558"/>
  <c r="R1558"/>
  <c r="S1558"/>
  <c r="T1558"/>
  <c r="U1558"/>
  <c r="V1558"/>
  <c r="W1558"/>
  <c r="X1558"/>
  <c r="C1559"/>
  <c r="D1554"/>
  <c r="E1554"/>
  <c r="F1554"/>
  <c r="G1554"/>
  <c r="H1554"/>
  <c r="I1554"/>
  <c r="J1554"/>
  <c r="K1554"/>
  <c r="L1554"/>
  <c r="M1554"/>
  <c r="N1554"/>
  <c r="O1554"/>
  <c r="P1554"/>
  <c r="Q1554"/>
  <c r="R1554"/>
  <c r="S1554"/>
  <c r="T1554"/>
  <c r="U1554"/>
  <c r="V1554"/>
  <c r="W1554"/>
  <c r="X1554"/>
  <c r="C1556"/>
  <c r="C1557"/>
  <c r="C1555"/>
  <c r="D1549"/>
  <c r="E1549"/>
  <c r="F1549"/>
  <c r="G1549"/>
  <c r="H1549"/>
  <c r="I1549"/>
  <c r="J1549"/>
  <c r="K1549"/>
  <c r="L1549"/>
  <c r="M1549"/>
  <c r="N1549"/>
  <c r="O1549"/>
  <c r="P1549"/>
  <c r="Q1549"/>
  <c r="R1549"/>
  <c r="S1549"/>
  <c r="T1549"/>
  <c r="U1549"/>
  <c r="V1549"/>
  <c r="W1549"/>
  <c r="X1549"/>
  <c r="C1551"/>
  <c r="C1552"/>
  <c r="C1553"/>
  <c r="C1550"/>
  <c r="D1428"/>
  <c r="E1428"/>
  <c r="F1428"/>
  <c r="G1428"/>
  <c r="H1428"/>
  <c r="I1428"/>
  <c r="J1428"/>
  <c r="K1428"/>
  <c r="L1428"/>
  <c r="M1428"/>
  <c r="N1428"/>
  <c r="O1428"/>
  <c r="P1428"/>
  <c r="Q1428"/>
  <c r="R1428"/>
  <c r="S1428"/>
  <c r="T1428"/>
  <c r="U1428"/>
  <c r="V1428"/>
  <c r="W1428"/>
  <c r="X1428"/>
  <c r="C1430"/>
  <c r="C1431"/>
  <c r="C1432"/>
  <c r="C1433"/>
  <c r="C1434"/>
  <c r="C1435"/>
  <c r="C1436"/>
  <c r="C1437"/>
  <c r="C1438"/>
  <c r="C1439"/>
  <c r="C1440"/>
  <c r="C1441"/>
  <c r="C1442"/>
  <c r="C1443"/>
  <c r="C1444"/>
  <c r="C1445"/>
  <c r="C1446"/>
  <c r="C1447"/>
  <c r="C1448"/>
  <c r="C1449"/>
  <c r="C1450"/>
  <c r="C1451"/>
  <c r="C1452"/>
  <c r="C1453"/>
  <c r="C1454"/>
  <c r="C1455"/>
  <c r="C1456"/>
  <c r="C1457"/>
  <c r="C1458"/>
  <c r="C1459"/>
  <c r="C1460"/>
  <c r="C1461"/>
  <c r="C1462"/>
  <c r="C1463"/>
  <c r="C1464"/>
  <c r="C1465"/>
  <c r="C1466"/>
  <c r="C1467"/>
  <c r="C1468"/>
  <c r="C1469"/>
  <c r="C1470"/>
  <c r="C1471"/>
  <c r="C1472"/>
  <c r="C1473"/>
  <c r="C1474"/>
  <c r="C1475"/>
  <c r="C1476"/>
  <c r="C1477"/>
  <c r="C1478"/>
  <c r="C1479"/>
  <c r="C1480"/>
  <c r="C1481"/>
  <c r="C1482"/>
  <c r="C1483"/>
  <c r="C1484"/>
  <c r="C1485"/>
  <c r="C1486"/>
  <c r="C1487"/>
  <c r="C1488"/>
  <c r="C1489"/>
  <c r="C1490"/>
  <c r="C1491"/>
  <c r="C1492"/>
  <c r="C1493"/>
  <c r="C1494"/>
  <c r="C1495"/>
  <c r="C1496"/>
  <c r="C1497"/>
  <c r="C1498"/>
  <c r="C1499"/>
  <c r="C1500"/>
  <c r="C1501"/>
  <c r="C1502"/>
  <c r="C1503"/>
  <c r="C1504"/>
  <c r="C1505"/>
  <c r="C1506"/>
  <c r="C1507"/>
  <c r="C1508"/>
  <c r="C1509"/>
  <c r="C1510"/>
  <c r="C1511"/>
  <c r="C1512"/>
  <c r="C1513"/>
  <c r="C1514"/>
  <c r="C1515"/>
  <c r="C1516"/>
  <c r="C1517"/>
  <c r="C1518"/>
  <c r="C1519"/>
  <c r="C1520"/>
  <c r="C1521"/>
  <c r="C1522"/>
  <c r="C1523"/>
  <c r="C1524"/>
  <c r="C1525"/>
  <c r="C1526"/>
  <c r="C1527"/>
  <c r="C1528"/>
  <c r="C1529"/>
  <c r="C1530"/>
  <c r="C1531"/>
  <c r="C1532"/>
  <c r="C1533"/>
  <c r="C1534"/>
  <c r="C1535"/>
  <c r="C1536"/>
  <c r="C1537"/>
  <c r="C1538"/>
  <c r="C1539"/>
  <c r="C1540"/>
  <c r="C1541"/>
  <c r="C1542"/>
  <c r="C1543"/>
  <c r="C1544"/>
  <c r="C1545"/>
  <c r="C1546"/>
  <c r="C1547"/>
  <c r="C1548"/>
  <c r="C1429"/>
  <c r="D1422"/>
  <c r="E1422"/>
  <c r="F1422"/>
  <c r="G1422"/>
  <c r="H1422"/>
  <c r="I1422"/>
  <c r="J1422"/>
  <c r="K1422"/>
  <c r="L1422"/>
  <c r="M1422"/>
  <c r="N1422"/>
  <c r="O1422"/>
  <c r="P1422"/>
  <c r="Q1422"/>
  <c r="R1422"/>
  <c r="S1422"/>
  <c r="T1422"/>
  <c r="U1422"/>
  <c r="V1422"/>
  <c r="W1422"/>
  <c r="X1422"/>
  <c r="C1424"/>
  <c r="C1425"/>
  <c r="C1426"/>
  <c r="C1427"/>
  <c r="C1423"/>
  <c r="D1397"/>
  <c r="E1397"/>
  <c r="F1397"/>
  <c r="G1397"/>
  <c r="H1397"/>
  <c r="I1397"/>
  <c r="J1397"/>
  <c r="K1397"/>
  <c r="L1397"/>
  <c r="M1397"/>
  <c r="N1397"/>
  <c r="O1397"/>
  <c r="P1397"/>
  <c r="Q1397"/>
  <c r="R1397"/>
  <c r="S1397"/>
  <c r="T1397"/>
  <c r="U1397"/>
  <c r="V1397"/>
  <c r="W1397"/>
  <c r="X1397"/>
  <c r="C1399"/>
  <c r="C1400"/>
  <c r="C1401"/>
  <c r="C1402"/>
  <c r="C1403"/>
  <c r="C1404"/>
  <c r="C1405"/>
  <c r="C1406"/>
  <c r="C1407"/>
  <c r="C1408"/>
  <c r="C1409"/>
  <c r="C1410"/>
  <c r="C1411"/>
  <c r="C1412"/>
  <c r="C1413"/>
  <c r="C1414"/>
  <c r="C1415"/>
  <c r="C1416"/>
  <c r="C1417"/>
  <c r="C1418"/>
  <c r="C1419"/>
  <c r="C1420"/>
  <c r="C1421"/>
  <c r="C1398"/>
  <c r="D1394"/>
  <c r="E1394"/>
  <c r="F1394"/>
  <c r="G1394"/>
  <c r="H1394"/>
  <c r="I1394"/>
  <c r="J1394"/>
  <c r="K1394"/>
  <c r="L1394"/>
  <c r="M1394"/>
  <c r="N1394"/>
  <c r="O1394"/>
  <c r="P1394"/>
  <c r="Q1394"/>
  <c r="R1394"/>
  <c r="S1394"/>
  <c r="T1394"/>
  <c r="U1394"/>
  <c r="V1394"/>
  <c r="W1394"/>
  <c r="X1394"/>
  <c r="C1396"/>
  <c r="C1395"/>
  <c r="D1390"/>
  <c r="E1390"/>
  <c r="F1390"/>
  <c r="G1390"/>
  <c r="H1390"/>
  <c r="I1390"/>
  <c r="J1390"/>
  <c r="K1390"/>
  <c r="L1390"/>
  <c r="M1390"/>
  <c r="N1390"/>
  <c r="O1390"/>
  <c r="P1390"/>
  <c r="Q1390"/>
  <c r="R1390"/>
  <c r="S1390"/>
  <c r="T1390"/>
  <c r="U1390"/>
  <c r="V1390"/>
  <c r="W1390"/>
  <c r="X1390"/>
  <c r="C1392"/>
  <c r="C1393"/>
  <c r="C1391"/>
  <c r="D1380"/>
  <c r="E1380"/>
  <c r="F1380"/>
  <c r="G1380"/>
  <c r="H1380"/>
  <c r="I1380"/>
  <c r="J1380"/>
  <c r="K1380"/>
  <c r="L1380"/>
  <c r="M1380"/>
  <c r="N1380"/>
  <c r="O1380"/>
  <c r="P1380"/>
  <c r="Q1380"/>
  <c r="R1380"/>
  <c r="S1380"/>
  <c r="T1380"/>
  <c r="U1380"/>
  <c r="V1380"/>
  <c r="W1380"/>
  <c r="X1380"/>
  <c r="C1382"/>
  <c r="C1383"/>
  <c r="C1384"/>
  <c r="C1385"/>
  <c r="C1386"/>
  <c r="C1387"/>
  <c r="C1388"/>
  <c r="C1389"/>
  <c r="C1381"/>
  <c r="D1376"/>
  <c r="E1376"/>
  <c r="F1376"/>
  <c r="G1376"/>
  <c r="H1376"/>
  <c r="I1376"/>
  <c r="J1376"/>
  <c r="K1376"/>
  <c r="L1376"/>
  <c r="M1376"/>
  <c r="N1376"/>
  <c r="O1376"/>
  <c r="P1376"/>
  <c r="Q1376"/>
  <c r="R1376"/>
  <c r="S1376"/>
  <c r="T1376"/>
  <c r="U1376"/>
  <c r="V1376"/>
  <c r="W1376"/>
  <c r="X1376"/>
  <c r="C1378"/>
  <c r="C1379"/>
  <c r="C1377"/>
  <c r="D1300"/>
  <c r="E1300"/>
  <c r="F1300"/>
  <c r="G1300"/>
  <c r="H1300"/>
  <c r="I1300"/>
  <c r="J1300"/>
  <c r="K1300"/>
  <c r="L1300"/>
  <c r="M1300"/>
  <c r="N1300"/>
  <c r="O1300"/>
  <c r="P1300"/>
  <c r="Q1300"/>
  <c r="R1300"/>
  <c r="S1300"/>
  <c r="T1300"/>
  <c r="U1300"/>
  <c r="V1300"/>
  <c r="W1300"/>
  <c r="X1300"/>
  <c r="C1302"/>
  <c r="C1303"/>
  <c r="C1304"/>
  <c r="C1305"/>
  <c r="C1306"/>
  <c r="C1307"/>
  <c r="C1308"/>
  <c r="C1309"/>
  <c r="C1310"/>
  <c r="C1311"/>
  <c r="C1312"/>
  <c r="C1313"/>
  <c r="C1314"/>
  <c r="C1315"/>
  <c r="C1316"/>
  <c r="C1317"/>
  <c r="C1318"/>
  <c r="C1319"/>
  <c r="C1320"/>
  <c r="C1321"/>
  <c r="C1322"/>
  <c r="C1323"/>
  <c r="C1324"/>
  <c r="C1325"/>
  <c r="C1326"/>
  <c r="C1327"/>
  <c r="C1328"/>
  <c r="C1329"/>
  <c r="C1330"/>
  <c r="C1331"/>
  <c r="C1332"/>
  <c r="C1333"/>
  <c r="C1334"/>
  <c r="C1335"/>
  <c r="C1336"/>
  <c r="C1337"/>
  <c r="C1338"/>
  <c r="C1339"/>
  <c r="C1340"/>
  <c r="C1341"/>
  <c r="C1342"/>
  <c r="C1343"/>
  <c r="C1344"/>
  <c r="C1345"/>
  <c r="C1346"/>
  <c r="C1347"/>
  <c r="C1348"/>
  <c r="C1349"/>
  <c r="C1350"/>
  <c r="C1351"/>
  <c r="C1352"/>
  <c r="C1353"/>
  <c r="C1354"/>
  <c r="C1355"/>
  <c r="C1356"/>
  <c r="C1357"/>
  <c r="C1358"/>
  <c r="C1359"/>
  <c r="C1360"/>
  <c r="C1361"/>
  <c r="C1362"/>
  <c r="C1363"/>
  <c r="C1364"/>
  <c r="C1365"/>
  <c r="C1366"/>
  <c r="C1367"/>
  <c r="C1368"/>
  <c r="C1369"/>
  <c r="C1370"/>
  <c r="C1371"/>
  <c r="C1372"/>
  <c r="C1373"/>
  <c r="C1374"/>
  <c r="C1375"/>
  <c r="C1301"/>
  <c r="D1296"/>
  <c r="E1296"/>
  <c r="F1296"/>
  <c r="G1296"/>
  <c r="H1296"/>
  <c r="I1296"/>
  <c r="J1296"/>
  <c r="K1296"/>
  <c r="L1296"/>
  <c r="M1296"/>
  <c r="N1296"/>
  <c r="O1296"/>
  <c r="P1296"/>
  <c r="Q1296"/>
  <c r="R1296"/>
  <c r="S1296"/>
  <c r="T1296"/>
  <c r="U1296"/>
  <c r="V1296"/>
  <c r="W1296"/>
  <c r="X1296"/>
  <c r="C1298"/>
  <c r="C1299"/>
  <c r="C1297"/>
  <c r="D1294"/>
  <c r="E1294"/>
  <c r="F1294"/>
  <c r="G1294"/>
  <c r="H1294"/>
  <c r="I1294"/>
  <c r="J1294"/>
  <c r="K1294"/>
  <c r="L1294"/>
  <c r="M1294"/>
  <c r="N1294"/>
  <c r="O1294"/>
  <c r="P1294"/>
  <c r="Q1294"/>
  <c r="R1294"/>
  <c r="S1294"/>
  <c r="T1294"/>
  <c r="U1294"/>
  <c r="V1294"/>
  <c r="W1294"/>
  <c r="X1294"/>
  <c r="C1295"/>
  <c r="D1289"/>
  <c r="E1289"/>
  <c r="F1289"/>
  <c r="G1289"/>
  <c r="H1289"/>
  <c r="I1289"/>
  <c r="J1289"/>
  <c r="K1289"/>
  <c r="L1289"/>
  <c r="M1289"/>
  <c r="N1289"/>
  <c r="O1289"/>
  <c r="P1289"/>
  <c r="Q1289"/>
  <c r="R1289"/>
  <c r="S1289"/>
  <c r="T1289"/>
  <c r="U1289"/>
  <c r="V1289"/>
  <c r="W1289"/>
  <c r="X1289"/>
  <c r="C1291"/>
  <c r="C1292"/>
  <c r="C1293"/>
  <c r="C1290"/>
  <c r="D1275"/>
  <c r="E1275"/>
  <c r="F1275"/>
  <c r="G1275"/>
  <c r="H1275"/>
  <c r="I1275"/>
  <c r="J1275"/>
  <c r="K1275"/>
  <c r="L1275"/>
  <c r="M1275"/>
  <c r="N1275"/>
  <c r="O1275"/>
  <c r="P1275"/>
  <c r="Q1275"/>
  <c r="R1275"/>
  <c r="S1275"/>
  <c r="T1275"/>
  <c r="U1275"/>
  <c r="V1275"/>
  <c r="W1275"/>
  <c r="X1275"/>
  <c r="C1277"/>
  <c r="C1278"/>
  <c r="C1279"/>
  <c r="C1280"/>
  <c r="C1281"/>
  <c r="C1282"/>
  <c r="C1283"/>
  <c r="C1284"/>
  <c r="C1285"/>
  <c r="C1286"/>
  <c r="C1287"/>
  <c r="C1288"/>
  <c r="C1276"/>
  <c r="D1262"/>
  <c r="E1262"/>
  <c r="F1262"/>
  <c r="G1262"/>
  <c r="H1262"/>
  <c r="I1262"/>
  <c r="J1262"/>
  <c r="K1262"/>
  <c r="L1262"/>
  <c r="M1262"/>
  <c r="N1262"/>
  <c r="O1262"/>
  <c r="P1262"/>
  <c r="Q1262"/>
  <c r="R1262"/>
  <c r="S1262"/>
  <c r="T1262"/>
  <c r="U1262"/>
  <c r="V1262"/>
  <c r="W1262"/>
  <c r="X1262"/>
  <c r="C1264"/>
  <c r="C1265"/>
  <c r="C1266"/>
  <c r="C1270"/>
  <c r="C1271"/>
  <c r="C1272"/>
  <c r="C1273"/>
  <c r="C1274"/>
  <c r="C1263"/>
  <c r="D1233"/>
  <c r="E1233"/>
  <c r="F1233"/>
  <c r="G1233"/>
  <c r="H1233"/>
  <c r="I1233"/>
  <c r="J1233"/>
  <c r="K1233"/>
  <c r="L1233"/>
  <c r="M1233"/>
  <c r="N1233"/>
  <c r="O1233"/>
  <c r="P1233"/>
  <c r="Q1233"/>
  <c r="R1233"/>
  <c r="S1233"/>
  <c r="T1233"/>
  <c r="U1233"/>
  <c r="V1233"/>
  <c r="W1233"/>
  <c r="X1233"/>
  <c r="C1235"/>
  <c r="C1236"/>
  <c r="C1237"/>
  <c r="C1238"/>
  <c r="C1239"/>
  <c r="C1240"/>
  <c r="C1241"/>
  <c r="C1243"/>
  <c r="C1244"/>
  <c r="C1245"/>
  <c r="C1246"/>
  <c r="C1247"/>
  <c r="C1248"/>
  <c r="C1249"/>
  <c r="C1250"/>
  <c r="C1251"/>
  <c r="C1252"/>
  <c r="C1253"/>
  <c r="C1254"/>
  <c r="C1255"/>
  <c r="C1256"/>
  <c r="C1257"/>
  <c r="C1258"/>
  <c r="C1259"/>
  <c r="C1260"/>
  <c r="C1234"/>
  <c r="D1230"/>
  <c r="E1230"/>
  <c r="F1230"/>
  <c r="G1230"/>
  <c r="H1230"/>
  <c r="I1230"/>
  <c r="J1230"/>
  <c r="K1230"/>
  <c r="L1230"/>
  <c r="M1230"/>
  <c r="N1230"/>
  <c r="O1230"/>
  <c r="P1230"/>
  <c r="Q1230"/>
  <c r="R1230"/>
  <c r="S1230"/>
  <c r="T1230"/>
  <c r="U1230"/>
  <c r="V1230"/>
  <c r="W1230"/>
  <c r="X1230"/>
  <c r="C1232"/>
  <c r="C1231"/>
  <c r="D1215"/>
  <c r="E1215"/>
  <c r="F1215"/>
  <c r="G1215"/>
  <c r="H1215"/>
  <c r="I1215"/>
  <c r="J1215"/>
  <c r="K1215"/>
  <c r="L1215"/>
  <c r="M1215"/>
  <c r="N1215"/>
  <c r="O1215"/>
  <c r="P1215"/>
  <c r="Q1215"/>
  <c r="R1215"/>
  <c r="S1215"/>
  <c r="T1215"/>
  <c r="U1215"/>
  <c r="V1215"/>
  <c r="W1215"/>
  <c r="X1215"/>
  <c r="D1219"/>
  <c r="E1219"/>
  <c r="F1219"/>
  <c r="G1219"/>
  <c r="H1219"/>
  <c r="I1219"/>
  <c r="J1219"/>
  <c r="K1219"/>
  <c r="L1219"/>
  <c r="M1219"/>
  <c r="N1219"/>
  <c r="O1219"/>
  <c r="P1219"/>
  <c r="Q1219"/>
  <c r="R1219"/>
  <c r="S1219"/>
  <c r="T1219"/>
  <c r="U1219"/>
  <c r="V1219"/>
  <c r="W1219"/>
  <c r="X1219"/>
  <c r="C1221"/>
  <c r="C1222"/>
  <c r="C1223"/>
  <c r="C1224"/>
  <c r="C1225"/>
  <c r="C1226"/>
  <c r="C1227"/>
  <c r="C1228"/>
  <c r="C1229"/>
  <c r="C1220"/>
  <c r="D1209"/>
  <c r="E1209"/>
  <c r="F1209"/>
  <c r="G1209"/>
  <c r="H1209"/>
  <c r="I1209"/>
  <c r="J1209"/>
  <c r="K1209"/>
  <c r="L1209"/>
  <c r="M1209"/>
  <c r="N1209"/>
  <c r="O1209"/>
  <c r="P1209"/>
  <c r="Q1209"/>
  <c r="R1209"/>
  <c r="S1209"/>
  <c r="T1209"/>
  <c r="U1209"/>
  <c r="V1209"/>
  <c r="W1209"/>
  <c r="X1209"/>
  <c r="C1218"/>
  <c r="C1217"/>
  <c r="C1216"/>
  <c r="C1211"/>
  <c r="C1212"/>
  <c r="C1213"/>
  <c r="C1214"/>
  <c r="C1210"/>
  <c r="D1203"/>
  <c r="E1203"/>
  <c r="F1203"/>
  <c r="G1203"/>
  <c r="H1203"/>
  <c r="I1203"/>
  <c r="J1203"/>
  <c r="K1203"/>
  <c r="L1203"/>
  <c r="M1203"/>
  <c r="N1203"/>
  <c r="O1203"/>
  <c r="P1203"/>
  <c r="Q1203"/>
  <c r="R1203"/>
  <c r="S1203"/>
  <c r="T1203"/>
  <c r="U1203"/>
  <c r="V1203"/>
  <c r="W1203"/>
  <c r="X1203"/>
  <c r="C1205"/>
  <c r="C1206"/>
  <c r="C1207"/>
  <c r="C1208"/>
  <c r="C1204"/>
  <c r="D921"/>
  <c r="E921"/>
  <c r="F921"/>
  <c r="G921"/>
  <c r="H921"/>
  <c r="I921"/>
  <c r="J921"/>
  <c r="K921"/>
  <c r="L921"/>
  <c r="M921"/>
  <c r="N921"/>
  <c r="O921"/>
  <c r="P921"/>
  <c r="Q921"/>
  <c r="R921"/>
  <c r="S921"/>
  <c r="T921"/>
  <c r="U921"/>
  <c r="V921"/>
  <c r="W921"/>
  <c r="X921"/>
  <c r="C923"/>
  <c r="C924"/>
  <c r="C925"/>
  <c r="C926"/>
  <c r="C927"/>
  <c r="C928"/>
  <c r="C929"/>
  <c r="C930"/>
  <c r="C931"/>
  <c r="C932"/>
  <c r="C933"/>
  <c r="C934"/>
  <c r="C935"/>
  <c r="C936"/>
  <c r="C937"/>
  <c r="C938"/>
  <c r="C939"/>
  <c r="C940"/>
  <c r="C941"/>
  <c r="C942"/>
  <c r="C943"/>
  <c r="C944"/>
  <c r="C945"/>
  <c r="C946"/>
  <c r="C947"/>
  <c r="C948"/>
  <c r="C949"/>
  <c r="C950"/>
  <c r="C951"/>
  <c r="C952"/>
  <c r="C953"/>
  <c r="C954"/>
  <c r="C955"/>
  <c r="C956"/>
  <c r="C957"/>
  <c r="C958"/>
  <c r="C959"/>
  <c r="C960"/>
  <c r="C961"/>
  <c r="C962"/>
  <c r="C963"/>
  <c r="C964"/>
  <c r="C965"/>
  <c r="C966"/>
  <c r="C967"/>
  <c r="C968"/>
  <c r="C969"/>
  <c r="C970"/>
  <c r="C971"/>
  <c r="C972"/>
  <c r="C973"/>
  <c r="C974"/>
  <c r="C975"/>
  <c r="C976"/>
  <c r="C977"/>
  <c r="C978"/>
  <c r="C979"/>
  <c r="C980"/>
  <c r="C981"/>
  <c r="C982"/>
  <c r="C983"/>
  <c r="C984"/>
  <c r="C985"/>
  <c r="C986"/>
  <c r="C987"/>
  <c r="C988"/>
  <c r="C989"/>
  <c r="C990"/>
  <c r="C991"/>
  <c r="C992"/>
  <c r="C993"/>
  <c r="C994"/>
  <c r="C995"/>
  <c r="C996"/>
  <c r="C997"/>
  <c r="C998"/>
  <c r="C999"/>
  <c r="C1000"/>
  <c r="C1001"/>
  <c r="C1002"/>
  <c r="C1003"/>
  <c r="C1004"/>
  <c r="C1005"/>
  <c r="C1006"/>
  <c r="C1007"/>
  <c r="C1008"/>
  <c r="C1009"/>
  <c r="C1010"/>
  <c r="C1011"/>
  <c r="C1012"/>
  <c r="C1013"/>
  <c r="C1014"/>
  <c r="C1015"/>
  <c r="C1016"/>
  <c r="C1017"/>
  <c r="C1018"/>
  <c r="C1019"/>
  <c r="C1020"/>
  <c r="C1021"/>
  <c r="C1022"/>
  <c r="C1023"/>
  <c r="C1024"/>
  <c r="C1025"/>
  <c r="C1026"/>
  <c r="C1027"/>
  <c r="C1028"/>
  <c r="C1029"/>
  <c r="C1030"/>
  <c r="C1031"/>
  <c r="C1032"/>
  <c r="C1033"/>
  <c r="C1034"/>
  <c r="C1035"/>
  <c r="C1036"/>
  <c r="C1037"/>
  <c r="C1038"/>
  <c r="C1039"/>
  <c r="C1040"/>
  <c r="C1041"/>
  <c r="C1042"/>
  <c r="C1043"/>
  <c r="C1044"/>
  <c r="C1045"/>
  <c r="C1046"/>
  <c r="C1047"/>
  <c r="C1048"/>
  <c r="C1049"/>
  <c r="C1050"/>
  <c r="C1051"/>
  <c r="C1052"/>
  <c r="C1053"/>
  <c r="C1054"/>
  <c r="C1055"/>
  <c r="C1056"/>
  <c r="C1057"/>
  <c r="C1058"/>
  <c r="C1059"/>
  <c r="C1060"/>
  <c r="C1061"/>
  <c r="C1062"/>
  <c r="C1063"/>
  <c r="C1064"/>
  <c r="C1065"/>
  <c r="C1066"/>
  <c r="C1067"/>
  <c r="C1068"/>
  <c r="C1069"/>
  <c r="C1070"/>
  <c r="C1072"/>
  <c r="C1073"/>
  <c r="C1074"/>
  <c r="C1075"/>
  <c r="C1076"/>
  <c r="C1077"/>
  <c r="C1078"/>
  <c r="C1079"/>
  <c r="C1080"/>
  <c r="C1081"/>
  <c r="C1082"/>
  <c r="C1083"/>
  <c r="C1084"/>
  <c r="C1085"/>
  <c r="C1086"/>
  <c r="C1087"/>
  <c r="C1088"/>
  <c r="C1089"/>
  <c r="C1090"/>
  <c r="C1091"/>
  <c r="C1092"/>
  <c r="C1093"/>
  <c r="C1094"/>
  <c r="C1095"/>
  <c r="C1096"/>
  <c r="C1097"/>
  <c r="C1098"/>
  <c r="C1099"/>
  <c r="C1100"/>
  <c r="C1101"/>
  <c r="C1102"/>
  <c r="C1103"/>
  <c r="C1104"/>
  <c r="C1105"/>
  <c r="C1106"/>
  <c r="C1107"/>
  <c r="C1108"/>
  <c r="C1109"/>
  <c r="C1110"/>
  <c r="C1111"/>
  <c r="C1112"/>
  <c r="C722"/>
  <c r="C1113"/>
  <c r="C1114"/>
  <c r="C1115"/>
  <c r="C1116"/>
  <c r="C1117"/>
  <c r="C1118"/>
  <c r="C1119"/>
  <c r="C1120"/>
  <c r="C1121"/>
  <c r="C1122"/>
  <c r="C1123"/>
  <c r="C1124"/>
  <c r="C1125"/>
  <c r="C1126"/>
  <c r="C1127"/>
  <c r="C1128"/>
  <c r="C1129"/>
  <c r="C1130"/>
  <c r="C1131"/>
  <c r="C1132"/>
  <c r="C1133"/>
  <c r="C1134"/>
  <c r="C1135"/>
  <c r="C1136"/>
  <c r="C1137"/>
  <c r="C1138"/>
  <c r="C1139"/>
  <c r="C1140"/>
  <c r="C1141"/>
  <c r="C1142"/>
  <c r="C1143"/>
  <c r="C1144"/>
  <c r="C1145"/>
  <c r="C1146"/>
  <c r="C1147"/>
  <c r="C1148"/>
  <c r="C1149"/>
  <c r="C1150"/>
  <c r="C1151"/>
  <c r="C1152"/>
  <c r="C1153"/>
  <c r="C1154"/>
  <c r="C1155"/>
  <c r="C1156"/>
  <c r="C1157"/>
  <c r="C1158"/>
  <c r="C1159"/>
  <c r="C1160"/>
  <c r="C1161"/>
  <c r="C1162"/>
  <c r="C1163"/>
  <c r="C1164"/>
  <c r="C1165"/>
  <c r="C1166"/>
  <c r="C1167"/>
  <c r="C1168"/>
  <c r="C1169"/>
  <c r="C1170"/>
  <c r="C1171"/>
  <c r="C1172"/>
  <c r="C1173"/>
  <c r="C1174"/>
  <c r="C1175"/>
  <c r="C1176"/>
  <c r="C1177"/>
  <c r="C1178"/>
  <c r="C1179"/>
  <c r="C1180"/>
  <c r="C1181"/>
  <c r="C1182"/>
  <c r="C1183"/>
  <c r="C1184"/>
  <c r="C1185"/>
  <c r="C1186"/>
  <c r="C1187"/>
  <c r="C1188"/>
  <c r="C1189"/>
  <c r="C1190"/>
  <c r="C1191"/>
  <c r="C1192"/>
  <c r="C1193"/>
  <c r="C1194"/>
  <c r="C1195"/>
  <c r="C1196"/>
  <c r="C1197"/>
  <c r="C1198"/>
  <c r="C1199"/>
  <c r="C1200"/>
  <c r="C1201"/>
  <c r="C1202"/>
  <c r="C922"/>
  <c r="D913"/>
  <c r="E913"/>
  <c r="F913"/>
  <c r="G913"/>
  <c r="H913"/>
  <c r="I913"/>
  <c r="J913"/>
  <c r="K913"/>
  <c r="L913"/>
  <c r="M913"/>
  <c r="N913"/>
  <c r="O913"/>
  <c r="P913"/>
  <c r="Q913"/>
  <c r="R913"/>
  <c r="S913"/>
  <c r="T913"/>
  <c r="U913"/>
  <c r="V913"/>
  <c r="W913"/>
  <c r="X913"/>
  <c r="C915"/>
  <c r="C916"/>
  <c r="C917"/>
  <c r="C918"/>
  <c r="C919"/>
  <c r="C920"/>
  <c r="C914"/>
  <c r="D874"/>
  <c r="E874"/>
  <c r="F874"/>
  <c r="G874"/>
  <c r="H874"/>
  <c r="I874"/>
  <c r="J874"/>
  <c r="K874"/>
  <c r="L874"/>
  <c r="M874"/>
  <c r="N874"/>
  <c r="O874"/>
  <c r="P874"/>
  <c r="Q874"/>
  <c r="R874"/>
  <c r="S874"/>
  <c r="T874"/>
  <c r="U874"/>
  <c r="V874"/>
  <c r="W874"/>
  <c r="X874"/>
  <c r="C876"/>
  <c r="C877"/>
  <c r="C878"/>
  <c r="C879"/>
  <c r="C880"/>
  <c r="C881"/>
  <c r="C882"/>
  <c r="C883"/>
  <c r="C884"/>
  <c r="C885"/>
  <c r="C886"/>
  <c r="C887"/>
  <c r="C888"/>
  <c r="C889"/>
  <c r="C890"/>
  <c r="C891"/>
  <c r="C892"/>
  <c r="C893"/>
  <c r="C894"/>
  <c r="C895"/>
  <c r="C896"/>
  <c r="C897"/>
  <c r="C898"/>
  <c r="C899"/>
  <c r="C900"/>
  <c r="C901"/>
  <c r="C902"/>
  <c r="C903"/>
  <c r="C904"/>
  <c r="C905"/>
  <c r="C906"/>
  <c r="C907"/>
  <c r="C908"/>
  <c r="C909"/>
  <c r="C910"/>
  <c r="C911"/>
  <c r="C912"/>
  <c r="C875"/>
  <c r="D867"/>
  <c r="E867"/>
  <c r="F867"/>
  <c r="G867"/>
  <c r="H867"/>
  <c r="I867"/>
  <c r="J867"/>
  <c r="K867"/>
  <c r="L867"/>
  <c r="M867"/>
  <c r="N867"/>
  <c r="O867"/>
  <c r="P867"/>
  <c r="Q867"/>
  <c r="R867"/>
  <c r="S867"/>
  <c r="T867"/>
  <c r="U867"/>
  <c r="V867"/>
  <c r="W867"/>
  <c r="X867"/>
  <c r="C869"/>
  <c r="C870"/>
  <c r="C871"/>
  <c r="C872"/>
  <c r="C873"/>
  <c r="C868"/>
  <c r="D861"/>
  <c r="E861"/>
  <c r="F861"/>
  <c r="G861"/>
  <c r="H861"/>
  <c r="I861"/>
  <c r="J861"/>
  <c r="K861"/>
  <c r="L861"/>
  <c r="M861"/>
  <c r="N861"/>
  <c r="O861"/>
  <c r="P861"/>
  <c r="Q861"/>
  <c r="R861"/>
  <c r="S861"/>
  <c r="T861"/>
  <c r="U861"/>
  <c r="V861"/>
  <c r="W861"/>
  <c r="X861"/>
  <c r="C863"/>
  <c r="C864"/>
  <c r="C865"/>
  <c r="C866"/>
  <c r="C862"/>
  <c r="D846"/>
  <c r="E846"/>
  <c r="F846"/>
  <c r="G846"/>
  <c r="H846"/>
  <c r="I846"/>
  <c r="J846"/>
  <c r="K846"/>
  <c r="L846"/>
  <c r="M846"/>
  <c r="N846"/>
  <c r="O846"/>
  <c r="P846"/>
  <c r="Q846"/>
  <c r="R846"/>
  <c r="S846"/>
  <c r="T846"/>
  <c r="U846"/>
  <c r="V846"/>
  <c r="W846"/>
  <c r="X846"/>
  <c r="C848"/>
  <c r="C849"/>
  <c r="C850"/>
  <c r="C851"/>
  <c r="C852"/>
  <c r="C853"/>
  <c r="C854"/>
  <c r="C855"/>
  <c r="C856"/>
  <c r="C857"/>
  <c r="C858"/>
  <c r="C859"/>
  <c r="C860"/>
  <c r="C847"/>
  <c r="D839"/>
  <c r="E839"/>
  <c r="F839"/>
  <c r="G839"/>
  <c r="H839"/>
  <c r="I839"/>
  <c r="J839"/>
  <c r="K839"/>
  <c r="L839"/>
  <c r="M839"/>
  <c r="N839"/>
  <c r="O839"/>
  <c r="P839"/>
  <c r="Q839"/>
  <c r="R839"/>
  <c r="S839"/>
  <c r="T839"/>
  <c r="U839"/>
  <c r="V839"/>
  <c r="W839"/>
  <c r="X839"/>
  <c r="C841"/>
  <c r="C842"/>
  <c r="C843"/>
  <c r="C844"/>
  <c r="C845"/>
  <c r="C840"/>
  <c r="D718"/>
  <c r="E718"/>
  <c r="F718"/>
  <c r="G718"/>
  <c r="H718"/>
  <c r="I718"/>
  <c r="J718"/>
  <c r="K718"/>
  <c r="L718"/>
  <c r="M718"/>
  <c r="N718"/>
  <c r="O718"/>
  <c r="P718"/>
  <c r="Q718"/>
  <c r="R718"/>
  <c r="S718"/>
  <c r="T718"/>
  <c r="U718"/>
  <c r="V718"/>
  <c r="W718"/>
  <c r="X718"/>
  <c r="C723"/>
  <c r="C724"/>
  <c r="C725"/>
  <c r="C726"/>
  <c r="C727"/>
  <c r="C728"/>
  <c r="C729"/>
  <c r="C73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C752"/>
  <c r="C753"/>
  <c r="C754"/>
  <c r="C755"/>
  <c r="C756"/>
  <c r="C757"/>
  <c r="C758"/>
  <c r="C759"/>
  <c r="C760"/>
  <c r="C761"/>
  <c r="C764"/>
  <c r="C765"/>
  <c r="C766"/>
  <c r="C767"/>
  <c r="C768"/>
  <c r="C769"/>
  <c r="C770"/>
  <c r="C771"/>
  <c r="C772"/>
  <c r="C773"/>
  <c r="C774"/>
  <c r="C775"/>
  <c r="C776"/>
  <c r="C777"/>
  <c r="C778"/>
  <c r="C779"/>
  <c r="C780"/>
  <c r="C781"/>
  <c r="C782"/>
  <c r="C783"/>
  <c r="C784"/>
  <c r="C785"/>
  <c r="C786"/>
  <c r="C787"/>
  <c r="C788"/>
  <c r="C789"/>
  <c r="C790"/>
  <c r="C791"/>
  <c r="C792"/>
  <c r="C793"/>
  <c r="C794"/>
  <c r="C795"/>
  <c r="C796"/>
  <c r="C797"/>
  <c r="C798"/>
  <c r="C799"/>
  <c r="C800"/>
  <c r="C801"/>
  <c r="C802"/>
  <c r="C803"/>
  <c r="C804"/>
  <c r="C805"/>
  <c r="C806"/>
  <c r="C807"/>
  <c r="C809"/>
  <c r="C810"/>
  <c r="C811"/>
  <c r="C812"/>
  <c r="C813"/>
  <c r="C814"/>
  <c r="C815"/>
  <c r="C816"/>
  <c r="C817"/>
  <c r="C818"/>
  <c r="C819"/>
  <c r="C820"/>
  <c r="C821"/>
  <c r="C822"/>
  <c r="C823"/>
  <c r="C824"/>
  <c r="C825"/>
  <c r="C826"/>
  <c r="C827"/>
  <c r="C828"/>
  <c r="C829"/>
  <c r="C830"/>
  <c r="C831"/>
  <c r="C832"/>
  <c r="C833"/>
  <c r="C834"/>
  <c r="C835"/>
  <c r="C836"/>
  <c r="C837"/>
  <c r="C838"/>
  <c r="C719"/>
  <c r="D711"/>
  <c r="E711"/>
  <c r="F711"/>
  <c r="G711"/>
  <c r="H711"/>
  <c r="I711"/>
  <c r="J711"/>
  <c r="K711"/>
  <c r="L711"/>
  <c r="M711"/>
  <c r="N711"/>
  <c r="O711"/>
  <c r="P711"/>
  <c r="Q711"/>
  <c r="R711"/>
  <c r="S711"/>
  <c r="T711"/>
  <c r="U711"/>
  <c r="V711"/>
  <c r="W711"/>
  <c r="X711"/>
  <c r="C713"/>
  <c r="C714"/>
  <c r="C715"/>
  <c r="C716"/>
  <c r="C717"/>
  <c r="C712"/>
  <c r="D708"/>
  <c r="E708"/>
  <c r="F708"/>
  <c r="G708"/>
  <c r="H708"/>
  <c r="I708"/>
  <c r="J708"/>
  <c r="K708"/>
  <c r="L708"/>
  <c r="M708"/>
  <c r="N708"/>
  <c r="O708"/>
  <c r="P708"/>
  <c r="Q708"/>
  <c r="R708"/>
  <c r="S708"/>
  <c r="T708"/>
  <c r="U708"/>
  <c r="V708"/>
  <c r="W708"/>
  <c r="X708"/>
  <c r="C710"/>
  <c r="C709"/>
  <c r="D698"/>
  <c r="E698"/>
  <c r="F698"/>
  <c r="G698"/>
  <c r="H698"/>
  <c r="I698"/>
  <c r="J698"/>
  <c r="K698"/>
  <c r="L698"/>
  <c r="M698"/>
  <c r="N698"/>
  <c r="O698"/>
  <c r="P698"/>
  <c r="Q698"/>
  <c r="R698"/>
  <c r="S698"/>
  <c r="T698"/>
  <c r="U698"/>
  <c r="V698"/>
  <c r="W698"/>
  <c r="X698"/>
  <c r="C700"/>
  <c r="C701"/>
  <c r="C702"/>
  <c r="C703"/>
  <c r="C704"/>
  <c r="C705"/>
  <c r="C706"/>
  <c r="C707"/>
  <c r="C699"/>
  <c r="D682"/>
  <c r="E682"/>
  <c r="F682"/>
  <c r="G682"/>
  <c r="H682"/>
  <c r="I682"/>
  <c r="J682"/>
  <c r="K682"/>
  <c r="L682"/>
  <c r="M682"/>
  <c r="N682"/>
  <c r="O682"/>
  <c r="P682"/>
  <c r="Q682"/>
  <c r="R682"/>
  <c r="S682"/>
  <c r="T682"/>
  <c r="U682"/>
  <c r="V682"/>
  <c r="W682"/>
  <c r="X682"/>
  <c r="C684"/>
  <c r="C685"/>
  <c r="C686"/>
  <c r="C687"/>
  <c r="C688"/>
  <c r="C689"/>
  <c r="C690"/>
  <c r="C691"/>
  <c r="C692"/>
  <c r="C693"/>
  <c r="C694"/>
  <c r="C695"/>
  <c r="C696"/>
  <c r="C697"/>
  <c r="C683"/>
  <c r="D658"/>
  <c r="E658"/>
  <c r="F658"/>
  <c r="G658"/>
  <c r="H658"/>
  <c r="I658"/>
  <c r="J658"/>
  <c r="K658"/>
  <c r="L658"/>
  <c r="M658"/>
  <c r="N658"/>
  <c r="O658"/>
  <c r="P658"/>
  <c r="Q658"/>
  <c r="R658"/>
  <c r="S658"/>
  <c r="T658"/>
  <c r="U658"/>
  <c r="V658"/>
  <c r="W658"/>
  <c r="X658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59"/>
  <c r="D656"/>
  <c r="E656"/>
  <c r="F656"/>
  <c r="G656"/>
  <c r="H656"/>
  <c r="I656"/>
  <c r="J656"/>
  <c r="K656"/>
  <c r="L656"/>
  <c r="M656"/>
  <c r="N656"/>
  <c r="O656"/>
  <c r="P656"/>
  <c r="Q656"/>
  <c r="R656"/>
  <c r="S656"/>
  <c r="T656"/>
  <c r="U656"/>
  <c r="V656"/>
  <c r="W656"/>
  <c r="X656"/>
  <c r="C657"/>
  <c r="D638"/>
  <c r="E638"/>
  <c r="F638"/>
  <c r="G638"/>
  <c r="H638"/>
  <c r="I638"/>
  <c r="J638"/>
  <c r="K638"/>
  <c r="L638"/>
  <c r="M638"/>
  <c r="N638"/>
  <c r="O638"/>
  <c r="P638"/>
  <c r="Q638"/>
  <c r="R638"/>
  <c r="S638"/>
  <c r="T638"/>
  <c r="U638"/>
  <c r="V638"/>
  <c r="W638"/>
  <c r="X638"/>
  <c r="C1242"/>
  <c r="C640"/>
  <c r="C641"/>
  <c r="C642"/>
  <c r="C643"/>
  <c r="C644"/>
  <c r="C645"/>
  <c r="C646"/>
  <c r="C647"/>
  <c r="C648"/>
  <c r="C649"/>
  <c r="C650"/>
  <c r="C651"/>
  <c r="C652"/>
  <c r="C653"/>
  <c r="C654"/>
  <c r="C639"/>
  <c r="D633"/>
  <c r="E633"/>
  <c r="F633"/>
  <c r="G633"/>
  <c r="H633"/>
  <c r="I633"/>
  <c r="J633"/>
  <c r="K633"/>
  <c r="L633"/>
  <c r="M633"/>
  <c r="N633"/>
  <c r="O633"/>
  <c r="P633"/>
  <c r="Q633"/>
  <c r="R633"/>
  <c r="S633"/>
  <c r="T633"/>
  <c r="U633"/>
  <c r="V633"/>
  <c r="W633"/>
  <c r="X633"/>
  <c r="C635"/>
  <c r="C636"/>
  <c r="C637"/>
  <c r="C634"/>
  <c r="D615"/>
  <c r="E615"/>
  <c r="F615"/>
  <c r="G615"/>
  <c r="H615"/>
  <c r="I615"/>
  <c r="J615"/>
  <c r="K615"/>
  <c r="L615"/>
  <c r="M615"/>
  <c r="N615"/>
  <c r="O615"/>
  <c r="P615"/>
  <c r="Q615"/>
  <c r="R615"/>
  <c r="S615"/>
  <c r="T615"/>
  <c r="U615"/>
  <c r="V615"/>
  <c r="W615"/>
  <c r="X615"/>
  <c r="C617"/>
  <c r="C618"/>
  <c r="C619"/>
  <c r="C620"/>
  <c r="C621"/>
  <c r="C622"/>
  <c r="C623"/>
  <c r="C624"/>
  <c r="C625"/>
  <c r="C626"/>
  <c r="C627"/>
  <c r="C628"/>
  <c r="C629"/>
  <c r="C630"/>
  <c r="C631"/>
  <c r="C632"/>
  <c r="C616"/>
  <c r="D606"/>
  <c r="E606"/>
  <c r="F606"/>
  <c r="G606"/>
  <c r="H606"/>
  <c r="I606"/>
  <c r="J606"/>
  <c r="K606"/>
  <c r="L606"/>
  <c r="M606"/>
  <c r="N606"/>
  <c r="O606"/>
  <c r="P606"/>
  <c r="Q606"/>
  <c r="R606"/>
  <c r="S606"/>
  <c r="T606"/>
  <c r="U606"/>
  <c r="V606"/>
  <c r="W606"/>
  <c r="X606"/>
  <c r="C614"/>
  <c r="C608"/>
  <c r="C609"/>
  <c r="C610"/>
  <c r="C611"/>
  <c r="C612"/>
  <c r="C613"/>
  <c r="C607"/>
  <c r="D599"/>
  <c r="E599"/>
  <c r="F599"/>
  <c r="G599"/>
  <c r="H599"/>
  <c r="I599"/>
  <c r="J599"/>
  <c r="K599"/>
  <c r="L599"/>
  <c r="M599"/>
  <c r="N599"/>
  <c r="O599"/>
  <c r="P599"/>
  <c r="Q599"/>
  <c r="R599"/>
  <c r="S599"/>
  <c r="T599"/>
  <c r="U599"/>
  <c r="V599"/>
  <c r="W599"/>
  <c r="X599"/>
  <c r="C601"/>
  <c r="C602"/>
  <c r="C603"/>
  <c r="C604"/>
  <c r="C605"/>
  <c r="C600"/>
  <c r="D589"/>
  <c r="E589"/>
  <c r="F589"/>
  <c r="G589"/>
  <c r="H589"/>
  <c r="I589"/>
  <c r="J589"/>
  <c r="K589"/>
  <c r="L589"/>
  <c r="M589"/>
  <c r="N589"/>
  <c r="O589"/>
  <c r="P589"/>
  <c r="Q589"/>
  <c r="R589"/>
  <c r="S589"/>
  <c r="T589"/>
  <c r="U589"/>
  <c r="V589"/>
  <c r="W589"/>
  <c r="X589"/>
  <c r="C591"/>
  <c r="C592"/>
  <c r="C593"/>
  <c r="C594"/>
  <c r="C595"/>
  <c r="C596"/>
  <c r="C597"/>
  <c r="C598"/>
  <c r="C590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10"/>
  <c r="C311"/>
  <c r="C312"/>
  <c r="C313"/>
  <c r="C314"/>
  <c r="C315"/>
  <c r="C316"/>
  <c r="C317"/>
  <c r="C318"/>
  <c r="C319"/>
  <c r="C320"/>
  <c r="C321"/>
  <c r="C322"/>
  <c r="C323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242"/>
  <c r="D234"/>
  <c r="E234"/>
  <c r="F234"/>
  <c r="G234"/>
  <c r="H234"/>
  <c r="I234"/>
  <c r="J234"/>
  <c r="K234"/>
  <c r="L234"/>
  <c r="M234"/>
  <c r="N234"/>
  <c r="O234"/>
  <c r="P234"/>
  <c r="Q234"/>
  <c r="R234"/>
  <c r="S234"/>
  <c r="T234"/>
  <c r="U234"/>
  <c r="V234"/>
  <c r="W234"/>
  <c r="X234"/>
  <c r="C236"/>
  <c r="C237"/>
  <c r="C238"/>
  <c r="C239"/>
  <c r="C240"/>
  <c r="C235"/>
  <c r="D196"/>
  <c r="E196"/>
  <c r="F196"/>
  <c r="G196"/>
  <c r="H196"/>
  <c r="I196"/>
  <c r="J196"/>
  <c r="K196"/>
  <c r="L196"/>
  <c r="M196"/>
  <c r="N196"/>
  <c r="O196"/>
  <c r="P196"/>
  <c r="Q196"/>
  <c r="R196"/>
  <c r="S196"/>
  <c r="T196"/>
  <c r="U196"/>
  <c r="V196"/>
  <c r="W196"/>
  <c r="X196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197"/>
  <c r="D190"/>
  <c r="E190"/>
  <c r="F190"/>
  <c r="G190"/>
  <c r="H190"/>
  <c r="I190"/>
  <c r="J190"/>
  <c r="K190"/>
  <c r="L190"/>
  <c r="M190"/>
  <c r="N190"/>
  <c r="O190"/>
  <c r="P190"/>
  <c r="Q190"/>
  <c r="R190"/>
  <c r="S190"/>
  <c r="T190"/>
  <c r="U190"/>
  <c r="V190"/>
  <c r="W190"/>
  <c r="X190"/>
  <c r="C192"/>
  <c r="C193"/>
  <c r="C194"/>
  <c r="C195"/>
  <c r="C191"/>
  <c r="D186"/>
  <c r="E186"/>
  <c r="F186"/>
  <c r="G186"/>
  <c r="H186"/>
  <c r="I186"/>
  <c r="J186"/>
  <c r="K186"/>
  <c r="L186"/>
  <c r="M186"/>
  <c r="N186"/>
  <c r="O186"/>
  <c r="P186"/>
  <c r="Q186"/>
  <c r="R186"/>
  <c r="S186"/>
  <c r="T186"/>
  <c r="U186"/>
  <c r="V186"/>
  <c r="W186"/>
  <c r="X186"/>
  <c r="C188"/>
  <c r="C189"/>
  <c r="C187"/>
  <c r="D176"/>
  <c r="E176"/>
  <c r="F176"/>
  <c r="G176"/>
  <c r="H176"/>
  <c r="I176"/>
  <c r="J176"/>
  <c r="K176"/>
  <c r="L176"/>
  <c r="M176"/>
  <c r="N176"/>
  <c r="O176"/>
  <c r="P176"/>
  <c r="Q176"/>
  <c r="R176"/>
  <c r="S176"/>
  <c r="T176"/>
  <c r="U176"/>
  <c r="V176"/>
  <c r="W176"/>
  <c r="X176"/>
  <c r="C178"/>
  <c r="C179"/>
  <c r="C180"/>
  <c r="C181"/>
  <c r="C182"/>
  <c r="C183"/>
  <c r="C184"/>
  <c r="C185"/>
  <c r="C177"/>
  <c r="C169"/>
  <c r="D168"/>
  <c r="E168"/>
  <c r="F168"/>
  <c r="G168"/>
  <c r="H168"/>
  <c r="I168"/>
  <c r="J168"/>
  <c r="K168"/>
  <c r="L168"/>
  <c r="M168"/>
  <c r="N168"/>
  <c r="O168"/>
  <c r="P168"/>
  <c r="Q168"/>
  <c r="R168"/>
  <c r="S168"/>
  <c r="T168"/>
  <c r="U168"/>
  <c r="V168"/>
  <c r="W168"/>
  <c r="X168"/>
  <c r="C170"/>
  <c r="C171"/>
  <c r="C172"/>
  <c r="C173"/>
  <c r="C174"/>
  <c r="C175"/>
  <c r="D96"/>
  <c r="E96"/>
  <c r="F96"/>
  <c r="G96"/>
  <c r="H96"/>
  <c r="I96"/>
  <c r="J96"/>
  <c r="K96"/>
  <c r="L96"/>
  <c r="M96"/>
  <c r="N96"/>
  <c r="O96"/>
  <c r="P96"/>
  <c r="Q96"/>
  <c r="R96"/>
  <c r="S96"/>
  <c r="T96"/>
  <c r="U96"/>
  <c r="V96"/>
  <c r="W96"/>
  <c r="X96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720"/>
  <c r="C721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97"/>
  <c r="D89"/>
  <c r="E89"/>
  <c r="F89"/>
  <c r="G89"/>
  <c r="H89"/>
  <c r="I89"/>
  <c r="J89"/>
  <c r="K89"/>
  <c r="L89"/>
  <c r="M89"/>
  <c r="N89"/>
  <c r="O89"/>
  <c r="P89"/>
  <c r="Q89"/>
  <c r="R89"/>
  <c r="S89"/>
  <c r="T89"/>
  <c r="U89"/>
  <c r="V89"/>
  <c r="W89"/>
  <c r="X89"/>
  <c r="C91"/>
  <c r="C92"/>
  <c r="C93"/>
  <c r="C94"/>
  <c r="C95"/>
  <c r="C90"/>
  <c r="D85"/>
  <c r="E85"/>
  <c r="F85"/>
  <c r="G85"/>
  <c r="H85"/>
  <c r="I85"/>
  <c r="J85"/>
  <c r="K85"/>
  <c r="L85"/>
  <c r="M85"/>
  <c r="N85"/>
  <c r="O85"/>
  <c r="P85"/>
  <c r="Q85"/>
  <c r="R85"/>
  <c r="S85"/>
  <c r="T85"/>
  <c r="U85"/>
  <c r="V85"/>
  <c r="W85"/>
  <c r="X85"/>
  <c r="C87"/>
  <c r="C88"/>
  <c r="C86"/>
  <c r="D78"/>
  <c r="E78"/>
  <c r="F78"/>
  <c r="G78"/>
  <c r="H78"/>
  <c r="I78"/>
  <c r="J78"/>
  <c r="K78"/>
  <c r="L78"/>
  <c r="M78"/>
  <c r="N78"/>
  <c r="O78"/>
  <c r="P78"/>
  <c r="Q78"/>
  <c r="R78"/>
  <c r="S78"/>
  <c r="T78"/>
  <c r="U78"/>
  <c r="V78"/>
  <c r="W78"/>
  <c r="X78"/>
  <c r="C80"/>
  <c r="C82"/>
  <c r="C83"/>
  <c r="C84"/>
  <c r="C79"/>
  <c r="E57"/>
  <c r="F57"/>
  <c r="G57"/>
  <c r="H57"/>
  <c r="I57"/>
  <c r="J57"/>
  <c r="K57"/>
  <c r="L57"/>
  <c r="M57"/>
  <c r="N57"/>
  <c r="O57"/>
  <c r="P57"/>
  <c r="Q57"/>
  <c r="R57"/>
  <c r="S57"/>
  <c r="T57"/>
  <c r="U57"/>
  <c r="V57"/>
  <c r="W57"/>
  <c r="X57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58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17"/>
  <c r="C15"/>
  <c r="C241" l="1"/>
  <c r="C168"/>
  <c r="X13"/>
  <c r="T13"/>
  <c r="P13"/>
  <c r="H655"/>
  <c r="D655"/>
  <c r="C1294"/>
  <c r="C176"/>
  <c r="C1230"/>
  <c r="C14"/>
  <c r="C656"/>
  <c r="C1558"/>
  <c r="C1566"/>
  <c r="H13"/>
  <c r="U655"/>
  <c r="Q655"/>
  <c r="M655"/>
  <c r="I655"/>
  <c r="E655"/>
  <c r="C708"/>
  <c r="C186"/>
  <c r="C599"/>
  <c r="C615"/>
  <c r="V655"/>
  <c r="R655"/>
  <c r="N655"/>
  <c r="J655"/>
  <c r="F655"/>
  <c r="C861"/>
  <c r="C913"/>
  <c r="C921"/>
  <c r="C606"/>
  <c r="C638"/>
  <c r="W655"/>
  <c r="S655"/>
  <c r="O655"/>
  <c r="K655"/>
  <c r="G655"/>
  <c r="C1397"/>
  <c r="C1215"/>
  <c r="C1219"/>
  <c r="V1261"/>
  <c r="R1261"/>
  <c r="N1261"/>
  <c r="J1261"/>
  <c r="F1261"/>
  <c r="C1296"/>
  <c r="C1300"/>
  <c r="C1376"/>
  <c r="C1380"/>
  <c r="C1428"/>
  <c r="C1568"/>
  <c r="C196"/>
  <c r="U13"/>
  <c r="Q13"/>
  <c r="I13"/>
  <c r="E13"/>
  <c r="C85"/>
  <c r="V13"/>
  <c r="R13"/>
  <c r="N13"/>
  <c r="J13"/>
  <c r="F13"/>
  <c r="C96"/>
  <c r="C190"/>
  <c r="C234"/>
  <c r="W13"/>
  <c r="S13"/>
  <c r="O13"/>
  <c r="K13"/>
  <c r="G13"/>
  <c r="C57"/>
  <c r="C658"/>
  <c r="C682"/>
  <c r="C718"/>
  <c r="C1209"/>
  <c r="C1233"/>
  <c r="W1261"/>
  <c r="S1261"/>
  <c r="O1261"/>
  <c r="K1261"/>
  <c r="G1261"/>
  <c r="C1275"/>
  <c r="C1554"/>
  <c r="C839"/>
  <c r="C1262"/>
  <c r="X1261"/>
  <c r="T1261"/>
  <c r="P1261"/>
  <c r="L1261"/>
  <c r="H1261"/>
  <c r="D1261"/>
  <c r="C1390"/>
  <c r="C846"/>
  <c r="C1203"/>
  <c r="U1261"/>
  <c r="Q1261"/>
  <c r="M1261"/>
  <c r="I1261"/>
  <c r="E1261"/>
  <c r="C89"/>
  <c r="C874"/>
  <c r="C711"/>
  <c r="C1394"/>
  <c r="C1422"/>
  <c r="C1549"/>
  <c r="C1560"/>
  <c r="C589"/>
  <c r="C633"/>
  <c r="C867"/>
  <c r="C1289"/>
  <c r="D57"/>
  <c r="D13" s="1"/>
  <c r="C78"/>
  <c r="L13"/>
  <c r="C698"/>
  <c r="X655"/>
  <c r="T655"/>
  <c r="P655"/>
  <c r="L655"/>
  <c r="M13"/>
  <c r="C16"/>
  <c r="D12" l="1"/>
  <c r="P12"/>
  <c r="H12"/>
  <c r="J12"/>
  <c r="E12"/>
  <c r="U12"/>
  <c r="R12"/>
  <c r="Q12"/>
  <c r="F12"/>
  <c r="V12"/>
  <c r="X12"/>
  <c r="N12"/>
  <c r="T12"/>
  <c r="C13"/>
  <c r="I12"/>
  <c r="C655"/>
  <c r="G12"/>
  <c r="W12"/>
  <c r="M12"/>
  <c r="K12"/>
  <c r="C1261"/>
  <c r="S12"/>
  <c r="O12"/>
  <c r="L12"/>
  <c r="C12" l="1"/>
  <c r="Q1580" i="1" l="1"/>
  <c r="Q1578"/>
  <c r="Q1572"/>
  <c r="Q1570"/>
  <c r="Q1566"/>
  <c r="Q1561"/>
  <c r="Q1440"/>
  <c r="Q1434"/>
  <c r="Q1409"/>
  <c r="Q1406"/>
  <c r="Q1402"/>
  <c r="Q1392"/>
  <c r="Q1388"/>
  <c r="Q1312"/>
  <c r="Q1308"/>
  <c r="Q1306"/>
  <c r="Q1301"/>
  <c r="Q1287"/>
  <c r="Q1274"/>
  <c r="Q1245"/>
  <c r="Q1242"/>
  <c r="Q1231"/>
  <c r="Q1227"/>
  <c r="Q1221"/>
  <c r="Q1215"/>
  <c r="Q925"/>
  <c r="Q886"/>
  <c r="Q879"/>
  <c r="Q873"/>
  <c r="Q858"/>
  <c r="Q851"/>
  <c r="Q730"/>
  <c r="Q723"/>
  <c r="Q720"/>
  <c r="Q710"/>
  <c r="Q694"/>
  <c r="Q670"/>
  <c r="Q668"/>
  <c r="Q650"/>
  <c r="Q645"/>
  <c r="Q627"/>
  <c r="Q618"/>
  <c r="Q611"/>
  <c r="Q601"/>
  <c r="Q246"/>
  <c r="Q208"/>
  <c r="Q202"/>
  <c r="Q198"/>
  <c r="Q188"/>
  <c r="Q180"/>
  <c r="Q108"/>
  <c r="Q101"/>
  <c r="Q97"/>
  <c r="Q90"/>
  <c r="Q28"/>
  <c r="Q1273" l="1"/>
  <c r="Q1026" l="1"/>
  <c r="Q86" l="1"/>
  <c r="Q69" l="1"/>
  <c r="Q1113" l="1"/>
  <c r="Q1120"/>
  <c r="Q1112"/>
  <c r="Q1119"/>
  <c r="Q1111"/>
  <c r="Q1114"/>
  <c r="Q1117"/>
  <c r="Q1109"/>
  <c r="Q1116"/>
  <c r="Q1108"/>
  <c r="Q1115"/>
  <c r="Q1118"/>
  <c r="Q1110"/>
  <c r="Q1128"/>
  <c r="L933"/>
  <c r="Q933" l="1"/>
  <c r="L667"/>
  <c r="Q667" l="1"/>
  <c r="Q497"/>
  <c r="P253"/>
  <c r="P25" s="1"/>
  <c r="P24" s="1"/>
  <c r="L253"/>
  <c r="L25" l="1"/>
  <c r="Q253"/>
  <c r="Q25" l="1"/>
  <c r="L24"/>
  <c r="Q24" l="1"/>
</calcChain>
</file>

<file path=xl/sharedStrings.xml><?xml version="1.0" encoding="utf-8"?>
<sst xmlns="http://schemas.openxmlformats.org/spreadsheetml/2006/main" count="6714" uniqueCount="1095">
  <si>
    <t>Приложение</t>
  </si>
  <si>
    <t>к постановлению</t>
  </si>
  <si>
    <t>администрации Липецкой области</t>
  </si>
  <si>
    <t>«Об утверждении краткосрочного</t>
  </si>
  <si>
    <t>плана реализации областной</t>
  </si>
  <si>
    <t>программы капитального ремонта</t>
  </si>
  <si>
    <t xml:space="preserve">общего имущества в многоквартирных </t>
  </si>
  <si>
    <t>КРАТКОСРОЧНЫЙ ПЛАН</t>
  </si>
  <si>
    <t>РЕАЛИЗАЦИИ ОБЛАСТНОЙ ПРОГРАММЫ КАПИТАЛЬНОГО РЕМОНТА</t>
  </si>
  <si>
    <t>Таблица 1</t>
  </si>
  <si>
    <t xml:space="preserve">Адресный перечень и характеристика многоквартирных домов, </t>
  </si>
  <si>
    <t>капитального ремонта общего имущества</t>
  </si>
  <si>
    <t>№ п/п</t>
  </si>
  <si>
    <t>Адрес МКД</t>
  </si>
  <si>
    <t>Год</t>
  </si>
  <si>
    <t>Материал стен</t>
  </si>
  <si>
    <t>Количество этажей</t>
  </si>
  <si>
    <t>Количество подъездов</t>
  </si>
  <si>
    <t>Количество жителей, зарегистрированных в МКД на дату утверждения краткосрочного плана</t>
  </si>
  <si>
    <t>Стоимость капитального ремонта</t>
  </si>
  <si>
    <t>Плановая дата завершения работ</t>
  </si>
  <si>
    <t>ввода в эксплуатацию</t>
  </si>
  <si>
    <t>завершение последнего капитального ремонта</t>
  </si>
  <si>
    <t>всего:</t>
  </si>
  <si>
    <t>в том числе:</t>
  </si>
  <si>
    <t>за счет средств Фонда</t>
  </si>
  <si>
    <t>за счет средств бюджета субъекта Российской Федерации</t>
  </si>
  <si>
    <t>за счет средств местного бюджета</t>
  </si>
  <si>
    <t>за счет средств собственников помещений в МКД</t>
  </si>
  <si>
    <t>кв.м</t>
  </si>
  <si>
    <t>чел.</t>
  </si>
  <si>
    <t>руб.</t>
  </si>
  <si>
    <t>руб./кв.м</t>
  </si>
  <si>
    <t>X</t>
  </si>
  <si>
    <t>Итого по Воловский муниципальный район:</t>
  </si>
  <si>
    <t>Х</t>
  </si>
  <si>
    <t>Васильевский сельсовет, с. Васильевка, ул. Парковая, д. 9</t>
  </si>
  <si>
    <t>Каменные, кирпичные</t>
  </si>
  <si>
    <t>12.2017</t>
  </si>
  <si>
    <t>городское поселение г. Грязи, ул. 40 лет Октября, д. 17</t>
  </si>
  <si>
    <t>городское поселение г. Грязи, ул. 40 лет Октября, д. 27</t>
  </si>
  <si>
    <t>городское поселение г. Грязи, ул. Коммунальная, д. 2</t>
  </si>
  <si>
    <t>городское поселение г. Грязи, ул. Коммунальная, д. 3</t>
  </si>
  <si>
    <t>городское поселение г. Грязи, ул. Красная Площадь, д. 1а</t>
  </si>
  <si>
    <t>городское поселение г. Грязи, ул. Правды, д. 37</t>
  </si>
  <si>
    <t>городское поселение г. Грязи, ул. Привокзальная, д. 18</t>
  </si>
  <si>
    <t>городское поселение г. Грязи, ул. СХТ, д. 1</t>
  </si>
  <si>
    <t>городское поселение г. Грязи, ул. Челюскина, д. 21</t>
  </si>
  <si>
    <t>городское поселение г. Грязи, ул. Челюскина, д. 24</t>
  </si>
  <si>
    <t>городское поселение г. Грязи, ул. Челюскина, д. 25</t>
  </si>
  <si>
    <t>городское поселение г. Грязи, ул. Чернышевского, д. 1</t>
  </si>
  <si>
    <t>городское поселение г. Грязи, ул. Чернышевского, д. 3</t>
  </si>
  <si>
    <t>городское поселение г. Грязи, ул. Чернышевского, д. 16</t>
  </si>
  <si>
    <t>городское поселение г. Грязи, ул. Чернышевского, д. 17</t>
  </si>
  <si>
    <t>городское поселение г. Грязи, ул. Чернышевского, д. 18</t>
  </si>
  <si>
    <t>городское поселение г. Грязи, ул. Чернышевского, д. 19</t>
  </si>
  <si>
    <t>городское поселение г. Грязи, ул. Чернышевского, д. 20</t>
  </si>
  <si>
    <t>городское поселение г. Грязи, ул. Чернышевского, д. 25</t>
  </si>
  <si>
    <t>городское поселение г. Грязи, ул. Элеваторская 1-я, д. 18</t>
  </si>
  <si>
    <t>городское поселение г. Данков, ул. Ленина, д. 10</t>
  </si>
  <si>
    <t>городское поселение г. Данков, ул. Ленина, д. 12</t>
  </si>
  <si>
    <t>городское поселение г. Данков, ул. Ленина, д. 14</t>
  </si>
  <si>
    <t>городское поселение г. Данков, ул. Ленина, д. 16</t>
  </si>
  <si>
    <t>городское поселение г. Данков, ул. Льва Толстого, д. 12</t>
  </si>
  <si>
    <t>городское поселение г. Данков, ул. Льва Толстого, д. 21</t>
  </si>
  <si>
    <t>городское поселение г. Данков, ул. Льва Толстого, д. 23</t>
  </si>
  <si>
    <t>городское поселение г. Данков, ул. Льва Толстого, д. 26</t>
  </si>
  <si>
    <t>городское поселение г. Данков, ул. Льва Толстого, д. 28</t>
  </si>
  <si>
    <t>городское поселение г. Данков, ул. Льва Толстого, д. 30</t>
  </si>
  <si>
    <t>городское поселение г. Данков, ул. Льва Толстого, д. 32</t>
  </si>
  <si>
    <t>городское поселение г. Данков, ул. Строителей, д. 7</t>
  </si>
  <si>
    <t>городское поселение г. Данков, ул. Строителей, д. 9</t>
  </si>
  <si>
    <t>городское поселение г. Данков, ул. Строителей, д. 11</t>
  </si>
  <si>
    <t>городское поселение г. Данков, ул. Строителей, д. 13</t>
  </si>
  <si>
    <t>городское поселение г. Данков, ул. Фомичевой, д. 2</t>
  </si>
  <si>
    <t>Добринский сельсовет, п. Добринка, ул. Октябрьская, д. 39</t>
  </si>
  <si>
    <t>Добринский сельсовет, п. Добринка, ул. Кооперативная, д. 9</t>
  </si>
  <si>
    <t>Итого по Долгоруковский муниципальный район:</t>
  </si>
  <si>
    <t>Долгоруковский сельсовет, с. Долгоруково, ул. Тимирязева, д. 27</t>
  </si>
  <si>
    <t>Долгоруковский сельсовет, с. Долгоруково, ул. Терешковой, д. 16</t>
  </si>
  <si>
    <t>городской округ город Елец, пос. Строитель, д. 10</t>
  </si>
  <si>
    <t>городской округ город Елец, пос. Строитель, д. 11</t>
  </si>
  <si>
    <t>городской округ город Елец, пос. Строитель, д. 12</t>
  </si>
  <si>
    <t>городской округ город Елец, пос. Строитель, д. 23</t>
  </si>
  <si>
    <t>городской округ город Елец, пос. Строитель, д. 9</t>
  </si>
  <si>
    <t>городской округ город Елец, ул. Клары Цеткин, д. 19</t>
  </si>
  <si>
    <t>городской округ город Елец, ул. Клубная, д. 2</t>
  </si>
  <si>
    <t>городской округ город Елец, ул. Королева, д. 5</t>
  </si>
  <si>
    <t>Панельные</t>
  </si>
  <si>
    <t>городской округ город Елец, ул. Новолипецкая, д. 16</t>
  </si>
  <si>
    <t>городской округ город Елец, ул. Орджоникидзе, д. 1</t>
  </si>
  <si>
    <t>городской округ город Елец, ул. Орджоникидзе, д. 10а</t>
  </si>
  <si>
    <t>городской округ город Елец, ул. Пушкина, д. 18</t>
  </si>
  <si>
    <t>городской округ город Елец, ул. Пушкина, д. 24</t>
  </si>
  <si>
    <t>городской округ город Елец, ул. Пушкина, д. 26</t>
  </si>
  <si>
    <t>городской округ город Елец, ул. Свердлова, д. 15</t>
  </si>
  <si>
    <t>городской округ город Елец, ул. Свердлова, д. 17</t>
  </si>
  <si>
    <t>городской округ город Елец, ул. Свердлова, д. 9</t>
  </si>
  <si>
    <t>городской округ город Елец, ул. Черокманова, д. 3</t>
  </si>
  <si>
    <t>городской округ город Елец, ул. Яна Фабрициуса, д. 2</t>
  </si>
  <si>
    <t>городской округ город Елец, ул. Яна Фабрициуса, д. 4</t>
  </si>
  <si>
    <t>городской округ город Елец, ул. Яна Фабрициуса, д. 6</t>
  </si>
  <si>
    <t>Нижневоргольский сельсовет, п. Ключ Жизни, ул. Советская, д. 11</t>
  </si>
  <si>
    <t>Нижневоргольский сельсовет, п. Газопровод, ул. Советская, д. 5</t>
  </si>
  <si>
    <t>Нижневоргольский сельсовет, п. Газопровод, ул. Советская, д. 7</t>
  </si>
  <si>
    <t>городское поселение, г. Задонск, ул. Крупской, д. 13А</t>
  </si>
  <si>
    <t>городское поселение, г. Задонск, ул. Крупской, д. 53</t>
  </si>
  <si>
    <t>Деревянные</t>
  </si>
  <si>
    <t>Ольшанский сельсовет, п. Освобождение, ул. Заводская, д. 35</t>
  </si>
  <si>
    <t>Ольшанский сельсовет, п. Освобождение, ул. Заводская, д. 37</t>
  </si>
  <si>
    <t>Измалковский сельсовет, с. Измалково, ул. Ленина, д. 27</t>
  </si>
  <si>
    <t>Краснинский сельсовет, с. Красное, ул. Садовая, д. 38</t>
  </si>
  <si>
    <t>городское поселение г. Лебедянь, ул. Мира, д. 6</t>
  </si>
  <si>
    <t>городское поселение г. Лебедянь, ул. Воронежская, д. 30 а</t>
  </si>
  <si>
    <t>городское поселение г. Лебедянь, ул. Тульская, д. 12</t>
  </si>
  <si>
    <t>городское поселение г. Лебедянь, ул. Спортивная, д. 4а</t>
  </si>
  <si>
    <t>городское поселение г. Лебедянь, ул. Антонова, д. 16</t>
  </si>
  <si>
    <t>городское поселение г. Лебедянь, ул. Советская, д. 82</t>
  </si>
  <si>
    <t>городское поселение г. Лебедянь, ул. Советской Армии, д. 1</t>
  </si>
  <si>
    <t>Агрономовский сельсовет, п.свх. Агроном , ул. Мичурина, д. 23</t>
  </si>
  <si>
    <t>Лев-Толстовский сельсовет, п. Лев Толстой, ул. Привокзальная, д. 17</t>
  </si>
  <si>
    <t>Лев-Толстовский сельсовет, п. Лев Толстой, ул. Привокзальная, д. 19</t>
  </si>
  <si>
    <t>Лев-Толстовский сельсовет, п. Лев Толстой, ул. Привокзальная, д. 27</t>
  </si>
  <si>
    <t>Лев-Толстовский сельсовет, п. Лев Толстой, ул. Привокзальная, д. 33</t>
  </si>
  <si>
    <t>городской округ, г. Липецк, ул. Вермишева, д. 13</t>
  </si>
  <si>
    <t>городской округ, г. Липецк, ул. Вермишева, д. 15</t>
  </si>
  <si>
    <t>городской округ, г. Липецк, ул. Вермишева, д. 4</t>
  </si>
  <si>
    <t>городской округ, г. Липецк, ул. Вермишева, д. 6</t>
  </si>
  <si>
    <t>городской округ, г. Липецк, ул. Вермишева, д. 22</t>
  </si>
  <si>
    <t>городской округ, г. Липецк, ул. Вермишева, д. 23</t>
  </si>
  <si>
    <t>городской округ, г. Липецк, ул. Вермишева, д. 24</t>
  </si>
  <si>
    <t>городской округ, г. Липецк, ул. Вермишева, д. 25</t>
  </si>
  <si>
    <t>городской округ, г. Липецк, ул. Вермишева, д. 26</t>
  </si>
  <si>
    <t>городской округ, г. Липецк, ул. Вермишева, д. 5а</t>
  </si>
  <si>
    <t>городской округ, г. Липецк, ул. Вермишева, д. 27</t>
  </si>
  <si>
    <t>городской округ, г. Липецк, ул. Вермишева, д. 28</t>
  </si>
  <si>
    <t>городской округ, г. Липецк, ул. Вермишева, д. 29</t>
  </si>
  <si>
    <t>городской округ, г. Липецк, ул. Вермишева, д. 9</t>
  </si>
  <si>
    <t>городской округ, г. Липецк, ул. Детская, д. 4</t>
  </si>
  <si>
    <t>городской округ, г. Липецк, ул. Детская, д. 6</t>
  </si>
  <si>
    <t>городской округ, г. Липецк, ул. Детская, д. 8</t>
  </si>
  <si>
    <t>городской округ, г. Липецк, ул. Детская, д. 11</t>
  </si>
  <si>
    <t>городской округ, г. Липецк, ул. Детская, д. 15</t>
  </si>
  <si>
    <t>городской округ, г. Липецк, ул. Детская, д. 17</t>
  </si>
  <si>
    <t>городской округ, г. Липецк, пер. Рудный, д. 4</t>
  </si>
  <si>
    <t>городской округ, г. Липецк, пер. Рудный, д. 11</t>
  </si>
  <si>
    <t>городской округ, г. Липецк, ул. Геологическая, д. 2</t>
  </si>
  <si>
    <t>городской округ, г. Липецк, ул. Гагарина, д. 26</t>
  </si>
  <si>
    <t>городской округ, г. Липецк, ул. Гагарина, д. 51/3</t>
  </si>
  <si>
    <t>городской округ, г. Липецк, ул. Гагарина, д. 49</t>
  </si>
  <si>
    <t>городской округ, г. Липецк, ул. Гагарина, д. 37</t>
  </si>
  <si>
    <t>городской округ, г. Липецк, ул. Гагарина, д. 39</t>
  </si>
  <si>
    <t>городской округ, г. Липецк, ул. Гагарина, д. 41</t>
  </si>
  <si>
    <t>городской округ, г. Липецк, ул. Гагарина, д. 43</t>
  </si>
  <si>
    <t>городской округ, г. Липецк, ул. Гагарина, д. 45</t>
  </si>
  <si>
    <t>городской округ, г. Липецк, ул. Интернациональная, д. 5б</t>
  </si>
  <si>
    <t>городской округ, г. Липецк, ул. Интернациональная, д. 11</t>
  </si>
  <si>
    <t>городской округ, г. Липецк, ул. Интернациональная, д. 35б</t>
  </si>
  <si>
    <t>городской округ, г. Липецк, ул. Интернациональная, д. 40</t>
  </si>
  <si>
    <t>городской округ, г. Липецк, ул. Интернациональная, д. 38</t>
  </si>
  <si>
    <t>городской округ, г. Липецк, ул. Интернациональная, д. 57</t>
  </si>
  <si>
    <t>городской округ, г. Липецк, ул. 40 Лет Октября, д. 37</t>
  </si>
  <si>
    <t>городской округ, г. Липецк, ул. 40 Лет Октября, д. 21</t>
  </si>
  <si>
    <t>городской округ, г. Липецк, ул. 40 Лет Октября, д. 25</t>
  </si>
  <si>
    <t>городской округ, г. Липецк, ул. 40 Лет Октября, д. 29</t>
  </si>
  <si>
    <t>городской округ, г. Липецк, ул. 40 Лет Октября, д. 31</t>
  </si>
  <si>
    <t>городской округ, г. Липецк, ул. 40 Лет Октября, д. 33</t>
  </si>
  <si>
    <t>городской округ, г. Липецк, ул. Коммунистическая, д. 21</t>
  </si>
  <si>
    <t>городской округ, г. Липецк, ул. Гагарина, д. 71</t>
  </si>
  <si>
    <t>городской округ, г. Липецк, ул. Гагарина, д. 75</t>
  </si>
  <si>
    <t>городской округ, г. Липецк, ул. Гагарина, д. 97</t>
  </si>
  <si>
    <t>городской округ, г. Липецк, ул. Гагарина, д. 99</t>
  </si>
  <si>
    <t>городской округ, г. Липецк, ул. Гагарина, д. 101</t>
  </si>
  <si>
    <t>городской округ, г. Липецк, ул. Гагарина, д. 121/1</t>
  </si>
  <si>
    <t>городской округ, г. Липецк, ул. Гагарина, д. 121/2</t>
  </si>
  <si>
    <t>городской округ, г. Липецк, ул. Гагарина, д. 109</t>
  </si>
  <si>
    <t>городской округ, г. Липецк, ул. Гагарина, д. 111/2</t>
  </si>
  <si>
    <t>городской округ, г. Липецк, ул. Гагарина, д. 115/2</t>
  </si>
  <si>
    <t>городской округ, г. Липецк, ул. Титова, д. 4</t>
  </si>
  <si>
    <t>городской округ, г. Липецк, ул. Титова, д. 7/1</t>
  </si>
  <si>
    <t>городской округ, г. Липецк, ул. Титова, д. 7/2</t>
  </si>
  <si>
    <t>городской округ, г. Липецк, ул. Адмирала Макарова, д. 20а</t>
  </si>
  <si>
    <t>городской округ, г. Липецк, ул. Аносова, д. 2</t>
  </si>
  <si>
    <t>городской округ, г. Липецк, ул. Аносова, д. 4</t>
  </si>
  <si>
    <t>городской округ, г. Липецк, ул. Московская, д. 87</t>
  </si>
  <si>
    <t>городской округ, г. Липецк, ул. Звездная, д. 11</t>
  </si>
  <si>
    <t>городской округ, г. Липецк, ул. Неделина, д. 16</t>
  </si>
  <si>
    <t>городской округ, г. Липецк, ул. Неделина, д. 18</t>
  </si>
  <si>
    <t>городской округ, г. Липецк, ул. Космонавтов, д. 37/2</t>
  </si>
  <si>
    <t>городской округ, г. Липецк, ул. Космонавтов, д. 37/3</t>
  </si>
  <si>
    <t>городской округ, г. Липецк, ул. Циолковского, д. 13</t>
  </si>
  <si>
    <t>городской округ, г. Липецк, ул. Циолковского, д. 26</t>
  </si>
  <si>
    <t>городской округ, г. Липецк, ул. Циолковского, д. 27</t>
  </si>
  <si>
    <t>городской округ, г. Липецк, ул. Циолковского, д. 29</t>
  </si>
  <si>
    <t>городской округ, г. Липецк, ул. Валентины Терешковой, д. 20</t>
  </si>
  <si>
    <t>городской округ, г. Липецк, ул. Звездная, д. 13/2</t>
  </si>
  <si>
    <t>городской округ, г. Липецк, ул. Звездная, д. 13</t>
  </si>
  <si>
    <t>городской округ, г. Липецк, ул. Московская, д. 137</t>
  </si>
  <si>
    <t>городской округ, г. Липецк, ул. Московская, д. 143</t>
  </si>
  <si>
    <t>городской округ, г. Липецк, ул. Первомайская, д. 38</t>
  </si>
  <si>
    <t>Новодеревенский сельсовет, д. Новая Деревня, ул. Первомайская, д. 4</t>
  </si>
  <si>
    <t>Новодеревенский сельсовет, д. Новая Деревня, ул. Первомайская, д. 5</t>
  </si>
  <si>
    <t>Становлянский сельсовет, с. Становое, ул. Советская, д. 22</t>
  </si>
  <si>
    <t>Становлянский сельсовет, с. Становое, ул. Механизаторов, д. 13</t>
  </si>
  <si>
    <t>Тербунский сельсовет, с. Тербуны, ул. Коммунальная, д. 20</t>
  </si>
  <si>
    <t>Тербунский сельсовет, с. Тербуны, ул. Колхозная, д. 3</t>
  </si>
  <si>
    <t>Тербунский сельсовет, с. Тербуны, ул. Колхозная, д. 5</t>
  </si>
  <si>
    <t>Тербунский сельсовет, с. Тербуны, ул. Красноармейская, д. 5</t>
  </si>
  <si>
    <t>Тербунский сельсовет, с. Тербуны, ул. Красноармейская, д. 3</t>
  </si>
  <si>
    <t>Девицкий сельсовет, с. Новоуглянка, ул. Дзержинского, д. 1</t>
  </si>
  <si>
    <t xml:space="preserve">Девицкий сельсовет, с. Новоуглянка, ул. Дзержинского, д. 13 </t>
  </si>
  <si>
    <t>Дрязгинский сельсовет, ж/д ст. Дрязги, ул. Центральная, д. 4</t>
  </si>
  <si>
    <t>Дрязгинский сельсовет, ж/д ст. Дрязги, ул. Центральная, д. 7</t>
  </si>
  <si>
    <t>Сторожевский сельсовет, п. Свх Ударник, ул. Молодежная, д. 1</t>
  </si>
  <si>
    <t>Пригородный сельсовет, с. Пригородка, ул. Юбилейная, д. 6</t>
  </si>
  <si>
    <t>городское поселение, г. Чаплыгин, пл. Советская, д. 15</t>
  </si>
  <si>
    <t>городское поселение, г. Чаплыгин, ул. Тельмана, д. 6</t>
  </si>
  <si>
    <t>городское поселение, г. Чаплыгин, ул. Индустриальная, д. 11</t>
  </si>
  <si>
    <t>городское поселение, г. Чаплыгин, ул. М. Горького, д. 13</t>
  </si>
  <si>
    <t>Таблица 2</t>
  </si>
  <si>
    <t>виды, установленные ч.1 ст.166 Жилищного Кодекса РФ</t>
  </si>
  <si>
    <t>виды, установленные нормативным правовым актом субъекта РФ</t>
  </si>
  <si>
    <t>ремонт внутридомовых инженерных систем</t>
  </si>
  <si>
    <t>ремонт или замена лифтового оборудования</t>
  </si>
  <si>
    <t>ремонт крыши</t>
  </si>
  <si>
    <t>ремонт подвальных помещений</t>
  </si>
  <si>
    <t>ремонт фасада</t>
  </si>
  <si>
    <t>ремонт фундамента</t>
  </si>
  <si>
    <t xml:space="preserve">утепление фасада </t>
  </si>
  <si>
    <r>
      <t>проведение энергетического обследования многоквартирного дома</t>
    </r>
    <r>
      <rPr>
        <b/>
        <sz val="10"/>
        <color theme="1"/>
        <rFont val="Times New Roman"/>
        <family val="1"/>
        <charset val="204"/>
      </rPr>
      <t xml:space="preserve"> </t>
    </r>
  </si>
  <si>
    <t xml:space="preserve">разработка проектной документации для капитального ремонта, в случае, если подготовка проектной документации необходима в соответствии с законодательством о градостроительной деятельности </t>
  </si>
  <si>
    <t>услуги по строительному контролю</t>
  </si>
  <si>
    <t>теплоснабжения</t>
  </si>
  <si>
    <t>холодного водоснабжения</t>
  </si>
  <si>
    <t>горячего водоснабжения</t>
  </si>
  <si>
    <t>водоотведения</t>
  </si>
  <si>
    <t>электроснабжения</t>
  </si>
  <si>
    <t>газоснабжения</t>
  </si>
  <si>
    <t>ед.</t>
  </si>
  <si>
    <t>кв.м.</t>
  </si>
  <si>
    <t>куб.м.</t>
  </si>
  <si>
    <t>Удельная стоимость капитального ремонта 1 кв.м. общей площади помещений МКД</t>
  </si>
  <si>
    <t>Предельная стоимость капитального ремонта 1 кв.м. общей площади помещений МКД</t>
  </si>
  <si>
    <t>Троекуровский сельсовет, с. Троекурово, ул. Ленина, д. 4</t>
  </si>
  <si>
    <t>Троекуровский сельсовет, с. Троекурово, ул. Комсомольская, д. 1</t>
  </si>
  <si>
    <t>Синдякинский сельсовет, с. Синдякино, ул. Речная, д. 2</t>
  </si>
  <si>
    <t>городское поселение, г. Чаплыгин, ул. Советская, д. 5</t>
  </si>
  <si>
    <t>Хлевенский сельсовет, с. Хлевное, ул. 50 лет Октября,  д. 20</t>
  </si>
  <si>
    <t>Большепоповский сельсовет, п. Сахарный завод, ул. Октябрьская , д. 1</t>
  </si>
  <si>
    <t>Троекуровский сельсовет, с. Троекурово, ул. Ленина, д. 7</t>
  </si>
  <si>
    <t>Стоимость капитального ремонта, ВСЕГО</t>
  </si>
  <si>
    <t>Покровоказацкий  сельсовет, сл. Покрово-Казацкая, ул. Юбилейная, д. 3</t>
  </si>
  <si>
    <t>городской округ, г. Липецк, ул. Гагарина, д. 89</t>
  </si>
  <si>
    <t>городской округ, г. Липецк, ул. Гагарина, д. 47</t>
  </si>
  <si>
    <t>городской округ, г. Липецк, ул. Пролетарская, д. 12</t>
  </si>
  <si>
    <t>городской округ, г. Липецк, ул. Гагарина, д. 117</t>
  </si>
  <si>
    <t>городской округ, г. Липецк, ул. Гагарина, д. 123</t>
  </si>
  <si>
    <t>городской округ, г. Липецк, ул. Гагарина, д. 107/2</t>
  </si>
  <si>
    <t>городской округ, г. Липецк, ул. Пролетарская, д. 13</t>
  </si>
  <si>
    <t>городской округ, г. Липецк, ул. Краснозаводская, 4</t>
  </si>
  <si>
    <t>городской округ, г. Липецк, ул. Ильича, д.16</t>
  </si>
  <si>
    <t>городской округ, г. Липецк, ул. Ильича, д.12</t>
  </si>
  <si>
    <t>городской округ, г. Липецк, ул. Волгоградская, 5</t>
  </si>
  <si>
    <t>городской округ, г. Липецк, ул. Волгоградская, 7</t>
  </si>
  <si>
    <t>городской округ, г. Липецк, ул. Володи Бачурина, 17</t>
  </si>
  <si>
    <t>Блочные</t>
  </si>
  <si>
    <t>городской округ город Елец, ул. В. Кротевича, д. 19а</t>
  </si>
  <si>
    <t>Большепоповский сельсовет, с. Большое Попово, ул. Центральная усадьба, д. 31</t>
  </si>
  <si>
    <t>городской округ, г. Липецк, мкр. 9-й, д. 45</t>
  </si>
  <si>
    <t>городской округ, г. Липецк, мкр. 9-й, д. 1</t>
  </si>
  <si>
    <t>городской округ, г. Липецк, пр-кт Мира, д. 18</t>
  </si>
  <si>
    <t>городской округ, г. Липецк, пр-кт Мира, д. 3</t>
  </si>
  <si>
    <t>городской округ, г. Липецк, пр-кт Мира, д. 11а</t>
  </si>
  <si>
    <t>городской округ, г. Липецк, пр-кт Мира, д. 9а</t>
  </si>
  <si>
    <t>капитального ремонта общего имущества по видам работ</t>
  </si>
  <si>
    <t>городской округ, г. Липецк, ул. Липовская, д. 7/2</t>
  </si>
  <si>
    <t>городской округ, г. Липецк, проезд Боевой, д. 34</t>
  </si>
  <si>
    <t>городской округ, г. Липецк, ул. Валентины Терешковой, д. 10/1</t>
  </si>
  <si>
    <t>городское поселение г. Грязи, ул. Чайковского, д. 13/6</t>
  </si>
  <si>
    <t>городское поселение г. Грязи, ул. Правды, д. 19</t>
  </si>
  <si>
    <t>городской округ город Елец, ул. Пушкина, д. 5</t>
  </si>
  <si>
    <t>городской округ город Елец, ул. Юности, д. 25</t>
  </si>
  <si>
    <t>Васильевский сельсовет, с. Васильевка, ул. Парковая, д. 8</t>
  </si>
  <si>
    <t>Трубетчинский сельсовет, с.Трубетчино, ул. Почтовая, д. 12</t>
  </si>
  <si>
    <t>городской округ город Елец, ул. Октябрьская, д. 137</t>
  </si>
  <si>
    <t>городской округ, г. Липецк, ул. Опытная, д. 19б</t>
  </si>
  <si>
    <t>Петровский сельсовет, п. Свх Петровский, ул. Парковая, д.4</t>
  </si>
  <si>
    <t>городское поселение г. Данков, ул. Карла Маркса, д. 29</t>
  </si>
  <si>
    <t>городское поселение г. Данков, ул. Карла Маркса, д. 52</t>
  </si>
  <si>
    <t>городское поселение г. Усмань, ул.Советская, д. 4</t>
  </si>
  <si>
    <t>городское поселение г. Грязи, проезд Моторный, д. 5а</t>
  </si>
  <si>
    <t>городское поселение г. Грязи, ул. 30 лет Победы, д. 58</t>
  </si>
  <si>
    <t>городское поселение г. Грязи, ул. 40 лет Октября, д. 1</t>
  </si>
  <si>
    <t>городское поселение г. Грязи, ул. Правды, д. 22</t>
  </si>
  <si>
    <t>городское поселение г. Грязи, ул. Правды, д. 35 литера а</t>
  </si>
  <si>
    <t>городское поселение г. Данков, ул. Карла Маркса, д. 31</t>
  </si>
  <si>
    <t>городское поселение г.Лебедянь, ул. Тульская, д.2</t>
  </si>
  <si>
    <t>городской округ, г. Липецк, пр-кт Мира, д.29</t>
  </si>
  <si>
    <t>городской округ, г. Липецк, ул. 6-й Гвардейской Дивизии, д.3</t>
  </si>
  <si>
    <t>городской округ, г. Липецк, ул. 6-й Гвардейской Дивизии, д.5</t>
  </si>
  <si>
    <t>городской округ, г. Липецк, ул. Адмирала Макарова, д.26</t>
  </si>
  <si>
    <t>городской округ, г. Липецк, ул. Парковая, д.1</t>
  </si>
  <si>
    <t>городской округ, г. Липецк, пр-кт Мира, д. 27</t>
  </si>
  <si>
    <t>городской округ, г. Липецк, пр-кт Мира, д. 9</t>
  </si>
  <si>
    <t>Новодеревенский сельсовет, д.Новая Деревня, ул. Механизаторов, д.1</t>
  </si>
  <si>
    <t>Тербунский сельсовет, с.Тербуны, ул. Ленина, д.109</t>
  </si>
  <si>
    <t>Итого по Липецкой области на 2017 год:</t>
  </si>
  <si>
    <t>Итого по Липецкой области на 2017-2019 годы:</t>
  </si>
  <si>
    <t>домах на 2017-2019 годы»</t>
  </si>
  <si>
    <t>ОБЩЕГО ИМУЩЕСТВА В МНОГОКВАРТИРНЫХ ДОМАХ НА 2017-2019 ГОДЫ</t>
  </si>
  <si>
    <t xml:space="preserve">в отношении которых в 2017-2019 годах планируется проведение </t>
  </si>
  <si>
    <t xml:space="preserve">Адресный перечень и характеристика многоквартирных домов, в отношении которых в 2017-2019 годах планируется проведение </t>
  </si>
  <si>
    <t>Итого по Воловскому муниципальному району:</t>
  </si>
  <si>
    <t>Итого по Грязинскому муниципальному району:</t>
  </si>
  <si>
    <t>Итого по Данковскому муниципальному району:</t>
  </si>
  <si>
    <t>Итого по Добринскому муниципальному району:</t>
  </si>
  <si>
    <t>Итого по Добровскому муниципальному району:</t>
  </si>
  <si>
    <t>Итого по Елецкому муниципальному району:</t>
  </si>
  <si>
    <t>Итого по Задонскому муниципальному району:</t>
  </si>
  <si>
    <t>Итого по Измалковскому муниципальному району:</t>
  </si>
  <si>
    <t>Итого по Краснинскому муниципальному району:</t>
  </si>
  <si>
    <t>Итого по Лебедянскому муниципальному району:</t>
  </si>
  <si>
    <t>Итого по Лев-Толстовскому муниципальному району:</t>
  </si>
  <si>
    <t>Итого по городу Липецку:</t>
  </si>
  <si>
    <t>Итого по городу Ельцу:</t>
  </si>
  <si>
    <t>Итого по Липецкому муниципальному району:</t>
  </si>
  <si>
    <t>Итого по Становлянскому муниципальному району:</t>
  </si>
  <si>
    <t>Итого по Тербунскому муниципальному району:</t>
  </si>
  <si>
    <t>Итого по Усманскому муниципальному району:</t>
  </si>
  <si>
    <t>Итого по Хлевенскому муниципальному району:</t>
  </si>
  <si>
    <t>Итого по Чаплыгинскому муниципальному району:</t>
  </si>
  <si>
    <t>Итого по Долгоруковскому муниципальному району:</t>
  </si>
  <si>
    <t>Дубовской сельсовет, с.Дубовое, ул. Лермонтова, д. 44</t>
  </si>
  <si>
    <t>Долгоруковский сельсовет, с.Долгоруково, ул. Мичурина, д. 9</t>
  </si>
  <si>
    <t>городской округ город Елец, пер. Мельничный, д. 12</t>
  </si>
  <si>
    <t>городской округ город Елец, ул. Ани Гайтеровой, д. 3</t>
  </si>
  <si>
    <t>городской округ город Елец, ул. Ани Гайтеровой, д. 5</t>
  </si>
  <si>
    <t>городской округ город Елец, ул. Льва Толстого, д. 28</t>
  </si>
  <si>
    <t>городской округ город Елец, ул. Мира, д. 34</t>
  </si>
  <si>
    <t>городской округ город Елец, ул. Октябрьская, д. 110</t>
  </si>
  <si>
    <t>городской округ город Елец, ул. Октябрьская, д. 121</t>
  </si>
  <si>
    <t>Елецкий сельсовет, п.Елецкий, ул. Школьная, д. 10</t>
  </si>
  <si>
    <t>городское поселение, г.Задонск, ул. Советская, д. 34</t>
  </si>
  <si>
    <t>городское поселение г. Лебедянь, ул. Трудовая, д. 10</t>
  </si>
  <si>
    <t>городской округ, г. Липецк, пер. Рудный, д. 1</t>
  </si>
  <si>
    <t>городской округ, г. Липецк, пер. Рудный, д. 3</t>
  </si>
  <si>
    <t>городской округ, г. Липецк, пер. Рудный, д. 5</t>
  </si>
  <si>
    <t>городской округ, г. Липецк, пр-кт Мира, д. 5</t>
  </si>
  <si>
    <t>городской округ, г. Липецк, пр-кт Мира, д. 6</t>
  </si>
  <si>
    <t>городской округ, г. Липецк, пр-кт Мира, д. 11</t>
  </si>
  <si>
    <t>городской округ, г. Липецк, пр-кт Мира, д. 24</t>
  </si>
  <si>
    <t>городской округ, г. Липецк, пр-кт Мира, д. 25а</t>
  </si>
  <si>
    <t>городской округ, г. Липецк, пр-кт Победы, д. 88</t>
  </si>
  <si>
    <t>городской округ, г. Липецк, пр-кт Победы, д. 92</t>
  </si>
  <si>
    <t>городской округ, г. Липецк, пр-кт Победы, д. 92а</t>
  </si>
  <si>
    <t>городской округ, г. Липецк, ул. Адмирала Лазарева, д. 12</t>
  </si>
  <si>
    <t>городской округ, г. Липецк, ул. Адмирала Макарова, д. 12</t>
  </si>
  <si>
    <t>городской округ, г. Липецк, ул. Адмирала Макарова, д. 14</t>
  </si>
  <si>
    <t>городской округ, г. Липецк, ул. Адмирала Макарова, д. 14а</t>
  </si>
  <si>
    <t>городской округ, г. Липецк, ул. Адмирала Макарова, д. 16</t>
  </si>
  <si>
    <t>городской округ, г. Липецк, ул. Адмирала Макарова, д. 24</t>
  </si>
  <si>
    <t>городской округ, г. Липецк, ул. Адмирала Макарова, д. 28а</t>
  </si>
  <si>
    <t>городской округ, г. Липецк, ул. Волгоградская, д. 2</t>
  </si>
  <si>
    <t>городской округ, г. Липецк, ул. Гагарина, д. 2</t>
  </si>
  <si>
    <t>городской округ, г. Липецк, ул. Гагарина, д. 4</t>
  </si>
  <si>
    <t>городской округ, г. Липецк, ул. Гагарина, д. 6</t>
  </si>
  <si>
    <t>городской округ, г. Липецк, ул. Гагарина, д. 15</t>
  </si>
  <si>
    <t>городской округ, г. Липецк, ул. Гагарина, д. 17</t>
  </si>
  <si>
    <t>городской округ, г. Липецк, ул. Гагарина, д. 19</t>
  </si>
  <si>
    <t>городской округ, г. Липецк, ул. Гагарина, д. 21</t>
  </si>
  <si>
    <t>городской округ, г. Липецк, ул. Гагарина, д. 23</t>
  </si>
  <si>
    <t>городской округ, г. Липецк, ул. Гагарина, д. 25</t>
  </si>
  <si>
    <t>городской округ, г. Липецк, ул. Гагарина, д. 29</t>
  </si>
  <si>
    <t>городской округ, г. Липецк, ул. Гагарина, д. 30</t>
  </si>
  <si>
    <t>городской округ, г. Липецк, ул. Гагарина, д. 31</t>
  </si>
  <si>
    <t>городской округ, г. Липецк, ул. Коммунистическая, д. 11</t>
  </si>
  <si>
    <t>городской округ, г. Липецк, ул. Ленинградская, д. 1а</t>
  </si>
  <si>
    <t>городской округ, г. Липецк, ул. Ленинградская, д. 2</t>
  </si>
  <si>
    <t>городской округ, г. Липецк, ул. Ленинградская, д. 8</t>
  </si>
  <si>
    <t>городской округ, г. Липецк, ул. Ленинградская, д. 10</t>
  </si>
  <si>
    <t>городской округ, г. Липецк, ул. Липовская, д. 1А</t>
  </si>
  <si>
    <t>городской округ, г. Липецк, ул. Папина, д. 21/2</t>
  </si>
  <si>
    <t>городской округ, г. Липецк, ул. Пришвина, д. 16</t>
  </si>
  <si>
    <t>городской округ, г. Липецк, ул. Суворова, д. 3</t>
  </si>
  <si>
    <t>городской округ, г. Липецк, ул. Ушинского, д. 6</t>
  </si>
  <si>
    <t>городской округ, г. Липецк, ул. Ушинского, д. 12</t>
  </si>
  <si>
    <t>городской округ, г. Липецк, ул. Ушинского, д. 16</t>
  </si>
  <si>
    <t>Новодмитриевский сельсовет, с. Новодмитриевка, ул. Советская, д. 109</t>
  </si>
  <si>
    <t>Становлянский сельсовет, с. Становое, ул. Мира, д. 7</t>
  </si>
  <si>
    <t>Становлянский сельсовет, с. Становое, ул. Советская, д. 43</t>
  </si>
  <si>
    <t>городское поселение г. Усмань, ул. Ленина, д. 42</t>
  </si>
  <si>
    <t>Дрязгинский сельсовет, ж/д ст. Дрязги, ул. Центральная, д. 15</t>
  </si>
  <si>
    <t>Завальновский сельсовет, с.Завальное, ул. 50 лет Октября, д. 2</t>
  </si>
  <si>
    <t>Завальновский сельсовет, с.Завальное, ул. 50 лет Октября, д. 4</t>
  </si>
  <si>
    <t>городское поселение г.Чаплыгин, ул. Вокзальная, д. 15</t>
  </si>
  <si>
    <t>Троекуровский сельсовет, с.Троекурово, ул. Никольская, д. 1</t>
  </si>
  <si>
    <t>городское поселение г.Чаплыгин, ул. Ломоносова, д. 27</t>
  </si>
  <si>
    <t>городское поселение г.Чаплыгин, ул. Московская, д. 7</t>
  </si>
  <si>
    <t>городское поселение г.Чаплыгин, ул. Московская, д. 9</t>
  </si>
  <si>
    <t>городское поселение г.Чаплыгин, ул. Московская, д. 11</t>
  </si>
  <si>
    <t>городской округ, г. Липецк, проезд Осенний, д. 6</t>
  </si>
  <si>
    <t>Добровский сельсовет, с.Доброе, пер. Ленина, д. 3</t>
  </si>
  <si>
    <t>Покровоказацкий  сельсовет, сл. Покрово-Казацкая,                                                                   ул.Воронежская, д. 34</t>
  </si>
  <si>
    <t>Конь-Колодезский сельсовет, с. Конь-Колодезь,                                                                       ул. Березовая аллея, д. 13</t>
  </si>
  <si>
    <t>Кузьмино-Отвержский сельсовет, д. Копцевы Хутора,                                               ул. Котовского, д. 5</t>
  </si>
  <si>
    <t>Кузьмино-Отвержский сельсовет, д. Копцевы Хутора,                                                        ул. Котовского, д. 7</t>
  </si>
  <si>
    <t>Александровский сельсовет, п. Краснинский,                                                                                 ул. Социалистическая, д. 46</t>
  </si>
  <si>
    <t>Александровский сельсовет, п. Краснинский,                                                                                          ул. Социалистическая, д. 43</t>
  </si>
  <si>
    <t>городское поселение г. Усмань, ул. Терешковой, д. 7</t>
  </si>
  <si>
    <t>городское поселение г. Усмань, ул. Котова, д. 24</t>
  </si>
  <si>
    <t>городское поселение г. Усмань, ул. Революционная, д. 16а</t>
  </si>
  <si>
    <t>городское поселение г. Усмань, ул. Гоголя, д. 19</t>
  </si>
  <si>
    <t>городское поселение г. Усмань, ул. Гоголя, д. 21</t>
  </si>
  <si>
    <t>городской округ, г. Липецк, ул. Липецк-2, д. 20</t>
  </si>
  <si>
    <t>городской округ, г. Липецк, ул. Гагарина, д. 151/2</t>
  </si>
  <si>
    <t>Девицкий сельсовет, с. Новоуглянка, ул. Дзержинского, д. 14</t>
  </si>
  <si>
    <t>Девицкий сельсовет, с. Новоуглянка, ул. Дзержинского, д. 15</t>
  </si>
  <si>
    <t>Девицкий сельсовет, с. Новоуглянка, ул. Дзержинского, д. 16</t>
  </si>
  <si>
    <t>Девицкий сельсовет, с. Новоуглянка, ул. Дзержинского, д. 21</t>
  </si>
  <si>
    <t>городское поселение г. Грязи, ул. Осипенко, д. 38</t>
  </si>
  <si>
    <t>городское поселение г. Грязи, ул. Осипенко, д. 40</t>
  </si>
  <si>
    <t>городское поселение г. Грязи, ул. Осипенко, д. 43</t>
  </si>
  <si>
    <t>городской округ город Елец, ул. Коммунаров, д. 129</t>
  </si>
  <si>
    <t>городской округ город Елец, ул. Коммунаров, д. 141а</t>
  </si>
  <si>
    <t>городской округ город Елец, ул. Орджоникидзе, д. 6а</t>
  </si>
  <si>
    <t>городской округ город Елец, ул. Черокманова, д. 17</t>
  </si>
  <si>
    <t>городской округ город Елец, ул. Черокманова, д. 1б</t>
  </si>
  <si>
    <t>городской округ город Елец, ул. Клубная, д. 1</t>
  </si>
  <si>
    <t>городской округ, г. Липецк, ул. Филипченко, д. 7/4</t>
  </si>
  <si>
    <t>городской округ, г. Липецк, ул. Филипченко, д. 7/3</t>
  </si>
  <si>
    <t>городской округ, г. Липецк, ул. Первомайская, д. 85</t>
  </si>
  <si>
    <t>городской округ, г. Липецк, ул. Первомайская, д. 83</t>
  </si>
  <si>
    <t>городской округ, г. Липецк, ул. Первомайская, д. 81</t>
  </si>
  <si>
    <t>городской округ, г. Липецк, ул. Первомайская, д. 79</t>
  </si>
  <si>
    <t>городской округ, г. Липецк, ул. Первомайская, д. 65</t>
  </si>
  <si>
    <t>городской округ, г. Липецк, ул. Неделина, д. 53</t>
  </si>
  <si>
    <t>городской округ, г. Липецк, ул. Неделина, д. 31</t>
  </si>
  <si>
    <t>городской округ, г. Липецк, ул. Неделина, д. 29</t>
  </si>
  <si>
    <t>городской округ, г. Липецк, ул. Неделина, д. 27</t>
  </si>
  <si>
    <t>городской округ, г. Липецк, ул. Неделина, д. 19</t>
  </si>
  <si>
    <t>городской округ, г. Липецк, ул. Московская, д. 91</t>
  </si>
  <si>
    <t>городской округ, г. Липецк, ул. Им. Мичурина, д. 26</t>
  </si>
  <si>
    <t>городской округ, г. Липецк, ул. Валентины Терешковой, д. 42</t>
  </si>
  <si>
    <t>городской округ, г. Липецк, ул. Валентины Терешковой, д. 26</t>
  </si>
  <si>
    <t>городской округ, г. Липецк, ул. 8 Марта, д. 30</t>
  </si>
  <si>
    <t>городской округ, г. Липецк, пр-кт Победы, д. 5</t>
  </si>
  <si>
    <t>городской округ, г. Липецк, пр-кт Победы, д. 11</t>
  </si>
  <si>
    <t>городской округ, г. Липецк, мкр. 15-й, д. 9</t>
  </si>
  <si>
    <t>городской округ, г. Липецк, ул. Циолковского, д. 19</t>
  </si>
  <si>
    <t>городской округ, г. Липецк, ул. Максима Горького, д. 11</t>
  </si>
  <si>
    <t>городской округ, г. Липецк, ул. Космонавтов, д. 5/2</t>
  </si>
  <si>
    <t>городской округ, г. Липецк, ул. Космонавтов, д. 37/4</t>
  </si>
  <si>
    <t>городской округ, г. Липецк, ул. Им. Мичурина, д. 28</t>
  </si>
  <si>
    <t>городской округ, г. Липецк, ул. Звездная, д. 4/2</t>
  </si>
  <si>
    <t>городской округ, г. Липецк, ул. 8 Марта, д. 28</t>
  </si>
  <si>
    <t>городской округ, г. Липецк, ул. 8 Марта, д. 24/4</t>
  </si>
  <si>
    <t>городской округ, г. Липецк, пл. Победы, д. 3а</t>
  </si>
  <si>
    <t>городской округ, г. Липецк, мкр. 9-й, д. 12</t>
  </si>
  <si>
    <t>городской округ, г. Липецк, мкр. 15-й, д. 8</t>
  </si>
  <si>
    <t>городской округ, г. Липецк, мкр. 15-й, д. 27</t>
  </si>
  <si>
    <t>городской округ, г. Липецк, мкр. 15-й, д. 1/3</t>
  </si>
  <si>
    <t>городской округ, г. Липецк, мкр. 15-й, д. 1/2</t>
  </si>
  <si>
    <t>городской округ, г. Липецк, ул. Липовская, д. 1</t>
  </si>
  <si>
    <t>городской округ, г. Липецк, ул. Валентины Терешковой, д. 27</t>
  </si>
  <si>
    <t>городской округ, г. Липецк, ул. 30 лет Октября, д. 6</t>
  </si>
  <si>
    <t>городской округ, г. Липецк, ул. Им. Семашко, д. 18</t>
  </si>
  <si>
    <t>городской округ, г. Липецк, ул. Валентины Терешковой, д. 17</t>
  </si>
  <si>
    <t>городской округ, г. Липецк, ул. Валентины Терешковой, д. 25</t>
  </si>
  <si>
    <t>городской округ, г. Липецк, ул. Ленина, д. 3</t>
  </si>
  <si>
    <t>городской округ, г. Липецк, ул. Валентины Терешковой, д. 29</t>
  </si>
  <si>
    <t>городской округ, г. Липецк, пл. Плеханова, д. 1б</t>
  </si>
  <si>
    <t>городской округ, г. Липецк, ул. Шевченко, д. 1</t>
  </si>
  <si>
    <t>городской округ, г. Липецк, ул. Неделина, д. 20</t>
  </si>
  <si>
    <t>городской округ, г. Липецк, ул. 30 лет Октября, д. 8</t>
  </si>
  <si>
    <t>городской округ, г. Липецк, ул. Титова, д. 9/4</t>
  </si>
  <si>
    <t>городской округ, г. Липецк, ул. Плеханова, д. 3</t>
  </si>
  <si>
    <t>городской округ, г. Липецк, ул. Липовская, д. 10</t>
  </si>
  <si>
    <t>городской округ, г. Липецк, ул. Гагарина, д. 77а</t>
  </si>
  <si>
    <t>городской округ, г. Липецк, ул. Зегеля, д. 13</t>
  </si>
  <si>
    <t>городской округ, г. Липецк, ул. Липовская, д. 12</t>
  </si>
  <si>
    <t>городской округ, г. Липецк, ул. Качалова, д. 5</t>
  </si>
  <si>
    <t>городской округ, г. Липецк, ул. Шевченко, д. 5</t>
  </si>
  <si>
    <t>городской округ, г. Липецк, ул. 4-я Пятилетка, д. 10</t>
  </si>
  <si>
    <t>городское поселение г. Грязи, ул. 40 лет Октября, д. 19</t>
  </si>
  <si>
    <t>городское поселение г. Грязи, ул. 40 лет Октября, д. 23</t>
  </si>
  <si>
    <t>городское поселение г. Грязи, ул. 40 лет Октября, д. 25</t>
  </si>
  <si>
    <t>городское поселение г. Грязи, ул. Дубовая Роща, д. 1</t>
  </si>
  <si>
    <t>городское поселение г. Грязи, ул. Ленинская, д. 46</t>
  </si>
  <si>
    <t>городское поселение г. Грязи, ул. Пионерская, д. 9\10</t>
  </si>
  <si>
    <t>городское поселение г. Грязи, ул. Советская, д. 98</t>
  </si>
  <si>
    <t>городское поселение г. Грязи, ул. Хлебозаводская, д. 120</t>
  </si>
  <si>
    <t>городское поселение г. Грязи, ул. Чернышевского, д. 27</t>
  </si>
  <si>
    <t>Грязинский сельсовет, п.Волгоэлектросетьстрой,                                                         ул. Дзержинского, д. 13</t>
  </si>
  <si>
    <t>городское поселение г. Данков, ул. Карла Маркса, д. 13</t>
  </si>
  <si>
    <t>городское поселение г. Данков, ул. Льва Толстого, д. 15</t>
  </si>
  <si>
    <t>городское поселение г. Данков, ул. Октябрьская, д. 1а</t>
  </si>
  <si>
    <t>городское поселение г. Данков, ул. Семеновского, д. 10</t>
  </si>
  <si>
    <t>Добринский сельсовет, п. Добринка, ул. 50 лет Октября, д. 4</t>
  </si>
  <si>
    <t>Добринский сельсовет, п. Добринка, ул. Комсомольская, д. 1</t>
  </si>
  <si>
    <t>Трубетчинский сельсовет, с. Трубетчино, ул. Садовая, д. 13</t>
  </si>
  <si>
    <t>Доглоруковский сельсовет, с. Долгоруково, ул. Советская, д. 34</t>
  </si>
  <si>
    <t>Доглоруковский сельсовет, с. Долгоруково, ул. 50 лет Советской Власти, д. 4</t>
  </si>
  <si>
    <t>Доглоруковский сельсовет, с. Долгоруково, ул. 50 лет Советской Власти, д. 8</t>
  </si>
  <si>
    <t>городской округ город Елец, п. ТЭЦ, д. 4</t>
  </si>
  <si>
    <t>городской округ город Елец, п. ТЭЦ, д. 5</t>
  </si>
  <si>
    <t>городской округ город Елец, п. ТЭЦ, д. 6</t>
  </si>
  <si>
    <t>городской округ город Елец, пер. Мельничный, д. 11</t>
  </si>
  <si>
    <t>городской округ город Елец, ул. В. Кротевича, д. 19</t>
  </si>
  <si>
    <t>городской округ город Елец, ул. В. Кротевича, д. 28</t>
  </si>
  <si>
    <t>городской округ город Елец, ул. В. Кротевича, д. 5</t>
  </si>
  <si>
    <t>городской округ город Елец, ул. Карла Маркса, д. 11</t>
  </si>
  <si>
    <t>городской округ город Елец, ул. Клары Цеткин, д. 21</t>
  </si>
  <si>
    <t>городской округ город Елец, ул. Клары Цеткин, д. 23</t>
  </si>
  <si>
    <t>городской округ город Елец, ул. Коммунаров, д. 51</t>
  </si>
  <si>
    <t>городской округ город Елец, ул. Красноармейская, д. 41</t>
  </si>
  <si>
    <t>городской округ город Елец, ул. Льва Толстого, д. 13</t>
  </si>
  <si>
    <t>городской округ город Елец, ул. Льва Толстого, д. 21</t>
  </si>
  <si>
    <t>городской округ город Елец, ул. Максима Горького, д. 100</t>
  </si>
  <si>
    <t>городской округ город Елец, ул. Максима Горького, д. 92</t>
  </si>
  <si>
    <t>городской округ город Елец, ул. Мира, д. 105</t>
  </si>
  <si>
    <t>городской округ город Елец, ул. Мира, д. 108а</t>
  </si>
  <si>
    <t>городской округ город Елец, ул. Мира, д. 129</t>
  </si>
  <si>
    <t>городской округ город Елец, ул. Октябрьская, д. 112</t>
  </si>
  <si>
    <t>городской округ город Елец, ул. Октябрьская, д. 141</t>
  </si>
  <si>
    <t>городской округ город Елец, ул. Октябрьская, д. 64</t>
  </si>
  <si>
    <t>городской округ город Елец, ул. Октябрьская, д. 90</t>
  </si>
  <si>
    <t>городской округ город Елец, ул. Орджоникидзе, д. 29</t>
  </si>
  <si>
    <t>городской округ город Елец, ул. Орджоникидзе, д. 39</t>
  </si>
  <si>
    <t>городской округ город Елец, ул. Пушкина, д. 125</t>
  </si>
  <si>
    <t>городской округ город Елец, ул. Пушкина, д. 127</t>
  </si>
  <si>
    <t>городской округ город Елец, ул. Свердлова, д. 27</t>
  </si>
  <si>
    <t>городской округ город Елец, ул. Свердлова, д. 28</t>
  </si>
  <si>
    <t>городской округ город Елец, ул. Советская, д. 73</t>
  </si>
  <si>
    <t>городской округ город Елец, ул. Советская, д. 75</t>
  </si>
  <si>
    <t>городской округ город Елец, ул. Советская, д. 77</t>
  </si>
  <si>
    <t>городской округ город Елец, ул. Советская, д. 83</t>
  </si>
  <si>
    <t>городской округ город Елец, ул. Советская, д. 89</t>
  </si>
  <si>
    <t>городской округ город Елец, ул. Советская, д. 92</t>
  </si>
  <si>
    <t>Елецкий сельсовет, п. Елецкий, ул. Школьная, д. 2</t>
  </si>
  <si>
    <t>Елецкий сельсовет, п. Елецкий, ул. Школьная, д. 4</t>
  </si>
  <si>
    <t>Елецкий сельсовет, п. Елецкий, ул. Школьная, д. 6</t>
  </si>
  <si>
    <t>городское поселение, г. Задонск, ул. Коммуны, д. 22</t>
  </si>
  <si>
    <t>Верхнестуденецкий сельсовет, с. Верхний Студенец,                                                     ул. Центральная, д. 32</t>
  </si>
  <si>
    <t>Донской сельсовет, п. Донской Рудник, ул. Октябрьская, д. 10</t>
  </si>
  <si>
    <t>Донской сельсовет, п. Лукошкинский, ул. Березовая, д. 1</t>
  </si>
  <si>
    <t>Донской сельсовет, п. Лукошкинский, ул. Березовая, д. 3</t>
  </si>
  <si>
    <t>Измалковский сельсовет, с. Измалково, ул. 8 Марта, д. 6</t>
  </si>
  <si>
    <t>Измалковский сельсовет, с. Измалково, ул. Ленина, д. 35</t>
  </si>
  <si>
    <t>Александровский сельсовет, п. Краснинский ,                                                                            ул. Социалистическая, д. 47</t>
  </si>
  <si>
    <t>Александровский сельсовет, п. Краснинский,                                                                                                    ул. Социалистическая, д. 45</t>
  </si>
  <si>
    <t>городское поселение г. Лебедянь, ул. Ленина, д. 44</t>
  </si>
  <si>
    <t>городское поселение г. Лебедянь, ул. Новая, д. 14</t>
  </si>
  <si>
    <t>городское поселение г. Лебедянь, ул. Советская, д. 80</t>
  </si>
  <si>
    <t>городское поселение г. Лебедянь, ул. Свердлова, д. 80</t>
  </si>
  <si>
    <t>Агрономовский сельсовет, п. свх Агроном, ул. Васильевская, д. 17</t>
  </si>
  <si>
    <t>Агрономовский сельсовет, п. свх Агроном, ул. Мичурина, д. 28</t>
  </si>
  <si>
    <t>Агрономовский сельсовет, п. свх Агроном, ул. Мичурина, д. 29</t>
  </si>
  <si>
    <t>Агрономовский сельсовет, п. свх Агроном, ул. Школьная, д. 9</t>
  </si>
  <si>
    <t>Большепоповский сельсовет, п.Сахарного Завода, ул. В.Космакова, д. 23</t>
  </si>
  <si>
    <t>Большепоповский сельсовет, п.Сахарного Завода,                                                                               ул. Комсомольская, д. 3</t>
  </si>
  <si>
    <t>Большепоповский сельсовет, п.Сахарного Завода,                                                                             ул. Комсомольская, д. 4</t>
  </si>
  <si>
    <t>Большепоповский сельсовет, п.Сахарного Завода, ул. Октябрьская, д. 2</t>
  </si>
  <si>
    <t>Большепоповский сельсовет, п.Сахарного Завода, ул. Октябрьская, д. 3</t>
  </si>
  <si>
    <t>Куйманский сельсовет, с.Куймань, ул. Садовая, д. 4</t>
  </si>
  <si>
    <t>Троекуровский сельсовет, с.Троекурово, ул. Комсомольская, д. 3</t>
  </si>
  <si>
    <t>Троекуровский сельсовет, с.Троекурово, ул. Комсомольская, д. 4</t>
  </si>
  <si>
    <t>Троекуровский сельсовет, с.Троекурово, ул. Комсомольская, д. 5</t>
  </si>
  <si>
    <t>Лев-Толстовский сельсовет, п. Лев Толстой, ул. Садовая 1-я, д. 29</t>
  </si>
  <si>
    <t>Лев-Толстовский сельсовет, п. Лев Толстой, ул. Садовая 1-я, д. 31</t>
  </si>
  <si>
    <t>Лев-Толстовский сельсовет, п. Лев Толстой, ул. Садовая 2-я, д. 6</t>
  </si>
  <si>
    <t>городской округ, г. Липецк, пер. Больничный, д. 1</t>
  </si>
  <si>
    <t>городской округ, г. Липецк, пер. Больничный, д. 4</t>
  </si>
  <si>
    <t>городской округ, г. Липецк, пл. Мира, д. 3</t>
  </si>
  <si>
    <t>городской округ, г. Липецк, пл. Мира, д. 5</t>
  </si>
  <si>
    <t>городской округ, г. Липецк, пр-кт Мира, д. 15</t>
  </si>
  <si>
    <t>городской округ, г. Липецк, пр-кт Мира, д. 16</t>
  </si>
  <si>
    <t>городской округ, г. Липецк, пр-кт Мира, д. 31</t>
  </si>
  <si>
    <t>городской округ, г. Липецк, пр-кт Мира, д. 33</t>
  </si>
  <si>
    <t>городской округ, г. Липецк, пр-кт Мира, д. 35</t>
  </si>
  <si>
    <t>городской округ, г. Липецк, пр-кт Мира, д. 38</t>
  </si>
  <si>
    <t>городской округ, г. Липецк, пр-кт Мира, д. 4</t>
  </si>
  <si>
    <t>городской округ, г. Липецк, ул. 40 лет Октября, д. 6</t>
  </si>
  <si>
    <t>городской округ, г. Липецк, ул. 6-й Гвардейской Дивизии, д. 25</t>
  </si>
  <si>
    <t>городской округ, г. Липецк, ул. 6-й Гвардейской Дивизии, д. 26</t>
  </si>
  <si>
    <t>городской округ, г. Липецк, ул. 9-го Мая, д. 2</t>
  </si>
  <si>
    <t>городской округ, г. Липецк, ул. Авиационная, д. 38</t>
  </si>
  <si>
    <t>городской округ, г. Липецк, ул. Адмирала Макарова, д. 30а</t>
  </si>
  <si>
    <t>городской округ, г. Липецк, ул. Архангельская, д. 2</t>
  </si>
  <si>
    <t>городской округ, г. Липецк, ул. Архангельская, д. 9</t>
  </si>
  <si>
    <t>городской округ, г. Липецк, ул. Валентины Терешковой, д. 1/3</t>
  </si>
  <si>
    <t>городской округ, г. Липецк, ул. Гагарина, д. 1</t>
  </si>
  <si>
    <t>городской округ, г. Липецк, ул. Гагарина, д. 100</t>
  </si>
  <si>
    <t>городской округ, г. Липецк, ул. Гагарина, д. 151-153</t>
  </si>
  <si>
    <t>городской округ, г. Липецк, ул. Гагарина, д. 155</t>
  </si>
  <si>
    <t>городской округ, г. Липецк, ул. Гагарина, д. 157/1</t>
  </si>
  <si>
    <t>городской округ, г. Липецк, ул. Гагарина, д. 157/2</t>
  </si>
  <si>
    <t>городской округ, г. Липецк, ул. Гагарина, д. 65</t>
  </si>
  <si>
    <t>городской округ, г. Липецк, ул. Гагарина, д. 82</t>
  </si>
  <si>
    <t>городской округ, г. Липецк, ул. Гагарина, д. 92</t>
  </si>
  <si>
    <t>городской округ, г. Липецк, ул. Гагарина, д. 94</t>
  </si>
  <si>
    <t>городской округ, г. Липецк, ул. Гагарина, д. 95</t>
  </si>
  <si>
    <t>городской округ, г. Липецк, ул. Гагарина, д. 96</t>
  </si>
  <si>
    <t>городской округ, г. Липецк, ул. Гагарина, д. 98</t>
  </si>
  <si>
    <t>городской округ, г. Липецк, ул. Дзержинского, д. 13</t>
  </si>
  <si>
    <t>городской округ, г. Липецк, ул. Дзержинского, д. 27</t>
  </si>
  <si>
    <t>городской округ, г. Липецк, ул. З.Космодемьянской, д. 1</t>
  </si>
  <si>
    <t>городской округ, г. Липецк, ул. З.Космодемьянской, д. 3</t>
  </si>
  <si>
    <t>городской округ, г. Липецк, ул. З.Космодемьянской, д. 4</t>
  </si>
  <si>
    <t>городской округ, г. Липецк, ул. Зегеля, д. 44</t>
  </si>
  <si>
    <t>городской округ, г. Липецк, ул. И.Г. Гришина, д. 4</t>
  </si>
  <si>
    <t>городской округ, г. Липецк, ул. Интернациональная, д. 12а</t>
  </si>
  <si>
    <t>городской округ, г. Липецк, ул. Интернациональная, д. 69</t>
  </si>
  <si>
    <t>городской округ, г. Липецк, ул. Краснозаводская, д. 2</t>
  </si>
  <si>
    <t>городской округ, г. Липецк, ул. Краснознаменная, д. 11</t>
  </si>
  <si>
    <t>городской округ, г. Липецк, ул. Краснознаменная, д. 13</t>
  </si>
  <si>
    <t>городской округ, г. Липецк, ул. Крупской, д. 12</t>
  </si>
  <si>
    <t>городской округ, г. Липецк, ул. Крупской, д. 14</t>
  </si>
  <si>
    <t>городской округ, г. Липецк, ул. Крупской, д. 16</t>
  </si>
  <si>
    <t>городской округ, г. Липецк, ул. Крупской, д. 3</t>
  </si>
  <si>
    <t>городской округ, г. Липецк, ул. Крупской, д. 4</t>
  </si>
  <si>
    <t>городской округ, г. Липецк, ул. Крупской, д. 5</t>
  </si>
  <si>
    <t>городской округ, г. Липецк, ул. Крупской, д. 6</t>
  </si>
  <si>
    <t>городской округ, г. Липецк, ул. Крупской, д. 7</t>
  </si>
  <si>
    <t>городской округ, г. Липецк, ул. Ленина, д. 33</t>
  </si>
  <si>
    <t>городской округ, г. Липецк, ул. Липецк-2, д. 14</t>
  </si>
  <si>
    <t>городской округ, г. Липецк, ул. Липецк-2, д. 163</t>
  </si>
  <si>
    <t>городской округ, г. Липецк, ул. Липецк-2, д. 186</t>
  </si>
  <si>
    <t>городской округ, г. Липецк, ул. М.Расковой, д. 13а</t>
  </si>
  <si>
    <t>городской округ, г. Липецк, ул. М.Расковой, д. 15</t>
  </si>
  <si>
    <t>городской округ, г. Липецк, ул. М.Расковой, д. 16</t>
  </si>
  <si>
    <t>городской округ, г. Липецк, ул. М.Расковой, д. 17</t>
  </si>
  <si>
    <t>городской округ, г. Липецк, ул. Невского, д. 1</t>
  </si>
  <si>
    <t>городской округ, г. Липецк, ул. Невского, д. 11</t>
  </si>
  <si>
    <t>городской округ, г. Липецк, ул. Невского, д. 12</t>
  </si>
  <si>
    <t>городской округ, г. Липецк, ул. Невского, д. 1а</t>
  </si>
  <si>
    <t>городской округ, г. Липецк, ул. Невского, д. 26</t>
  </si>
  <si>
    <t>городской округ, г. Липецк, ул. Невского, д. 28</t>
  </si>
  <si>
    <t>городской округ, г. Липецк, ул. Невского, д. 3а</t>
  </si>
  <si>
    <t>городской округ, г. Липецк, ул. Невского, д. 7</t>
  </si>
  <si>
    <t>городской округ, г. Липецк, ул. Осипенко, д. 13</t>
  </si>
  <si>
    <t>городской округ, г. Липецк, ул. Парковая, д. 4</t>
  </si>
  <si>
    <t>городской округ, г. Липецк, ул. Парковая, д. 6</t>
  </si>
  <si>
    <t>городской округ, г. Липецк, ул. Парковая, д. 7</t>
  </si>
  <si>
    <t>городской округ, г. Липецк, ул. Парковая, д. 9</t>
  </si>
  <si>
    <t>городской округ, г. Липецк, ул. Первомайская, д. 77в</t>
  </si>
  <si>
    <t>городской округ, г. Липецк, ул. Писарева Д.., д. 35</t>
  </si>
  <si>
    <t>городской округ, г. Липецк, ул. Писарева Д.., д. 4</t>
  </si>
  <si>
    <t>городской округ, г. Липецк, ул. Плеханова, д. 10</t>
  </si>
  <si>
    <t>городской округ, г. Липецк, ул. Плеханова, д. 8</t>
  </si>
  <si>
    <t>городской округ, г. Липецк, ул. Прокатная, д. 11а</t>
  </si>
  <si>
    <t>городской округ, г. Липецк, ул. Прокатная, д. 27</t>
  </si>
  <si>
    <t>городской округ, г. Липецк, ул. Прокатная, д. 9</t>
  </si>
  <si>
    <t>городской округ, г. Липецк, ул. С.Кондарева, д. 1</t>
  </si>
  <si>
    <t>городской округ, г. Липецк, ул. С.Кондарева, д. 11</t>
  </si>
  <si>
    <t>городской округ, г. Липецк, ул. С.Кондарева, д. 13</t>
  </si>
  <si>
    <t>городской округ, г. Липецк, ул. С.Кондарева, д. 15</t>
  </si>
  <si>
    <t>городской округ, г. Липецк, ул. С.Кондарева, д. 17</t>
  </si>
  <si>
    <t>городской округ, г. Липецк, ул. С.Кондарева, д. 19</t>
  </si>
  <si>
    <t>городской округ, г. Липецк, ул. С.Кондарева, д. 3</t>
  </si>
  <si>
    <t>городской округ, г. Липецк, ул. С.Кондарева, д. 3а</t>
  </si>
  <si>
    <t>городской округ, г. Липецк, ул. С.Кондарева, д. 5</t>
  </si>
  <si>
    <t>городской округ, г. Липецк, ул. С.Кондарева, д. 7</t>
  </si>
  <si>
    <t>городской округ, г. Липецк, ул. Советская, д. 63</t>
  </si>
  <si>
    <t>городской округ, г. Липецк, ул. Советская, д. 73</t>
  </si>
  <si>
    <t>городской округ, г. Липецк, ул. Суворова, д. 1</t>
  </si>
  <si>
    <t>городской округ, г. Липецк, ул. Суворова, д. 18</t>
  </si>
  <si>
    <t>городской округ, г. Липецк, ул. Суворова, д. 20</t>
  </si>
  <si>
    <t>городской округ, г. Липецк, ул. Фестивальная, д. 1</t>
  </si>
  <si>
    <t>городской округ, г. Липецк, ул. Фестивальная, д. 2</t>
  </si>
  <si>
    <t>городской округ, г. Липецк, ул. Фестивальная, д. 4</t>
  </si>
  <si>
    <t>городской округ, г. Липецк, ул. Фрунзе, д. 2</t>
  </si>
  <si>
    <t>Косыревский сельсовет, д. Кулешовка, ул. Народная, д. 16а</t>
  </si>
  <si>
    <t>Частодубравский сельсовет, с. Частая Дубрава, ул. Московская, д. 7</t>
  </si>
  <si>
    <t>Становлянский сельсовет, п. Дружба, д. 1</t>
  </si>
  <si>
    <t>Становлянский сельсовет, п. Дружба, д. 3</t>
  </si>
  <si>
    <t>Тербунский сельсовет, с. Тербуны, ул. Колхозная, д. 1</t>
  </si>
  <si>
    <t>Тербунский сельсовет, с. Тербуны, ул. Колхозная, д. 2</t>
  </si>
  <si>
    <t>городское поселение г. Усмань, ул. К.Маркса, д. 24</t>
  </si>
  <si>
    <t>Хлевенский сельсовет, с. Хлевное, ул. Свободы, д. 2</t>
  </si>
  <si>
    <t>городское поселение, г. Чаплыгин, ул. Дружбы, д. 1а</t>
  </si>
  <si>
    <t>городское поселение, г. Чаплыгин, ул. Индустриальная, д. 37</t>
  </si>
  <si>
    <t>городское поселение, г. Чаплыгин, ул. Мира, д. 2а</t>
  </si>
  <si>
    <t>городское поселение, г. Чаплыгин, ул. Полевая, д. 6</t>
  </si>
  <si>
    <t>городское поселение, г. Чаплыгин, ул. С.Тюленина, д. 13</t>
  </si>
  <si>
    <t>городское поселение, г. Чаплыгин, ул. Советская, д. 2б</t>
  </si>
  <si>
    <t>Троекуровский сельсовет, с.Троекурово, ул. Новая, д. 4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</si>
  <si>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</si>
  <si>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</si>
  <si>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</si>
  <si>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</si>
  <si>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</si>
  <si>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</si>
  <si>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</si>
  <si>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</si>
  <si>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</si>
  <si>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</si>
  <si>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</si>
  <si>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</si>
  <si>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</si>
  <si>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</si>
  <si>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</si>
  <si>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</si>
  <si>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</si>
  <si>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</si>
  <si>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</si>
  <si>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</si>
  <si>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</si>
  <si>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</si>
  <si>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</si>
  <si>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</si>
  <si>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</si>
  <si>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</si>
  <si>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</si>
  <si>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</si>
  <si>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</si>
  <si>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</si>
  <si>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</si>
  <si>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</si>
  <si>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</si>
  <si>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</si>
  <si>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</si>
  <si>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</si>
  <si>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</si>
  <si>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</si>
  <si>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Итого по Липецкой области на 2018 год:</t>
  </si>
  <si>
    <t>городское поселение г. Грязи, ул. Чайковского, д. 13\6</t>
  </si>
  <si>
    <t>Дубовской сельсовет, с. Дубовое, ул. Лермонтова, д. 44</t>
  </si>
  <si>
    <t>Дубовской сельсовет, с.Дубовое, ул. Лермонтова, д. 42</t>
  </si>
  <si>
    <t>городской округ город Елец, пос. ТЭЦ, д. 11</t>
  </si>
  <si>
    <t>городской округ город Елец, ул. Коммунаров, д. 143</t>
  </si>
  <si>
    <t>городской округ город Елец, ул. Коммунаров, д. 143а</t>
  </si>
  <si>
    <t>городской округ город Елец, ул. Орджоникидзе, д. 2а</t>
  </si>
  <si>
    <t>городской округ город Елец, ул. Пушкина, д. 28</t>
  </si>
  <si>
    <t>городской округ город Елец, ул. Спутников, д. 2</t>
  </si>
  <si>
    <t>городской округ город Елец, ул. Черокманова, д. 21а</t>
  </si>
  <si>
    <t>Елецкий сельсовет, п. Елецкий, ул. Школьная, д. 10</t>
  </si>
  <si>
    <t>Александровский сельсовет, п. Краснинский ,                                                                         ул. Социалистическая , д. 46</t>
  </si>
  <si>
    <t>Александровский сельсовет, п. Краснинский,                                                                              ул. Социалистическая, д. 43</t>
  </si>
  <si>
    <t>городское поселение г. Лебедянь, ул. Воронежская, д. 30а</t>
  </si>
  <si>
    <t>городской округ, г. Липецк, мкр. 15-й, д. 25</t>
  </si>
  <si>
    <t>городской округ, г. Липецк, мкр. 9-й, д. 21а</t>
  </si>
  <si>
    <t>городской округ, г. Липецк, ул. Л.Толстого, д. 28</t>
  </si>
  <si>
    <t>городской округ, г. Липецк, ул. Московская, д. 45</t>
  </si>
  <si>
    <t>городской округ, г. Липецк, ул. Циолковского, д. 40</t>
  </si>
  <si>
    <t>городской округ, г. Липецк, пл. Ленина-Соборная, д. 3</t>
  </si>
  <si>
    <t>городской округ, г. Липецк, ул. Гагарина, д. 67</t>
  </si>
  <si>
    <t>городской округ, г. Липецк, ул. Зегеля, д. 1</t>
  </si>
  <si>
    <t>городской округ, г. Липецк, ул. Студеновская, д. 15</t>
  </si>
  <si>
    <t>городское поселение г. Усмань, ул. Котова, д. 2</t>
  </si>
  <si>
    <t>Завальновский сельсовет, с. Завальное, ул. 50 лет Октября, д. 2</t>
  </si>
  <si>
    <t>Завальновский сельсовет, с. Завальное, ул. 50 лет Октября, д. 4</t>
  </si>
  <si>
    <t>Итого по Липецкой области на 2019 год:</t>
  </si>
  <si>
    <t>городское поселение г. Грязи, ул. 30 лет Победы, д. 54</t>
  </si>
  <si>
    <t>городское поселение г. Грязи, ул. Крайняя, д. 7</t>
  </si>
  <si>
    <t>городское поселение г. Грязи, ул. Пионерская, д. 3</t>
  </si>
  <si>
    <t>городское поселение г. Грязи, ул. Правды, д. 31</t>
  </si>
  <si>
    <t>городское поселение г. Грязи, ул. Правды, д. 33</t>
  </si>
  <si>
    <t>городское поселение г. Грязи, ул. Правды, д. 35</t>
  </si>
  <si>
    <t>городское поселение г. Грязи, ул. Правды, д. 35а</t>
  </si>
  <si>
    <t>городское поселение г. Грязи, ул. Правды, д. 50</t>
  </si>
  <si>
    <t>городское поселение г. Грязи, ул. Правды, д. 56</t>
  </si>
  <si>
    <t>городское поселение г. Данков, ул. Карла Маркса, д. 4</t>
  </si>
  <si>
    <t>городское поселение г. Данков, ул. Ленина, д. 20</t>
  </si>
  <si>
    <t>городское поселение г. Данков, ул. Льва Толстого, д. 14</t>
  </si>
  <si>
    <t>Добринский сельсовет, п. Добринка, ул. Винницкая, д. 1</t>
  </si>
  <si>
    <t>Добринский сельсовет, п. Добринка, ул. Винницкая, д. 2</t>
  </si>
  <si>
    <t>Добринский сельсовет, п. Добринка, ул. Пролетарская, д. 3</t>
  </si>
  <si>
    <t>Добринский сельсовет, п. Добринка, ул.Корнева, д. 12</t>
  </si>
  <si>
    <t>Трубетчинский сельсовет, с. Трубетчино, ул. Почтовая, д. 10</t>
  </si>
  <si>
    <t>Доглоруковский сельсовет, п. Полевой, д. 11</t>
  </si>
  <si>
    <t>Доглоруковский сельсовет, п. Полевой, д. 13</t>
  </si>
  <si>
    <t>Доглоруковский сельсовет, с. Красное, ул. 2-я Красное, д. 14</t>
  </si>
  <si>
    <t>городской округ город Елец, п. Кирпичного завода, д. 5</t>
  </si>
  <si>
    <t>городской округ город Елец, п. Кирпичного завода, д. 6</t>
  </si>
  <si>
    <t>городской округ город Елец, п. ТЭЦ, д. 1</t>
  </si>
  <si>
    <t>городской округ город Елец, п. ТЭЦ, д. 2</t>
  </si>
  <si>
    <t>городской округ город Елец, п. ТЭЦ, д. 3</t>
  </si>
  <si>
    <t>городской округ город Елец, пер. Мельничный, д. 20</t>
  </si>
  <si>
    <t>городской округ город Елец, пос. Известкового завода, д. 1</t>
  </si>
  <si>
    <t>городской округ город Елец, пос. Известкового завода, д. 11</t>
  </si>
  <si>
    <t>городской округ город Елец, пос. Известкового завода, д. 12</t>
  </si>
  <si>
    <t>городской округ город Елец, пос. Известкового завода, д. 2</t>
  </si>
  <si>
    <t>городской округ город Елец, пос. Известкового завода, д. 3</t>
  </si>
  <si>
    <t>городской округ город Елец, ул. 9 Декабря, д. 36</t>
  </si>
  <si>
    <t>городской округ город Елец, ул. Ани Гайтеровой, д. 15</t>
  </si>
  <si>
    <t>городской округ город Елец, ул. Карла Маркса, д. 18</t>
  </si>
  <si>
    <t>городской округ город Елец, ул. Карла Маркса, д. 25</t>
  </si>
  <si>
    <t>городской округ город Елец, ул. Карла Маркса, д. 26</t>
  </si>
  <si>
    <t>городской округ город Елец, ул. Клубная, д. 12</t>
  </si>
  <si>
    <t>городской округ город Елец, ул. Клубная, д. 14</t>
  </si>
  <si>
    <t>городской округ город Елец, ул. Коммунаров, д. 47</t>
  </si>
  <si>
    <t>городской округ город Елец, ул. Коммунаров, д. 49</t>
  </si>
  <si>
    <t>городской округ город Елец, ул. Коммунаров, д. 56</t>
  </si>
  <si>
    <t>городской округ город Елец, ул. Коммунаров, д. 58</t>
  </si>
  <si>
    <t>городской округ город Елец, ул. Коммунаров, д. 60</t>
  </si>
  <si>
    <t>городской округ город Елец, ул. Коммунаров, д. 62</t>
  </si>
  <si>
    <t>городской округ город Елец, ул. Комсомольская, д. 44</t>
  </si>
  <si>
    <t>городской округ город Елец, ул. Комсомольская, д. 56</t>
  </si>
  <si>
    <t>городской округ город Елец, ул. Кооперативная, д. 5</t>
  </si>
  <si>
    <t>городской округ город Елец, ул. Ленина, д. 110</t>
  </si>
  <si>
    <t>городской округ город Елец, ул. Ленина, д. 154</t>
  </si>
  <si>
    <t>городской округ город Елец, ул. Лермонтова, д. 5</t>
  </si>
  <si>
    <t>городской округ город Елец, ул. Льва Толстого, д. 30</t>
  </si>
  <si>
    <t>городской округ город Елец, ул. Максима Горького, д. 119</t>
  </si>
  <si>
    <t>городской округ город Елец, ул. Максима Горького, д. 123</t>
  </si>
  <si>
    <t>городской округ город Елец, ул. Максима Горького, д. 79</t>
  </si>
  <si>
    <t>городской округ город Елец, ул. Маяковского, д. 1</t>
  </si>
  <si>
    <t>городской округ город Елец, ул. Маяковского, д. 3</t>
  </si>
  <si>
    <t>городской округ город Елец, ул. Маяковского, д. 9</t>
  </si>
  <si>
    <t>городской округ город Елец, ул. Мешкова, д. 24</t>
  </si>
  <si>
    <t>городской округ город Елец, ул. Мира, д. 108</t>
  </si>
  <si>
    <t>городской округ город Елец, ул. Мира, д. 110</t>
  </si>
  <si>
    <t>городской округ город Елец, ул. Мира, д. 123</t>
  </si>
  <si>
    <t>городской округ город Елец, ул. Мира, д. 126</t>
  </si>
  <si>
    <t>городской округ город Елец, ул. Мира, д. 137</t>
  </si>
  <si>
    <t>городской округ город Елец, ул. Мира, д. 139</t>
  </si>
  <si>
    <t>городской округ город Елец, ул. Мира, д. 73</t>
  </si>
  <si>
    <t>городской округ город Елец, ул. Мира, д. 95</t>
  </si>
  <si>
    <t>городской округ город Елец, ул. Новолипецкая, д. 13</t>
  </si>
  <si>
    <t>городской округ город Елец, ул. Новолипецкая, д. 15</t>
  </si>
  <si>
    <t>городской округ город Елец, ул. Новолипецкая, д. 17</t>
  </si>
  <si>
    <t>городской округ город Елец, ул. Октябрьская, д. 117</t>
  </si>
  <si>
    <t>городской округ город Елец, ул. Октябрьская, д. 118</t>
  </si>
  <si>
    <t>городской округ город Елец, ул. Октябрьская, д. 122</t>
  </si>
  <si>
    <t>городской округ город Елец, ул. Октябрьская, д. 129</t>
  </si>
  <si>
    <t>городской округ город Елец, ул. Октябрьская, д. 151</t>
  </si>
  <si>
    <t>городской округ город Елец, ул. Октябрьская, д. 167</t>
  </si>
  <si>
    <t>городской округ город Елец, ул. Октябрьская, д. 33</t>
  </si>
  <si>
    <t>городской округ город Елец, ул. Октябрьская, д. 99</t>
  </si>
  <si>
    <t xml:space="preserve">городской округ город Елец, ул. Орджоникидзе, д. 2 </t>
  </si>
  <si>
    <t>городской округ город Елец, ул. Пирогова, д. 67</t>
  </si>
  <si>
    <t>городской округ город Елец, ул. Пирогова, д. 69</t>
  </si>
  <si>
    <t>городской округ город Елец, ул. Пушкина, д. 110</t>
  </si>
  <si>
    <t>городской округ город Елец, ул. Пушкина, д. 13</t>
  </si>
  <si>
    <t>городской округ город Елец, ул. Пушкина, д. 138</t>
  </si>
  <si>
    <t>городской округ город Елец, ул. Пушкина, д. 146</t>
  </si>
  <si>
    <t>городской округ город Елец, ул. Пушкина, д. 79</t>
  </si>
  <si>
    <t>городской округ город Елец, ул. Свердлова, д. 3</t>
  </si>
  <si>
    <t>городской округ город Елец, ул. Свердлова, д. 30</t>
  </si>
  <si>
    <t>городской округ город Елец, ул. Свердлова, д. 39</t>
  </si>
  <si>
    <t>городской округ город Елец, ул. Советская, д. 102</t>
  </si>
  <si>
    <t>городской округ город Елец, ул. Советская, д. 42</t>
  </si>
  <si>
    <t>городской округ город Елец, ул. Советская, д. 46</t>
  </si>
  <si>
    <t>городской округ город Елец, ул. Советская, д. 93</t>
  </si>
  <si>
    <t>городской округ город Елец, ул. Советская, д. 96</t>
  </si>
  <si>
    <t>городской округ город Елец, ул. Советская, д. 97</t>
  </si>
  <si>
    <t>Нижневоргольский сельсовет, п. Газопровод, ул. Советская, д. 1</t>
  </si>
  <si>
    <t>Нижневоргольский сельсовет, п. Газопровод, ул. Советская, д. 2</t>
  </si>
  <si>
    <t>Нижневоргольский сельсовет, п. Газопровод, ул. Советская, д. 3</t>
  </si>
  <si>
    <t>городское поселение, г. Задонск, ул. Советская, д. 31</t>
  </si>
  <si>
    <t>Донской сельсовет, ж/д ст. Дон, ул. Привокзальная, д. 10</t>
  </si>
  <si>
    <t>Донской сельсовет, ж/д ст. Патриаршая, ул. Дачная, д. 110</t>
  </si>
  <si>
    <t>Донской сельсовет, п. Донской Рудник, ул. Октябрьская, д. 11</t>
  </si>
  <si>
    <t>Донской сельсовет, п. Донской Рудник, ул. Октябрьская, д. 12</t>
  </si>
  <si>
    <t>Донской сельсовет, п. Донской Рудник, ул. Октябрьская, д. 4</t>
  </si>
  <si>
    <t>Донской сельсовет, п. Донской Рудник, ул. Октябрьская, д. 8</t>
  </si>
  <si>
    <t>Тимирязевский сельсовет, ж/д ст. Улусарка, ул. Железнодорожная, д. 8</t>
  </si>
  <si>
    <t>Измалковский сельсовет, с. Измалково, ул. Ленина, д. 13</t>
  </si>
  <si>
    <t>Измалковский сельсовет, с. Измалково, ул. Ленина, д. 15</t>
  </si>
  <si>
    <t>Измалковский сельсовет, с. Измалково, ул. Ленина, д. 19</t>
  </si>
  <si>
    <t>Краснинский сельсовет, с. Красное, ул. Октябрьская, д. 19</t>
  </si>
  <si>
    <t>Краснинский сельсовет, с. Красное, ул. Привокзальная, д. 2</t>
  </si>
  <si>
    <t>городское поселение г. Лебедянь, ул. Заводская, д. 7</t>
  </si>
  <si>
    <t>городское поселение г. Лебедянь, ул. К.Маркса, д. 1</t>
  </si>
  <si>
    <t>городское поселение г. Лебедянь, ул. Ленина, д. 52</t>
  </si>
  <si>
    <t>Агрономовский сельсовет, п. свх Агроном, ул. Лебедянская, д. 17</t>
  </si>
  <si>
    <t>Агрономовский сельсовет, п. свх Агроном, ул. Лебедянская, д. 19</t>
  </si>
  <si>
    <t>Большепоповский сельсовет, п.Сахарного Завода, ул. Октябрьская, д. 4</t>
  </si>
  <si>
    <t>Большепоповский сельсовет, п.Сахарного Завода, ул. Октябрьская, д. 5</t>
  </si>
  <si>
    <t>Большепоповский сельсовет, п.Сахарного Завода, ул. Октябрьская, д. 6</t>
  </si>
  <si>
    <t>Покрово-Казацкий сельсовет, сл.Покрово-Казацкая,                                                               ул. 1-е Пушкари, д. 43</t>
  </si>
  <si>
    <t>Покрово-Казацкий сельсовет, сл.Покрово-Казацкая,                                                             ул. 1-е Пушкари, д. 46</t>
  </si>
  <si>
    <t>Троекуровский сельсовет, с.Троекурово, ул. Ленина, д. 1</t>
  </si>
  <si>
    <t>Троекуровский сельсовет, с.Троекурово, ул. Ленина, д. 3</t>
  </si>
  <si>
    <t>Троекуровский сельсовет, с.Троекурово, ул. Ленина, д. 5</t>
  </si>
  <si>
    <t>Троекуровский сельсовет, с.Троекурово, ул. Ленина, д. 6</t>
  </si>
  <si>
    <t>Троекуровский сельсовет, с.Троекурово, ул. Ленина, д. 8</t>
  </si>
  <si>
    <t>Троекуровский сельсовет, с.Троекурово, ул. Ленина, д. 9</t>
  </si>
  <si>
    <t>Лев-Толстовский сельсовет, п. Лев Толстой, ул. Привокзальная, д. 23</t>
  </si>
  <si>
    <t>Лев-Толстовский сельсовет, п. Лев Толстой, ул. Привокзальная, д. 7</t>
  </si>
  <si>
    <t>Лев-Толстовский сельсовет, п. Лев Толстой, ул. Садовая 2-я, д. 9</t>
  </si>
  <si>
    <t>Октябрьский сельсовет, п. cовхоз им Льва Толстого,                                                                          ул. Центральная, д. 1</t>
  </si>
  <si>
    <t>городской округ, г. Липецк, мкр. 15-й, д. 33</t>
  </si>
  <si>
    <t>городской округ, г. Липецк, пер. Попова, д. 1</t>
  </si>
  <si>
    <t>городской округ, г. Липецк, пр-кт Мира, д. 13б</t>
  </si>
  <si>
    <t>городской округ, г. Липецк, пр-кт Мира, д. 5а</t>
  </si>
  <si>
    <t>городской округ, г. Липецк, пр-кт Победы, д. 59а</t>
  </si>
  <si>
    <t>городской округ, г. Липецк, пр-кт Победы, д. 61б</t>
  </si>
  <si>
    <t>городской округ, г. Липецк, пр-кт Победы, д. 63а</t>
  </si>
  <si>
    <t>городской округ, г. Липецк, пр-кт Победы, д. 65а</t>
  </si>
  <si>
    <t>городской округ, г. Липецк, пр-кт Победы, д. 94</t>
  </si>
  <si>
    <t>городской округ, г. Липецк, пр-кт Победы, д. 98</t>
  </si>
  <si>
    <t>городской округ, г. Липецк, проезд Осенний, д. 1</t>
  </si>
  <si>
    <t>городской округ, г. Липецк, проезд Осенний, д. 2</t>
  </si>
  <si>
    <t>городской округ, г. Липецк, проезд Осенний, д. 3</t>
  </si>
  <si>
    <t>городской округ, г. Липецк, проезд Осенний, д. 5</t>
  </si>
  <si>
    <t>городской округ, г. Липецк, проезд Осенний, д. 7</t>
  </si>
  <si>
    <t>городской округ, г. Липецк, ул. 40 лет Октября, д. 13</t>
  </si>
  <si>
    <t>городской округ, г. Липецк, ул. 40 лет Октября, д. 33а</t>
  </si>
  <si>
    <t>городской округ, г. Липецк, ул. 40 лет Октября, д. 35</t>
  </si>
  <si>
    <t>городской округ, г. Липецк, ул. 8 Марта, д. 21</t>
  </si>
  <si>
    <t>городской округ, г. Липецк, ул. Адмирала Макарова, д. 2</t>
  </si>
  <si>
    <t>городской округ, г. Липецк, ул. Архангельская, д. 13</t>
  </si>
  <si>
    <t>городской округ, г. Липецк, ул. Архангельская, д. 6</t>
  </si>
  <si>
    <t>городской округ, г. Липецк, ул. Архангельская, д. 7</t>
  </si>
  <si>
    <t>городской округ, г. Липецк, ул. Б.Хмельницкого, д. 2</t>
  </si>
  <si>
    <t>городской округ, г. Липецк, ул. Б.Хмельницкого, д. 4</t>
  </si>
  <si>
    <t>городской округ, г. Липецк, ул. Валентины Терешковой, д. 1/1</t>
  </si>
  <si>
    <t>городской округ, г. Липецк, ул. Валентины Терешковой, д. 10/2</t>
  </si>
  <si>
    <t>городской округ, г. Липецк, ул. Валентины Терешковой, д. 3/1</t>
  </si>
  <si>
    <t>городской округ, г. Липецк, ул. Валентины Терешковой, д. 4</t>
  </si>
  <si>
    <t>городской округ, г. Липецк, ул. Гагарина, д. 107/1</t>
  </si>
  <si>
    <t>городской округ, г. Липецк, ул. Гагарина, д. 111/1</t>
  </si>
  <si>
    <t>городской округ, г. Липецк, ул. Гагарина, д. 115/1</t>
  </si>
  <si>
    <t>городской округ, г. Липецк, ул. Гагарина, д. 119/1</t>
  </si>
  <si>
    <t>городской округ, г. Липецк, ул. Гагарина, д. 119/2</t>
  </si>
  <si>
    <t>городской округ, г. Липецк, ул. Гагарина, д. 125/2</t>
  </si>
  <si>
    <t>городской округ, г. Липецк, ул. Гагарина, д. 129</t>
  </si>
  <si>
    <t>городской округ, г. Липецк, ул. Гагарина, д. 28</t>
  </si>
  <si>
    <t>городской округ, г. Липецк, ул. Гагарина, д. 3</t>
  </si>
  <si>
    <t>городской округ, г. Липецк, ул. Гагарина, д. 33</t>
  </si>
  <si>
    <t>городской округ, г. Липецк, ул. Гагарина, д. 35</t>
  </si>
  <si>
    <t>городской округ, г. Липецк, ул. Гагарина, д. 7</t>
  </si>
  <si>
    <t>городской округ, г. Липецк, ул. Гагарина, д. 79</t>
  </si>
  <si>
    <t>городской округ, г. Липецк, ул. Гагарина, д. 81</t>
  </si>
  <si>
    <t>городской округ, г. Липецк, ул. Гагарина, д. 85</t>
  </si>
  <si>
    <t>городской округ, г. Липецк, ул. Елецкая, д. 10</t>
  </si>
  <si>
    <t>городской округ, г. Липецк, ул. Желябова, д. 28а</t>
  </si>
  <si>
    <t>городской округ, г. Липецк, ул. Зегеля, д. 2</t>
  </si>
  <si>
    <t>городской округ, г. Липецк, ул. Зегеля, д. 28</t>
  </si>
  <si>
    <t>городской округ, г. Липецк, ул. Интернациональная, д. 34</t>
  </si>
  <si>
    <t>городской округ, г. Липецк, ул. Коммунальная, д. 4</t>
  </si>
  <si>
    <t>городской округ, г. Липецк, ул. Космонавтов, д. 26</t>
  </si>
  <si>
    <t>городской округ, г. Липецк, ул. Космонавтов, д. 3</t>
  </si>
  <si>
    <t>городской округ, г. Липецк, ул. Космонавтов, д. 34/2</t>
  </si>
  <si>
    <t>городской округ, г. Липецк, ул. Космонавтов, д. 37/7</t>
  </si>
  <si>
    <t>городской округ, г. Липецк, ул. Космонавтов, д. 46/2</t>
  </si>
  <si>
    <t>городской округ, г. Липецк, ул. Космонавтов, д. 48/2</t>
  </si>
  <si>
    <t>городской округ, г. Липецк, ул. Космонавтов, д. 62/1</t>
  </si>
  <si>
    <t>городской округ, г. Липецк, ул. Краснознаменная, д. 17</t>
  </si>
  <si>
    <t>городской округ, г. Липецк, ул. Ленина, д. 27</t>
  </si>
  <si>
    <t>городской округ, г. Липецк, ул. Ленина, д. 27а</t>
  </si>
  <si>
    <t>городской округ, г. Липецк, ул. Максима Горького, д. 6</t>
  </si>
  <si>
    <t>городской округ, г. Липецк, ул. Малые Ключи, д. 1</t>
  </si>
  <si>
    <t>городской округ, г. Липецк, ул. Механизаторов, д. 19б</t>
  </si>
  <si>
    <t>городской округ, г. Липецк, ул. Механизаторов, д. 3</t>
  </si>
  <si>
    <t>городской округ, г. Липецк, ул. Механизаторов, д. 9</t>
  </si>
  <si>
    <t>городской округ, г. Липецк, ул. МПС, д. 6</t>
  </si>
  <si>
    <t>городской округ, г. Липецк, ул. Мусоргского, д. 1</t>
  </si>
  <si>
    <t>городской округ, г. Липецк, ул. Мусоргского, д. 2</t>
  </si>
  <si>
    <t>городской округ, г. Липецк, ул. Мусоргского, д. 5</t>
  </si>
  <si>
    <t>городской округ, г. Липецк, ул. Мусоргского, д. 6</t>
  </si>
  <si>
    <t>городской округ, г. Липецк, ул. Мусоргского, д. 7</t>
  </si>
  <si>
    <t>городской округ, г. Липецк, ул. Мусоргского, д. 8</t>
  </si>
  <si>
    <t>городской округ, г. Липецк, ул. Нагорная, д. 4</t>
  </si>
  <si>
    <t>городской округ, г. Липецк, ул. Нестерова, д. 3</t>
  </si>
  <si>
    <t>городской округ, г. Липецк, ул. Нестерова, д. 5</t>
  </si>
  <si>
    <t>городской округ, г. Липецк, ул. Нестерова, д. 7</t>
  </si>
  <si>
    <t>городской округ, г. Липецк, ул. Островского, д. 13</t>
  </si>
  <si>
    <t>городской округ, г. Липецк, ул. Островского, д. 15</t>
  </si>
  <si>
    <t>городской округ, г. Липецк, ул. Папина, д. 21</t>
  </si>
  <si>
    <t>городской округ, г. Липецк, ул. Парковая, д. 10</t>
  </si>
  <si>
    <t>городской округ, г. Липецк, ул. Парковая, д. 11а</t>
  </si>
  <si>
    <t>городской округ, г. Липецк, ул. Парковая, д. 2</t>
  </si>
  <si>
    <t>городской округ, г. Липецк, ул. Плеханова, д. 78</t>
  </si>
  <si>
    <t>городской округ, г. Липецк, ул. Прокатная, д. 16</t>
  </si>
  <si>
    <t>городской округ, г. Липецк, ул. Прокатная, д. 18</t>
  </si>
  <si>
    <t>городской округ, г. Липецк, ул. Прокатная, д. 22</t>
  </si>
  <si>
    <t>городской округ, г. Липецк, ул. Прокатная, д. 24</t>
  </si>
  <si>
    <t>городской округ, г. Липецк, ул. Пушкина, д. 13</t>
  </si>
  <si>
    <t>городской округ, г. Липецк, ул. Пушкина, д. 14</t>
  </si>
  <si>
    <t>городской округ, г. Липецк, ул. Студеновская, д. 17</t>
  </si>
  <si>
    <t>городской округ, г. Липецк, ул. Студеновская, д. 19</t>
  </si>
  <si>
    <t>городской округ, г. Липецк, ул. Студеновская, д. 21</t>
  </si>
  <si>
    <t>городской округ, г. Липецк, ул. Студеновская, д. 23</t>
  </si>
  <si>
    <t>городской округ, г. Липецк, ул. Студеновская, д. 29</t>
  </si>
  <si>
    <t>городской округ, г. Липецк, ул. Студеновская, д. 3</t>
  </si>
  <si>
    <t>городской округ, г. Липецк, ул. Студеновская, д. 5</t>
  </si>
  <si>
    <t>городской округ, г. Липецк, ул. Студеновская, д. 9</t>
  </si>
  <si>
    <t>городской округ, г. Липецк, ул. Суворова, д. 16</t>
  </si>
  <si>
    <t>городской округ, г. Липецк, ул. Суворова, д. 22</t>
  </si>
  <si>
    <t>городской округ, г. Липецк, ул. Титова, д. 2/143</t>
  </si>
  <si>
    <t>городской округ, г. Липецк, ул. Титова, д. 7/4</t>
  </si>
  <si>
    <t>городской округ, г. Липецк, ул. Титова, д. 7/5</t>
  </si>
  <si>
    <t>городской округ, г. Липецк, ул. Трубная, д. 43</t>
  </si>
  <si>
    <t>городской округ, г. Липецк, ул. Ударников, д. 91</t>
  </si>
  <si>
    <t>городской округ, г. Липецк, ул. Фурманова, д. 23/3</t>
  </si>
  <si>
    <t>городской округ, г. Липецк, ул. Центральная, д. 6</t>
  </si>
  <si>
    <t>городской округ, г. Липецк, ул. Центральная, д. 7</t>
  </si>
  <si>
    <t>Частодубравский сельсовет, с. Частая Дубрава, ул. Московская, д. 9</t>
  </si>
  <si>
    <t>Частодубравский сельсовет, с. Частая Дубрава, ул. Московская, д. 11</t>
  </si>
  <si>
    <t>Частодубравский сельсовет, с. Частая Дубрава, ул. Московская, д. 13</t>
  </si>
  <si>
    <t>Становлянский сельсовет, п. Дружба, д. 2</t>
  </si>
  <si>
    <t>Становлянский сельсовет, п. Дружба, д. 4</t>
  </si>
  <si>
    <t>Тербунский сельсовет, с. Тербуны, ул. Ленина, д. 107</t>
  </si>
  <si>
    <t>городское поселение г. Усмань, ул. Пролетарская, д. 6</t>
  </si>
  <si>
    <t>городское поселение г. Усмань, ул. Советская, д. 4</t>
  </si>
  <si>
    <t>городское поселение г. Усмань, ул. Школьная, д. 5</t>
  </si>
  <si>
    <t>Октябрьский сельсовет, с. Октябрьское, пр-кт Революции, д. 105</t>
  </si>
  <si>
    <t>Хлевенский сельсовет, с.Хлевное, ул. Юбилейная, д. 5</t>
  </si>
  <si>
    <t xml:space="preserve">городское поселение, г. Чаплыгин, пл. Советская, д. 16 </t>
  </si>
  <si>
    <t xml:space="preserve">городское поселение, г. Чаплыгин, пл. Хлебная, д. 10                                                                   </t>
  </si>
  <si>
    <t xml:space="preserve">городское поселение, г. Чаплыгин, пл. Хлебная, д. 4                                                                    </t>
  </si>
  <si>
    <t>городское поселение, г. Чаплыгин, ул. Вокзальная, д. 19</t>
  </si>
  <si>
    <t>городское поселение, г. Чаплыгин, ул. Володарского, д. 10</t>
  </si>
  <si>
    <t>городское поселение, г. Чаплыгин, ул. Володарского, д. 45</t>
  </si>
  <si>
    <t>городское поселение, г. Чаплыгин, ул. Володарского, д. 47</t>
  </si>
  <si>
    <t>городское поселение, г. Чаплыгин, ул. Володарского, д. 5</t>
  </si>
  <si>
    <t>городское поселение, г. Чаплыгин, ул. К.Маркса, д. 17</t>
  </si>
  <si>
    <t>городское поселение, г. Чаплыгин, ул. Крупской, д. 26</t>
  </si>
  <si>
    <t>городское поселение, г. Чаплыгин, ул. Крупской, д. 34</t>
  </si>
  <si>
    <t>городское поселение, г. Чаплыгин, ул. М.Горького, д. 13</t>
  </si>
  <si>
    <t>городское поселение, г. Чаплыгин, ул. М.Горького, д. 40</t>
  </si>
  <si>
    <t>городское поселение, г. Чаплыгин, ул. М.Горького, д. 6</t>
  </si>
  <si>
    <t>городское поселение, г. Чаплыгин, ул. Московская, д. 11</t>
  </si>
  <si>
    <t>городское поселение, г. Чаплыгин, ул. Московская, д. 7</t>
  </si>
  <si>
    <t>городское поселение, г. Чаплыгин, ул. Московская, д. 9</t>
  </si>
  <si>
    <t>городское поселение, г. Чаплыгин, ул. Полевая, д. 8</t>
  </si>
  <si>
    <t>городское поселение, г. Чаплыгин, ул. Свердлова, д. 11</t>
  </si>
  <si>
    <t>городское поселение, г. Чаплыгин, ул. Советская, д. 68</t>
  </si>
  <si>
    <t>городское поселение, г. Чаплыгин, ул. Ф.Энгельса, д. 8</t>
  </si>
  <si>
    <t>Глава администрации Липецкой области</t>
  </si>
  <si>
    <t>О.П. Королёв</t>
  </si>
  <si>
    <t>В.В. Кущенко</t>
  </si>
  <si>
    <t>22-20-61</t>
  </si>
  <si>
    <t>12.2018</t>
  </si>
  <si>
    <t>12.2019</t>
  </si>
  <si>
    <t>2</t>
  </si>
  <si>
    <t>городское поселение г. Лебедянь, ул. Трудовая, д. 6</t>
  </si>
  <si>
    <t>городской округ, г. Липецк, ул. Невского, д. 5</t>
  </si>
  <si>
    <t>городское поселение г. Лебедянь, проезд Шоссейный, д. 3</t>
  </si>
  <si>
    <t>городское поселение г. Лебедянь, ул. Дзержинского, д. 3</t>
  </si>
  <si>
    <t>Покрово-Казацкий сельсовет, сл.Покрово-Казацкая, ул. 1-е Пушкари, д.43а</t>
  </si>
  <si>
    <t>Смешанные</t>
  </si>
  <si>
    <t>Боринский сельсовет, с.Боринское, ул. С.Щедрина, д.34</t>
  </si>
  <si>
    <t>городское поселение, г.Задонск, ул. Запрудная, д. 1В</t>
  </si>
  <si>
    <t>городской округ, г. Липецк, ул. Московская, д. 89</t>
  </si>
  <si>
    <t>3-4</t>
  </si>
  <si>
    <t>городской округ, г. Липецк, ул. Ленина, д. 41</t>
  </si>
  <si>
    <t>городской округ, г. Липецк, ул. Неделина, д. 55</t>
  </si>
  <si>
    <t>городской округ, г. Липецк, проезд Сержанта Кувшинова, д. 1</t>
  </si>
  <si>
    <t>городской округ, г. Липецк, ул. Неделина, д. 49</t>
  </si>
  <si>
    <t>городской округ, г. Липецк, ул. Депутатская, д. 81</t>
  </si>
  <si>
    <t>городской округ, г. Липецк, ул. Валентины Терешковой, д. 31</t>
  </si>
  <si>
    <t>городской округ, г. Липецк, пр-кт Победы, д. 27</t>
  </si>
  <si>
    <t>городской округ, г. Липецк, ул. Им. Мичурина, д. 34</t>
  </si>
  <si>
    <t>городской округ, г. Липецк, ул. Им. Мичурина, д. 36</t>
  </si>
  <si>
    <t>городской округ, г. Липецк, ул. Им. Мичурина, д. 38</t>
  </si>
  <si>
    <t>городской округ, г. Липецк, пр-кт Победы, д. 25</t>
  </si>
  <si>
    <t>городской округ, г. Липецк, ул. им.Генерала Меркулова, д. 13</t>
  </si>
  <si>
    <t>городской округ, г. Липецк, ул. им.Генерала Меркулова, д. 31</t>
  </si>
  <si>
    <t>городской округ, г. Липецк, ул. им.Генерала Меркулова, д. 33</t>
  </si>
  <si>
    <t>городской округ, г. Липецк, ул. Московская, д. 111</t>
  </si>
  <si>
    <t>городской округ, г. Липецк, ул. Московская, д. 139</t>
  </si>
  <si>
    <t>городской округ, г. Липецк, ул. Московская, д. 141</t>
  </si>
  <si>
    <t>городской округ, г. Липецк, ул. Неделина, д. 15</t>
  </si>
  <si>
    <t>городской округ, г. Липецк, проезд Сиреневый, д. 3</t>
  </si>
  <si>
    <t>городской округ, г. Липецк, проезд Сиреневый, д. 5</t>
  </si>
  <si>
    <t>городской округ, г. Липецк, пр-кт Имени 60-летия СССР, д. 6</t>
  </si>
  <si>
    <t>городской округ, г. Липецк, проезд Сиреневый, д. 6</t>
  </si>
  <si>
    <t>городской округ, г. Липецк, проезд Сиреневый, д. 2</t>
  </si>
  <si>
    <t>городской округ, г. Липецк, пр-кт Имени 60-летия СССР, д. 2</t>
  </si>
  <si>
    <t>городской округ, г. Липецк, пр-кт Победы, д. 112</t>
  </si>
  <si>
    <t>городской округ, г. Липецк, ул. им.Генерала Меркулова, д. 3</t>
  </si>
  <si>
    <t>городской округ, г. Липецк, ул. Московская, д. 121</t>
  </si>
  <si>
    <t>городской округ, г. Липецк, ул. Папина, д. 37</t>
  </si>
  <si>
    <t>городской округ, г. Липецк, ул. Полиграфическая, д. 10</t>
  </si>
  <si>
    <t>городской округ, г. Липецк, ул. Агрономическая, д. 7</t>
  </si>
  <si>
    <t>городской округ, г. Липецк, ул. Космонавтов, д. 58/2</t>
  </si>
  <si>
    <t>городской округ, г. Липецк, ул. Валентины Терешковой, д. 19</t>
  </si>
  <si>
    <t>городской округ город Елец, ул. Городская, д. 184</t>
  </si>
  <si>
    <t>5</t>
  </si>
  <si>
    <t>городской округ, г. Липецк, ул. Гагарина, д. 27</t>
  </si>
  <si>
    <t xml:space="preserve">городской округ, г. Липецк, ул. Зегеля, д. 23 </t>
  </si>
  <si>
    <t xml:space="preserve">городской округ, г. Липецк, ул. Зегеля, д. 23а </t>
  </si>
  <si>
    <t xml:space="preserve">городской округ, г. Липецк, ул. Зегеля, д. 27/1 </t>
  </si>
  <si>
    <t>городской округ, г. Липецк, ул. Зегеля, д. 27/2</t>
  </si>
  <si>
    <t>городской округ, г. Липецк, ул. Желябова, д. 31а</t>
  </si>
  <si>
    <t>9</t>
  </si>
  <si>
    <t>городской округ, г. Липецк, ул. Парковая, д. 1</t>
  </si>
  <si>
    <t>городской округ, г. Липецк, пр-кт Победы, д. 104</t>
  </si>
  <si>
    <t>Площадь помещений МКД,                                       всего:</t>
  </si>
  <si>
    <t>Общая площадь МКД, всего:</t>
  </si>
  <si>
    <t>166</t>
  </si>
  <si>
    <t>167</t>
  </si>
  <si>
    <t>168</t>
  </si>
  <si>
    <t>169</t>
  </si>
  <si>
    <t>170</t>
  </si>
  <si>
    <t>164</t>
  </si>
  <si>
    <t>165</t>
  </si>
  <si>
    <t xml:space="preserve">городской округ, г. Липецк, ул. Валентины Терешковой, д. 19           </t>
  </si>
  <si>
    <t>городской округ, г. Липецк, ул. Плеханова, д. 35а</t>
  </si>
  <si>
    <t>городской округ, г. Липецк,. б-р Сергея Есенина, д. 5</t>
  </si>
  <si>
    <t>9-15</t>
  </si>
  <si>
    <t>городской округ, г. Липецк, ул. Зегеля, д. 11</t>
  </si>
</sst>
</file>

<file path=xl/styles.xml><?xml version="1.0" encoding="utf-8"?>
<styleSheet xmlns="http://schemas.openxmlformats.org/spreadsheetml/2006/main">
  <numFmts count="6">
    <numFmt numFmtId="164" formatCode="_-* #,##0.00_р_._-;\-* #,##0.00_р_._-;_-* &quot;-&quot;??_р_._-;_-@_-"/>
    <numFmt numFmtId="165" formatCode="###\ ###\ ###\ ##0"/>
    <numFmt numFmtId="166" formatCode="#,##0.00_р_."/>
    <numFmt numFmtId="167" formatCode="0.0"/>
    <numFmt numFmtId="168" formatCode="###\ ###\ ###\ ##0.00"/>
    <numFmt numFmtId="169" formatCode="#,##0.00_ ;\-#,##0.00\ 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3.5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20"/>
      <color indexed="8"/>
      <name val="Calibri"/>
      <family val="2"/>
      <charset val="204"/>
    </font>
    <font>
      <b/>
      <sz val="2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2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2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0" fillId="0" borderId="0"/>
    <xf numFmtId="0" fontId="11" fillId="0" borderId="0"/>
    <xf numFmtId="0" fontId="13" fillId="0" borderId="0"/>
    <xf numFmtId="0" fontId="10" fillId="0" borderId="0"/>
  </cellStyleXfs>
  <cellXfs count="262">
    <xf numFmtId="0" fontId="0" fillId="0" borderId="0" xfId="0"/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1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4" fontId="3" fillId="0" borderId="0" xfId="1" applyNumberFormat="1" applyFont="1" applyFill="1" applyAlignment="1">
      <alignment horizontal="center"/>
    </xf>
    <xf numFmtId="4" fontId="5" fillId="0" borderId="0" xfId="1" applyNumberFormat="1" applyFont="1" applyFill="1" applyAlignment="1">
      <alignment horizontal="center"/>
    </xf>
    <xf numFmtId="49" fontId="5" fillId="0" borderId="0" xfId="0" applyNumberFormat="1" applyFont="1" applyFill="1" applyAlignment="1"/>
    <xf numFmtId="49" fontId="5" fillId="0" borderId="0" xfId="0" applyNumberFormat="1" applyFont="1" applyFill="1" applyAlignment="1">
      <alignment horizontal="right"/>
    </xf>
    <xf numFmtId="4" fontId="3" fillId="0" borderId="2" xfId="0" applyNumberFormat="1" applyFont="1" applyFill="1" applyBorder="1" applyAlignment="1">
      <alignment horizontal="center" wrapText="1"/>
    </xf>
    <xf numFmtId="0" fontId="0" fillId="0" borderId="0" xfId="0" applyFill="1"/>
    <xf numFmtId="4" fontId="6" fillId="0" borderId="0" xfId="0" applyNumberFormat="1" applyFont="1" applyFill="1" applyAlignment="1">
      <alignment horizontal="center" vertical="center"/>
    </xf>
    <xf numFmtId="4" fontId="6" fillId="0" borderId="0" xfId="0" applyNumberFormat="1" applyFont="1" applyFill="1" applyAlignment="1">
      <alignment horizontal="center"/>
    </xf>
    <xf numFmtId="4" fontId="6" fillId="0" borderId="0" xfId="0" applyNumberFormat="1" applyFont="1" applyFill="1" applyAlignment="1">
      <alignment horizontal="center" vertical="center" wrapText="1"/>
    </xf>
    <xf numFmtId="4" fontId="6" fillId="0" borderId="0" xfId="0" applyNumberFormat="1" applyFont="1" applyFill="1" applyAlignment="1">
      <alignment horizontal="center" wrapText="1"/>
    </xf>
    <xf numFmtId="4" fontId="14" fillId="0" borderId="0" xfId="0" applyNumberFormat="1" applyFont="1" applyFill="1" applyAlignment="1">
      <alignment horizontal="right"/>
    </xf>
    <xf numFmtId="4" fontId="3" fillId="0" borderId="2" xfId="0" applyNumberFormat="1" applyFont="1" applyFill="1" applyBorder="1" applyAlignment="1">
      <alignment horizontal="center" vertical="center" textRotation="90" wrapText="1"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15" fillId="0" borderId="0" xfId="0" applyFont="1" applyFill="1"/>
    <xf numFmtId="0" fontId="14" fillId="0" borderId="0" xfId="0" applyFont="1" applyFill="1"/>
    <xf numFmtId="0" fontId="6" fillId="0" borderId="0" xfId="0" applyFont="1" applyFill="1" applyAlignment="1">
      <alignment horizontal="center" vertical="top"/>
    </xf>
    <xf numFmtId="0" fontId="9" fillId="0" borderId="0" xfId="0" applyFont="1" applyFill="1" applyAlignment="1">
      <alignment horizontal="center" vertical="top" wrapText="1"/>
    </xf>
    <xf numFmtId="0" fontId="3" fillId="0" borderId="0" xfId="0" applyNumberFormat="1" applyFont="1" applyFill="1" applyAlignment="1">
      <alignment horizontal="right" wrapText="1"/>
    </xf>
    <xf numFmtId="0" fontId="3" fillId="0" borderId="0" xfId="0" applyNumberFormat="1" applyFont="1" applyFill="1" applyAlignment="1">
      <alignment wrapText="1"/>
    </xf>
    <xf numFmtId="0" fontId="6" fillId="0" borderId="0" xfId="0" applyNumberFormat="1" applyFont="1" applyFill="1" applyAlignment="1">
      <alignment wrapText="1"/>
    </xf>
    <xf numFmtId="4" fontId="9" fillId="0" borderId="2" xfId="0" applyNumberFormat="1" applyFont="1" applyFill="1" applyBorder="1" applyAlignment="1">
      <alignment horizontal="center" vertical="top"/>
    </xf>
    <xf numFmtId="4" fontId="16" fillId="0" borderId="0" xfId="0" applyNumberFormat="1" applyFont="1" applyFill="1" applyAlignment="1">
      <alignment horizont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wrapText="1"/>
    </xf>
    <xf numFmtId="0" fontId="6" fillId="0" borderId="2" xfId="0" applyNumberFormat="1" applyFont="1" applyFill="1" applyBorder="1" applyAlignment="1">
      <alignment horizontal="center" wrapText="1"/>
    </xf>
    <xf numFmtId="4" fontId="9" fillId="0" borderId="2" xfId="0" applyNumberFormat="1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3" fontId="9" fillId="0" borderId="2" xfId="0" applyNumberFormat="1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 wrapText="1"/>
    </xf>
    <xf numFmtId="1" fontId="9" fillId="0" borderId="2" xfId="0" applyNumberFormat="1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left" vertical="top" wrapText="1"/>
    </xf>
    <xf numFmtId="0" fontId="9" fillId="0" borderId="2" xfId="0" applyFont="1" applyFill="1" applyBorder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0" fillId="0" borderId="0" xfId="0" applyFill="1" applyAlignment="1">
      <alignment horizontal="center"/>
    </xf>
    <xf numFmtId="1" fontId="6" fillId="0" borderId="2" xfId="0" applyNumberFormat="1" applyFont="1" applyFill="1" applyBorder="1" applyAlignment="1">
      <alignment horizontal="center" vertical="center" wrapText="1"/>
    </xf>
    <xf numFmtId="0" fontId="20" fillId="0" borderId="0" xfId="0" applyFont="1" applyFill="1"/>
    <xf numFmtId="0" fontId="20" fillId="0" borderId="0" xfId="0" applyFont="1" applyFill="1" applyAlignment="1"/>
    <xf numFmtId="0" fontId="0" fillId="0" borderId="0" xfId="0" applyFill="1" applyAlignment="1"/>
    <xf numFmtId="0" fontId="15" fillId="0" borderId="0" xfId="0" applyFont="1" applyFill="1" applyBorder="1"/>
    <xf numFmtId="0" fontId="0" fillId="0" borderId="0" xfId="0" applyFill="1" applyAlignment="1">
      <alignment horizontal="left" vertical="center" wrapText="1"/>
    </xf>
    <xf numFmtId="0" fontId="21" fillId="0" borderId="0" xfId="0" applyFont="1" applyFill="1"/>
    <xf numFmtId="1" fontId="6" fillId="0" borderId="2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top" wrapText="1"/>
    </xf>
    <xf numFmtId="49" fontId="9" fillId="0" borderId="2" xfId="0" applyNumberFormat="1" applyFont="1" applyFill="1" applyBorder="1" applyAlignment="1">
      <alignment horizontal="center" vertical="top" wrapText="1"/>
    </xf>
    <xf numFmtId="3" fontId="6" fillId="0" borderId="0" xfId="0" applyNumberFormat="1" applyFont="1" applyFill="1" applyAlignment="1">
      <alignment horizontal="center"/>
    </xf>
    <xf numFmtId="3" fontId="6" fillId="0" borderId="0" xfId="0" applyNumberFormat="1" applyFont="1" applyFill="1" applyAlignment="1">
      <alignment horizontal="center" wrapText="1"/>
    </xf>
    <xf numFmtId="3" fontId="0" fillId="0" borderId="0" xfId="0" applyNumberFormat="1" applyFill="1"/>
    <xf numFmtId="3" fontId="3" fillId="0" borderId="0" xfId="0" applyNumberFormat="1" applyFont="1" applyFill="1" applyAlignment="1">
      <alignment horizontal="center"/>
    </xf>
    <xf numFmtId="4" fontId="5" fillId="0" borderId="0" xfId="0" applyNumberFormat="1" applyFont="1" applyFill="1" applyAlignment="1"/>
    <xf numFmtId="4" fontId="3" fillId="0" borderId="0" xfId="0" applyNumberFormat="1" applyFont="1" applyFill="1" applyAlignment="1">
      <alignment horizontal="right"/>
    </xf>
    <xf numFmtId="4" fontId="0" fillId="0" borderId="0" xfId="0" applyNumberFormat="1" applyFill="1"/>
    <xf numFmtId="1" fontId="6" fillId="0" borderId="0" xfId="0" applyNumberFormat="1" applyFont="1" applyFill="1" applyAlignment="1">
      <alignment horizontal="right" wrapText="1"/>
    </xf>
    <xf numFmtId="1" fontId="6" fillId="0" borderId="2" xfId="0" applyNumberFormat="1" applyFont="1" applyFill="1" applyBorder="1" applyAlignment="1">
      <alignment horizontal="center"/>
    </xf>
    <xf numFmtId="1" fontId="6" fillId="0" borderId="2" xfId="1" applyNumberFormat="1" applyFont="1" applyFill="1" applyBorder="1" applyAlignment="1">
      <alignment horizontal="center"/>
    </xf>
    <xf numFmtId="3" fontId="6" fillId="0" borderId="2" xfId="0" applyNumberFormat="1" applyFont="1" applyFill="1" applyBorder="1" applyAlignment="1">
      <alignment horizontal="center"/>
    </xf>
    <xf numFmtId="0" fontId="9" fillId="0" borderId="2" xfId="0" applyNumberFormat="1" applyFont="1" applyFill="1" applyBorder="1" applyAlignment="1">
      <alignment vertical="top" wrapText="1"/>
    </xf>
    <xf numFmtId="0" fontId="6" fillId="0" borderId="2" xfId="0" applyFont="1" applyFill="1" applyBorder="1" applyAlignment="1">
      <alignment horizontal="center" vertical="top"/>
    </xf>
    <xf numFmtId="0" fontId="6" fillId="0" borderId="2" xfId="0" applyNumberFormat="1" applyFont="1" applyFill="1" applyBorder="1" applyAlignment="1">
      <alignment vertical="top" wrapText="1"/>
    </xf>
    <xf numFmtId="0" fontId="12" fillId="0" borderId="2" xfId="0" applyFont="1" applyFill="1" applyBorder="1" applyAlignment="1">
      <alignment horizontal="center" vertical="top" wrapText="1"/>
    </xf>
    <xf numFmtId="1" fontId="6" fillId="0" borderId="2" xfId="0" applyNumberFormat="1" applyFont="1" applyFill="1" applyBorder="1" applyAlignment="1">
      <alignment horizontal="center" vertical="top" wrapText="1"/>
    </xf>
    <xf numFmtId="1" fontId="12" fillId="0" borderId="2" xfId="0" applyNumberFormat="1" applyFont="1" applyFill="1" applyBorder="1" applyAlignment="1">
      <alignment horizontal="center" vertical="top" wrapText="1"/>
    </xf>
    <xf numFmtId="4" fontId="12" fillId="0" borderId="2" xfId="0" applyNumberFormat="1" applyFont="1" applyFill="1" applyBorder="1" applyAlignment="1">
      <alignment horizontal="center" vertical="top" wrapText="1"/>
    </xf>
    <xf numFmtId="4" fontId="6" fillId="0" borderId="2" xfId="0" applyNumberFormat="1" applyFont="1" applyFill="1" applyBorder="1" applyAlignment="1">
      <alignment horizontal="center" vertical="top" wrapText="1"/>
    </xf>
    <xf numFmtId="3" fontId="12" fillId="0" borderId="2" xfId="0" applyNumberFormat="1" applyFont="1" applyFill="1" applyBorder="1" applyAlignment="1">
      <alignment horizontal="center" vertical="top" wrapText="1"/>
    </xf>
    <xf numFmtId="4" fontId="6" fillId="0" borderId="2" xfId="1" applyNumberFormat="1" applyFont="1" applyFill="1" applyBorder="1" applyAlignment="1">
      <alignment horizontal="center"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0" fontId="0" fillId="0" borderId="0" xfId="0" applyFont="1" applyFill="1"/>
    <xf numFmtId="165" fontId="9" fillId="0" borderId="2" xfId="0" applyNumberFormat="1" applyFont="1" applyFill="1" applyBorder="1" applyAlignment="1">
      <alignment horizontal="left" vertical="top"/>
    </xf>
    <xf numFmtId="4" fontId="2" fillId="0" borderId="2" xfId="0" applyNumberFormat="1" applyFont="1" applyFill="1" applyBorder="1" applyAlignment="1">
      <alignment horizontal="center" vertical="top" wrapText="1"/>
    </xf>
    <xf numFmtId="3" fontId="2" fillId="0" borderId="2" xfId="0" applyNumberFormat="1" applyFont="1" applyFill="1" applyBorder="1" applyAlignment="1">
      <alignment horizontal="center" vertical="top" wrapText="1"/>
    </xf>
    <xf numFmtId="0" fontId="3" fillId="0" borderId="2" xfId="2" applyFont="1" applyFill="1" applyBorder="1" applyAlignment="1">
      <alignment horizontal="center" vertical="top" wrapText="1"/>
    </xf>
    <xf numFmtId="1" fontId="3" fillId="0" borderId="2" xfId="2" applyNumberFormat="1" applyFont="1" applyFill="1" applyBorder="1" applyAlignment="1">
      <alignment horizontal="center" vertical="top" wrapText="1"/>
    </xf>
    <xf numFmtId="4" fontId="3" fillId="0" borderId="2" xfId="3" applyNumberFormat="1" applyFont="1" applyFill="1" applyBorder="1" applyAlignment="1">
      <alignment horizontal="center" vertical="top" wrapText="1"/>
    </xf>
    <xf numFmtId="3" fontId="3" fillId="0" borderId="2" xfId="0" applyNumberFormat="1" applyFont="1" applyFill="1" applyBorder="1" applyAlignment="1">
      <alignment horizontal="center" vertical="top" wrapText="1"/>
    </xf>
    <xf numFmtId="1" fontId="6" fillId="0" borderId="2" xfId="3" applyNumberFormat="1" applyFont="1" applyFill="1" applyBorder="1" applyAlignment="1">
      <alignment horizontal="center" vertical="top" wrapText="1"/>
    </xf>
    <xf numFmtId="4" fontId="3" fillId="0" borderId="2" xfId="0" applyNumberFormat="1" applyFont="1" applyFill="1" applyBorder="1" applyAlignment="1">
      <alignment horizontal="center" vertical="top" wrapText="1"/>
    </xf>
    <xf numFmtId="0" fontId="12" fillId="0" borderId="2" xfId="2" applyFont="1" applyFill="1" applyBorder="1" applyAlignment="1">
      <alignment horizontal="center" vertical="top" wrapText="1"/>
    </xf>
    <xf numFmtId="1" fontId="12" fillId="0" borderId="2" xfId="2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top" wrapText="1"/>
    </xf>
    <xf numFmtId="168" fontId="6" fillId="0" borderId="2" xfId="0" applyNumberFormat="1" applyFont="1" applyFill="1" applyBorder="1" applyAlignment="1">
      <alignment horizontal="left" vertical="top" wrapText="1"/>
    </xf>
    <xf numFmtId="3" fontId="6" fillId="0" borderId="2" xfId="0" applyNumberFormat="1" applyFont="1" applyFill="1" applyBorder="1" applyAlignment="1">
      <alignment horizontal="center" vertical="top" wrapText="1"/>
    </xf>
    <xf numFmtId="2" fontId="12" fillId="0" borderId="2" xfId="0" applyNumberFormat="1" applyFont="1" applyFill="1" applyBorder="1" applyAlignment="1">
      <alignment horizontal="left" vertical="top" wrapText="1"/>
    </xf>
    <xf numFmtId="0" fontId="6" fillId="0" borderId="0" xfId="0" applyFont="1" applyFill="1"/>
    <xf numFmtId="0" fontId="12" fillId="0" borderId="2" xfId="0" applyFont="1" applyFill="1" applyBorder="1" applyAlignment="1">
      <alignment horizontal="left" vertical="top" wrapText="1"/>
    </xf>
    <xf numFmtId="4" fontId="12" fillId="0" borderId="2" xfId="3" applyNumberFormat="1" applyFont="1" applyFill="1" applyBorder="1" applyAlignment="1">
      <alignment horizontal="center" vertical="top" wrapText="1"/>
    </xf>
    <xf numFmtId="4" fontId="3" fillId="0" borderId="2" xfId="2" applyNumberFormat="1" applyFont="1" applyFill="1" applyBorder="1" applyAlignment="1">
      <alignment horizontal="center" vertical="top" wrapText="1"/>
    </xf>
    <xf numFmtId="4" fontId="6" fillId="0" borderId="2" xfId="0" applyNumberFormat="1" applyFont="1" applyFill="1" applyBorder="1" applyAlignment="1">
      <alignment horizontal="center" vertical="top"/>
    </xf>
    <xf numFmtId="0" fontId="12" fillId="0" borderId="2" xfId="0" applyFont="1" applyFill="1" applyBorder="1" applyAlignment="1">
      <alignment vertical="top" wrapText="1"/>
    </xf>
    <xf numFmtId="166" fontId="6" fillId="0" borderId="2" xfId="0" applyNumberFormat="1" applyFont="1" applyFill="1" applyBorder="1" applyAlignment="1">
      <alignment horizontal="center" vertical="top" wrapText="1"/>
    </xf>
    <xf numFmtId="1" fontId="6" fillId="0" borderId="2" xfId="0" applyNumberFormat="1" applyFont="1" applyFill="1" applyBorder="1" applyAlignment="1" applyProtection="1">
      <alignment horizontal="center" vertical="top" wrapText="1"/>
    </xf>
    <xf numFmtId="1" fontId="12" fillId="0" borderId="2" xfId="2" applyNumberFormat="1" applyFont="1" applyFill="1" applyBorder="1" applyAlignment="1" applyProtection="1">
      <alignment horizontal="center" vertical="top" wrapText="1"/>
    </xf>
    <xf numFmtId="4" fontId="12" fillId="0" borderId="2" xfId="2" applyNumberFormat="1" applyFont="1" applyFill="1" applyBorder="1" applyAlignment="1" applyProtection="1">
      <alignment horizontal="center" vertical="top" wrapText="1"/>
    </xf>
    <xf numFmtId="3" fontId="12" fillId="0" borderId="2" xfId="2" applyNumberFormat="1" applyFont="1" applyFill="1" applyBorder="1" applyAlignment="1" applyProtection="1">
      <alignment horizontal="center" vertical="top" wrapText="1"/>
    </xf>
    <xf numFmtId="0" fontId="12" fillId="0" borderId="2" xfId="0" applyNumberFormat="1" applyFont="1" applyFill="1" applyBorder="1" applyAlignment="1">
      <alignment horizontal="left" vertical="top" wrapText="1"/>
    </xf>
    <xf numFmtId="168" fontId="3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169" fontId="6" fillId="0" borderId="2" xfId="1" applyNumberFormat="1" applyFont="1" applyFill="1" applyBorder="1" applyAlignment="1">
      <alignment horizontal="left" vertical="top" wrapText="1"/>
    </xf>
    <xf numFmtId="49" fontId="6" fillId="0" borderId="2" xfId="1" applyNumberFormat="1" applyFont="1" applyFill="1" applyBorder="1" applyAlignment="1">
      <alignment horizontal="center" vertical="top" wrapText="1"/>
    </xf>
    <xf numFmtId="3" fontId="6" fillId="0" borderId="2" xfId="1" applyNumberFormat="1" applyFont="1" applyFill="1" applyBorder="1" applyAlignment="1">
      <alignment horizontal="center" vertical="top" wrapText="1"/>
    </xf>
    <xf numFmtId="169" fontId="6" fillId="0" borderId="2" xfId="1" applyNumberFormat="1" applyFont="1" applyFill="1" applyBorder="1" applyAlignment="1">
      <alignment vertical="top" wrapText="1"/>
    </xf>
    <xf numFmtId="1" fontId="6" fillId="0" borderId="2" xfId="0" applyNumberFormat="1" applyFont="1" applyFill="1" applyBorder="1" applyAlignment="1">
      <alignment horizontal="center" vertical="top" wrapText="1" shrinkToFit="1"/>
    </xf>
    <xf numFmtId="0" fontId="3" fillId="0" borderId="2" xfId="0" applyFont="1" applyFill="1" applyBorder="1" applyAlignment="1">
      <alignment horizontal="center" vertical="top" wrapText="1" shrinkToFit="1"/>
    </xf>
    <xf numFmtId="4" fontId="3" fillId="0" borderId="2" xfId="0" applyNumberFormat="1" applyFont="1" applyFill="1" applyBorder="1" applyAlignment="1">
      <alignment horizontal="center" vertical="top" wrapText="1" shrinkToFit="1"/>
    </xf>
    <xf numFmtId="3" fontId="3" fillId="0" borderId="2" xfId="0" applyNumberFormat="1" applyFont="1" applyFill="1" applyBorder="1" applyAlignment="1">
      <alignment horizontal="center" vertical="top" wrapText="1" shrinkToFit="1"/>
    </xf>
    <xf numFmtId="2" fontId="12" fillId="0" borderId="2" xfId="0" applyNumberFormat="1" applyFont="1" applyFill="1" applyBorder="1" applyAlignment="1">
      <alignment vertical="top" wrapText="1"/>
    </xf>
    <xf numFmtId="0" fontId="12" fillId="0" borderId="2" xfId="2" applyNumberFormat="1" applyFont="1" applyFill="1" applyBorder="1" applyAlignment="1">
      <alignment horizontal="left" vertical="top" wrapText="1"/>
    </xf>
    <xf numFmtId="0" fontId="12" fillId="0" borderId="2" xfId="2" applyFont="1" applyFill="1" applyBorder="1" applyAlignment="1">
      <alignment horizontal="left" vertical="top" wrapText="1"/>
    </xf>
    <xf numFmtId="1" fontId="3" fillId="0" borderId="2" xfId="0" applyNumberFormat="1" applyFont="1" applyFill="1" applyBorder="1" applyAlignment="1">
      <alignment horizontal="center" vertical="top" wrapText="1"/>
    </xf>
    <xf numFmtId="0" fontId="12" fillId="0" borderId="2" xfId="0" applyNumberFormat="1" applyFont="1" applyFill="1" applyBorder="1" applyAlignment="1">
      <alignment vertical="top" wrapText="1"/>
    </xf>
    <xf numFmtId="0" fontId="3" fillId="0" borderId="2" xfId="0" applyNumberFormat="1" applyFont="1" applyFill="1" applyBorder="1" applyAlignment="1">
      <alignment vertical="top" wrapText="1"/>
    </xf>
    <xf numFmtId="167" fontId="12" fillId="0" borderId="2" xfId="0" applyNumberFormat="1" applyFont="1" applyFill="1" applyBorder="1" applyAlignment="1">
      <alignment horizontal="center" vertical="top" wrapText="1"/>
    </xf>
    <xf numFmtId="1" fontId="12" fillId="0" borderId="2" xfId="0" applyNumberFormat="1" applyFont="1" applyFill="1" applyBorder="1" applyAlignment="1">
      <alignment horizontal="center" vertical="top"/>
    </xf>
    <xf numFmtId="4" fontId="12" fillId="0" borderId="2" xfId="0" applyNumberFormat="1" applyFont="1" applyFill="1" applyBorder="1" applyAlignment="1">
      <alignment horizontal="center" vertical="top"/>
    </xf>
    <xf numFmtId="0" fontId="6" fillId="0" borderId="2" xfId="0" applyNumberFormat="1" applyFont="1" applyFill="1" applyBorder="1" applyAlignment="1">
      <alignment horizontal="left" vertical="top" wrapText="1"/>
    </xf>
    <xf numFmtId="2" fontId="6" fillId="0" borderId="2" xfId="0" applyNumberFormat="1" applyFont="1" applyFill="1" applyBorder="1" applyAlignment="1">
      <alignment horizontal="center" vertical="top" wrapText="1"/>
    </xf>
    <xf numFmtId="2" fontId="6" fillId="0" borderId="2" xfId="0" applyNumberFormat="1" applyFont="1" applyFill="1" applyBorder="1" applyAlignment="1">
      <alignment horizontal="left" vertical="top" wrapText="1"/>
    </xf>
    <xf numFmtId="0" fontId="12" fillId="0" borderId="2" xfId="0" applyNumberFormat="1" applyFont="1" applyFill="1" applyBorder="1" applyAlignment="1">
      <alignment horizontal="center" vertical="top" wrapText="1"/>
    </xf>
    <xf numFmtId="2" fontId="6" fillId="0" borderId="2" xfId="0" applyNumberFormat="1" applyFont="1" applyFill="1" applyBorder="1" applyAlignment="1">
      <alignment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top"/>
    </xf>
    <xf numFmtId="3" fontId="12" fillId="0" borderId="2" xfId="0" applyNumberFormat="1" applyFont="1" applyFill="1" applyBorder="1" applyAlignment="1">
      <alignment horizontal="center" vertical="top"/>
    </xf>
    <xf numFmtId="1" fontId="12" fillId="0" borderId="2" xfId="0" applyNumberFormat="1" applyFont="1" applyFill="1" applyBorder="1" applyAlignment="1">
      <alignment horizontal="left" vertical="top" wrapText="1"/>
    </xf>
    <xf numFmtId="0" fontId="6" fillId="0" borderId="2" xfId="0" applyFont="1" applyFill="1" applyBorder="1"/>
    <xf numFmtId="0" fontId="6" fillId="0" borderId="2" xfId="0" applyNumberFormat="1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left" vertical="top"/>
    </xf>
    <xf numFmtId="49" fontId="12" fillId="0" borderId="2" xfId="0" applyNumberFormat="1" applyFont="1" applyFill="1" applyBorder="1" applyAlignment="1">
      <alignment horizontal="center" vertical="top" wrapText="1"/>
    </xf>
    <xf numFmtId="3" fontId="6" fillId="0" borderId="2" xfId="0" applyNumberFormat="1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NumberFormat="1" applyFont="1" applyFill="1" applyBorder="1" applyAlignment="1">
      <alignment horizontal="left" vertical="top" wrapText="1"/>
    </xf>
    <xf numFmtId="2" fontId="3" fillId="0" borderId="2" xfId="0" applyNumberFormat="1" applyFont="1" applyFill="1" applyBorder="1" applyAlignment="1">
      <alignment horizontal="center" vertical="top" wrapText="1"/>
    </xf>
    <xf numFmtId="167" fontId="12" fillId="0" borderId="2" xfId="4" applyNumberFormat="1" applyFont="1" applyFill="1" applyBorder="1" applyAlignment="1">
      <alignment horizontal="center" vertical="top" wrapText="1"/>
    </xf>
    <xf numFmtId="4" fontId="12" fillId="0" borderId="2" xfId="4" applyNumberFormat="1" applyFont="1" applyFill="1" applyBorder="1" applyAlignment="1">
      <alignment horizontal="center" vertical="top" wrapText="1"/>
    </xf>
    <xf numFmtId="4" fontId="19" fillId="0" borderId="2" xfId="0" applyNumberFormat="1" applyFont="1" applyFill="1" applyBorder="1" applyAlignment="1">
      <alignment horizontal="center" vertical="top"/>
    </xf>
    <xf numFmtId="3" fontId="19" fillId="0" borderId="2" xfId="0" applyNumberFormat="1" applyFont="1" applyFill="1" applyBorder="1" applyAlignment="1">
      <alignment horizontal="center" vertical="top"/>
    </xf>
    <xf numFmtId="49" fontId="9" fillId="0" borderId="2" xfId="0" applyNumberFormat="1" applyFont="1" applyFill="1" applyBorder="1" applyAlignment="1">
      <alignment horizontal="center" vertical="top"/>
    </xf>
    <xf numFmtId="1" fontId="6" fillId="0" borderId="2" xfId="0" applyNumberFormat="1" applyFont="1" applyFill="1" applyBorder="1" applyAlignment="1">
      <alignment horizontal="center" vertical="top"/>
    </xf>
    <xf numFmtId="49" fontId="6" fillId="0" borderId="2" xfId="0" applyNumberFormat="1" applyFont="1" applyFill="1" applyBorder="1" applyAlignment="1">
      <alignment horizontal="center" vertical="top"/>
    </xf>
    <xf numFmtId="165" fontId="19" fillId="0" borderId="2" xfId="0" applyNumberFormat="1" applyFont="1" applyFill="1" applyBorder="1" applyAlignment="1">
      <alignment horizontal="left" vertical="top"/>
    </xf>
    <xf numFmtId="0" fontId="19" fillId="0" borderId="2" xfId="0" applyNumberFormat="1" applyFont="1" applyFill="1" applyBorder="1" applyAlignment="1">
      <alignment vertical="top" wrapText="1"/>
    </xf>
    <xf numFmtId="4" fontId="19" fillId="0" borderId="2" xfId="0" applyNumberFormat="1" applyFont="1" applyFill="1" applyBorder="1" applyAlignment="1">
      <alignment horizontal="center" vertical="top" wrapText="1"/>
    </xf>
    <xf numFmtId="3" fontId="19" fillId="0" borderId="2" xfId="0" applyNumberFormat="1" applyFont="1" applyFill="1" applyBorder="1" applyAlignment="1">
      <alignment horizontal="center" vertical="top" wrapText="1"/>
    </xf>
    <xf numFmtId="0" fontId="19" fillId="0" borderId="2" xfId="0" applyNumberFormat="1" applyFont="1" applyFill="1" applyBorder="1" applyAlignment="1">
      <alignment horizontal="center" vertical="top"/>
    </xf>
    <xf numFmtId="1" fontId="6" fillId="0" borderId="2" xfId="3" applyNumberFormat="1" applyFont="1" applyFill="1" applyBorder="1" applyAlignment="1">
      <alignment horizontal="center" vertical="top"/>
    </xf>
    <xf numFmtId="49" fontId="12" fillId="0" borderId="2" xfId="0" applyNumberFormat="1" applyFont="1" applyFill="1" applyBorder="1" applyAlignment="1">
      <alignment horizontal="center" vertical="top"/>
    </xf>
    <xf numFmtId="4" fontId="12" fillId="0" borderId="2" xfId="3" applyNumberFormat="1" applyFont="1" applyFill="1" applyBorder="1" applyAlignment="1">
      <alignment horizontal="center" vertical="top"/>
    </xf>
    <xf numFmtId="0" fontId="19" fillId="0" borderId="2" xfId="0" applyFont="1" applyFill="1" applyBorder="1" applyAlignment="1">
      <alignment horizontal="left" vertical="top"/>
    </xf>
    <xf numFmtId="0" fontId="12" fillId="0" borderId="2" xfId="4" applyFont="1" applyFill="1" applyBorder="1" applyAlignment="1">
      <alignment horizontal="center" vertical="top" wrapText="1"/>
    </xf>
    <xf numFmtId="4" fontId="12" fillId="0" borderId="2" xfId="2" applyNumberFormat="1" applyFont="1" applyFill="1" applyBorder="1" applyAlignment="1">
      <alignment horizontal="center" vertical="top"/>
    </xf>
    <xf numFmtId="0" fontId="6" fillId="0" borderId="2" xfId="1" applyNumberFormat="1" applyFont="1" applyFill="1" applyBorder="1" applyAlignment="1">
      <alignment horizontal="center" vertical="top" wrapText="1"/>
    </xf>
    <xf numFmtId="3" fontId="3" fillId="0" borderId="2" xfId="1" applyNumberFormat="1" applyFont="1" applyFill="1" applyBorder="1" applyAlignment="1">
      <alignment horizontal="center" vertical="top" wrapText="1"/>
    </xf>
    <xf numFmtId="1" fontId="19" fillId="0" borderId="2" xfId="0" applyNumberFormat="1" applyFont="1" applyFill="1" applyBorder="1" applyAlignment="1">
      <alignment horizontal="center" vertical="top"/>
    </xf>
    <xf numFmtId="0" fontId="12" fillId="0" borderId="2" xfId="0" applyNumberFormat="1" applyFont="1" applyFill="1" applyBorder="1" applyAlignment="1">
      <alignment horizontal="center" vertical="top"/>
    </xf>
    <xf numFmtId="0" fontId="17" fillId="0" borderId="2" xfId="0" applyFont="1" applyFill="1" applyBorder="1" applyAlignment="1">
      <alignment horizontal="center" vertical="top"/>
    </xf>
    <xf numFmtId="1" fontId="22" fillId="0" borderId="2" xfId="0" applyNumberFormat="1" applyFont="1" applyFill="1" applyBorder="1" applyAlignment="1">
      <alignment vertical="top" wrapText="1"/>
    </xf>
    <xf numFmtId="1" fontId="17" fillId="0" borderId="2" xfId="0" applyNumberFormat="1" applyFont="1" applyFill="1" applyBorder="1" applyAlignment="1">
      <alignment horizontal="center" vertical="top"/>
    </xf>
    <xf numFmtId="4" fontId="17" fillId="0" borderId="2" xfId="0" applyNumberFormat="1" applyFont="1" applyFill="1" applyBorder="1" applyAlignment="1">
      <alignment horizontal="center" vertical="top"/>
    </xf>
    <xf numFmtId="3" fontId="17" fillId="0" borderId="2" xfId="0" applyNumberFormat="1" applyFont="1" applyFill="1" applyBorder="1" applyAlignment="1">
      <alignment horizontal="center" vertical="top"/>
    </xf>
    <xf numFmtId="0" fontId="6" fillId="0" borderId="2" xfId="0" applyFont="1" applyFill="1" applyBorder="1" applyAlignment="1">
      <alignment vertical="top"/>
    </xf>
    <xf numFmtId="4" fontId="0" fillId="0" borderId="2" xfId="0" applyNumberFormat="1" applyFill="1" applyBorder="1" applyAlignment="1">
      <alignment horizontal="center" vertical="top" wrapText="1"/>
    </xf>
    <xf numFmtId="1" fontId="6" fillId="0" borderId="2" xfId="0" applyNumberFormat="1" applyFont="1" applyFill="1" applyBorder="1" applyAlignment="1">
      <alignment horizontal="left" vertical="top" wrapText="1"/>
    </xf>
    <xf numFmtId="4" fontId="18" fillId="0" borderId="2" xfId="0" applyNumberFormat="1" applyFont="1" applyFill="1" applyBorder="1" applyAlignment="1">
      <alignment horizontal="center" vertical="top" wrapText="1"/>
    </xf>
    <xf numFmtId="4" fontId="12" fillId="0" borderId="2" xfId="1" applyNumberFormat="1" applyFont="1" applyFill="1" applyBorder="1" applyAlignment="1">
      <alignment horizontal="center" vertical="top"/>
    </xf>
    <xf numFmtId="1" fontId="0" fillId="0" borderId="2" xfId="0" applyNumberFormat="1" applyFont="1" applyFill="1" applyBorder="1" applyAlignment="1">
      <alignment vertical="top" wrapText="1"/>
    </xf>
    <xf numFmtId="1" fontId="6" fillId="0" borderId="2" xfId="0" applyNumberFormat="1" applyFont="1" applyFill="1" applyBorder="1" applyAlignment="1">
      <alignment vertical="top"/>
    </xf>
    <xf numFmtId="4" fontId="12" fillId="0" borderId="2" xfId="4" applyNumberFormat="1" applyFont="1" applyFill="1" applyBorder="1" applyAlignment="1">
      <alignment horizontal="center" vertical="top"/>
    </xf>
    <xf numFmtId="4" fontId="15" fillId="0" borderId="0" xfId="0" applyNumberFormat="1" applyFont="1" applyFill="1"/>
    <xf numFmtId="4" fontId="9" fillId="0" borderId="2" xfId="0" applyNumberFormat="1" applyFont="1" applyFill="1" applyBorder="1" applyAlignment="1">
      <alignment horizontal="left" vertical="top"/>
    </xf>
    <xf numFmtId="4" fontId="9" fillId="0" borderId="2" xfId="0" applyNumberFormat="1" applyFont="1" applyFill="1" applyBorder="1" applyAlignment="1">
      <alignment vertical="top" wrapText="1"/>
    </xf>
    <xf numFmtId="4" fontId="6" fillId="0" borderId="2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9" fillId="0" borderId="2" xfId="0" applyFont="1" applyFill="1" applyBorder="1" applyAlignment="1">
      <alignment vertical="top"/>
    </xf>
    <xf numFmtId="4" fontId="15" fillId="0" borderId="2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 vertical="top" wrapText="1"/>
    </xf>
    <xf numFmtId="4" fontId="6" fillId="0" borderId="2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top"/>
    </xf>
    <xf numFmtId="4" fontId="6" fillId="0" borderId="0" xfId="0" applyNumberFormat="1" applyFont="1" applyFill="1" applyAlignment="1">
      <alignment horizontal="center" vertical="top"/>
    </xf>
    <xf numFmtId="4" fontId="6" fillId="0" borderId="3" xfId="0" applyNumberFormat="1" applyFont="1" applyFill="1" applyBorder="1" applyAlignment="1">
      <alignment horizontal="center" vertical="top"/>
    </xf>
    <xf numFmtId="2" fontId="6" fillId="0" borderId="3" xfId="0" applyNumberFormat="1" applyFont="1" applyFill="1" applyBorder="1" applyAlignment="1">
      <alignment vertical="top" wrapText="1"/>
    </xf>
    <xf numFmtId="0" fontId="12" fillId="0" borderId="1" xfId="0" applyNumberFormat="1" applyFont="1" applyFill="1" applyBorder="1" applyAlignment="1">
      <alignment horizontal="left" vertical="top" wrapText="1"/>
    </xf>
    <xf numFmtId="4" fontId="3" fillId="0" borderId="2" xfId="0" applyNumberFormat="1" applyFont="1" applyFill="1" applyBorder="1" applyAlignment="1">
      <alignment horizontal="center" vertical="top"/>
    </xf>
    <xf numFmtId="0" fontId="0" fillId="0" borderId="2" xfId="0" applyFont="1" applyFill="1" applyBorder="1" applyAlignment="1">
      <alignment vertical="top"/>
    </xf>
    <xf numFmtId="4" fontId="0" fillId="0" borderId="0" xfId="0" applyNumberFormat="1" applyFont="1" applyFill="1"/>
    <xf numFmtId="0" fontId="5" fillId="0" borderId="0" xfId="0" applyFont="1" applyFill="1" applyAlignment="1">
      <alignment horizontal="center" vertical="center" wrapText="1"/>
    </xf>
    <xf numFmtId="1" fontId="14" fillId="0" borderId="0" xfId="0" applyNumberFormat="1" applyFont="1" applyFill="1" applyAlignment="1">
      <alignment wrapText="1"/>
    </xf>
    <xf numFmtId="1" fontId="5" fillId="0" borderId="0" xfId="0" applyNumberFormat="1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horizontal="center" wrapText="1"/>
    </xf>
    <xf numFmtId="3" fontId="3" fillId="0" borderId="0" xfId="0" applyNumberFormat="1" applyFont="1" applyFill="1" applyAlignment="1">
      <alignment horizontal="center" wrapText="1"/>
    </xf>
    <xf numFmtId="4" fontId="5" fillId="0" borderId="0" xfId="1" applyNumberFormat="1" applyFont="1" applyFill="1" applyAlignment="1">
      <alignment horizontal="center" wrapText="1"/>
    </xf>
    <xf numFmtId="4" fontId="5" fillId="0" borderId="0" xfId="0" applyNumberFormat="1" applyFont="1" applyFill="1" applyAlignment="1">
      <alignment wrapText="1"/>
    </xf>
    <xf numFmtId="49" fontId="5" fillId="0" borderId="0" xfId="0" applyNumberFormat="1" applyFont="1" applyFill="1" applyAlignment="1">
      <alignment wrapText="1"/>
    </xf>
    <xf numFmtId="0" fontId="15" fillId="0" borderId="0" xfId="0" applyFont="1" applyFill="1" applyAlignment="1">
      <alignment horizontal="center" vertical="center" wrapText="1"/>
    </xf>
    <xf numFmtId="1" fontId="15" fillId="0" borderId="0" xfId="0" applyNumberFormat="1" applyFont="1" applyFill="1"/>
    <xf numFmtId="0" fontId="15" fillId="0" borderId="2" xfId="0" applyFont="1" applyFill="1" applyBorder="1" applyAlignment="1">
      <alignment vertical="top"/>
    </xf>
    <xf numFmtId="4" fontId="23" fillId="0" borderId="2" xfId="0" applyNumberFormat="1" applyFont="1" applyFill="1" applyBorder="1" applyAlignment="1">
      <alignment horizontal="center" vertical="top" wrapText="1"/>
    </xf>
    <xf numFmtId="1" fontId="15" fillId="0" borderId="2" xfId="0" applyNumberFormat="1" applyFont="1" applyFill="1" applyBorder="1" applyAlignment="1">
      <alignment vertical="top" wrapText="1"/>
    </xf>
    <xf numFmtId="0" fontId="2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" fontId="15" fillId="0" borderId="0" xfId="0" applyNumberFormat="1" applyFont="1" applyFill="1" applyAlignment="1">
      <alignment wrapText="1"/>
    </xf>
    <xf numFmtId="0" fontId="15" fillId="0" borderId="0" xfId="0" applyFont="1" applyFill="1" applyAlignment="1">
      <alignment wrapText="1"/>
    </xf>
    <xf numFmtId="1" fontId="15" fillId="0" borderId="0" xfId="0" applyNumberFormat="1" applyFont="1" applyFill="1" applyAlignment="1">
      <alignment horizontal="center" vertical="center"/>
    </xf>
    <xf numFmtId="3" fontId="15" fillId="0" borderId="0" xfId="0" applyNumberFormat="1" applyFont="1" applyFill="1" applyAlignment="1">
      <alignment horizontal="center"/>
    </xf>
    <xf numFmtId="4" fontId="15" fillId="0" borderId="0" xfId="1" applyNumberFormat="1" applyFont="1" applyFill="1" applyAlignment="1">
      <alignment horizontal="center"/>
    </xf>
    <xf numFmtId="49" fontId="15" fillId="0" borderId="0" xfId="0" applyNumberFormat="1" applyFont="1" applyFill="1"/>
    <xf numFmtId="0" fontId="12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top"/>
    </xf>
    <xf numFmtId="0" fontId="6" fillId="0" borderId="2" xfId="0" applyFont="1" applyFill="1" applyBorder="1" applyAlignment="1">
      <alignment horizontal="center" vertical="center" textRotation="90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4" fontId="6" fillId="0" borderId="2" xfId="0" applyNumberFormat="1" applyFont="1" applyFill="1" applyBorder="1" applyAlignment="1">
      <alignment horizontal="center" vertical="center" textRotation="90" wrapText="1"/>
    </xf>
    <xf numFmtId="4" fontId="6" fillId="0" borderId="2" xfId="1" applyNumberFormat="1" applyFont="1" applyFill="1" applyBorder="1" applyAlignment="1">
      <alignment horizontal="center" vertical="center" textRotation="90" wrapText="1"/>
    </xf>
    <xf numFmtId="4" fontId="6" fillId="0" borderId="2" xfId="1" applyNumberFormat="1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15" fillId="0" borderId="0" xfId="0" applyFont="1" applyFill="1" applyAlignment="1">
      <alignment horizontal="center"/>
    </xf>
    <xf numFmtId="4" fontId="6" fillId="0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3" fontId="6" fillId="0" borderId="2" xfId="0" applyNumberFormat="1" applyFont="1" applyFill="1" applyBorder="1" applyAlignment="1">
      <alignment horizont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wrapText="1"/>
    </xf>
    <xf numFmtId="0" fontId="7" fillId="0" borderId="0" xfId="0" applyFont="1" applyFill="1" applyAlignment="1">
      <alignment wrapText="1"/>
    </xf>
    <xf numFmtId="0" fontId="5" fillId="0" borderId="0" xfId="0" applyFont="1" applyFill="1" applyAlignment="1">
      <alignment horizontal="right" wrapText="1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/>
    <xf numFmtId="0" fontId="5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center" vertical="center" textRotation="90" wrapText="1"/>
    </xf>
    <xf numFmtId="1" fontId="6" fillId="0" borderId="2" xfId="0" applyNumberFormat="1" applyFont="1" applyFill="1" applyBorder="1" applyAlignment="1">
      <alignment horizontal="center" vertical="center" textRotation="90" wrapText="1"/>
    </xf>
    <xf numFmtId="0" fontId="15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textRotation="90" wrapText="1"/>
    </xf>
    <xf numFmtId="49" fontId="6" fillId="0" borderId="2" xfId="0" applyNumberFormat="1" applyFont="1" applyFill="1" applyBorder="1" applyAlignment="1">
      <alignment horizontal="center" vertical="center" textRotation="90" wrapText="1"/>
    </xf>
    <xf numFmtId="4" fontId="6" fillId="0" borderId="2" xfId="1" applyNumberFormat="1" applyFont="1" applyFill="1" applyBorder="1" applyAlignment="1">
      <alignment horizontal="center" vertical="center" textRotation="90" wrapText="1"/>
    </xf>
    <xf numFmtId="4" fontId="6" fillId="0" borderId="2" xfId="1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textRotation="90" wrapText="1"/>
    </xf>
    <xf numFmtId="0" fontId="9" fillId="0" borderId="2" xfId="0" applyFont="1" applyFill="1" applyBorder="1" applyAlignment="1">
      <alignment horizontal="left" vertical="top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3" fontId="14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horizontal="center"/>
    </xf>
    <xf numFmtId="0" fontId="9" fillId="0" borderId="4" xfId="0" applyFont="1" applyFill="1" applyBorder="1" applyAlignment="1">
      <alignment horizontal="left" vertical="top"/>
    </xf>
    <xf numFmtId="0" fontId="9" fillId="0" borderId="5" xfId="0" applyFont="1" applyFill="1" applyBorder="1" applyAlignment="1">
      <alignment horizontal="left" vertical="top"/>
    </xf>
    <xf numFmtId="0" fontId="9" fillId="0" borderId="2" xfId="0" applyFont="1" applyFill="1" applyBorder="1" applyAlignment="1">
      <alignment horizontal="left"/>
    </xf>
    <xf numFmtId="4" fontId="6" fillId="0" borderId="1" xfId="0" applyNumberFormat="1" applyFont="1" applyFill="1" applyBorder="1" applyAlignment="1">
      <alignment horizontal="center" vertical="top" wrapText="1"/>
    </xf>
    <xf numFmtId="4" fontId="6" fillId="0" borderId="3" xfId="0" applyNumberFormat="1" applyFont="1" applyFill="1" applyBorder="1" applyAlignment="1">
      <alignment horizontal="center" vertical="top" wrapText="1"/>
    </xf>
    <xf numFmtId="4" fontId="6" fillId="0" borderId="2" xfId="0" applyNumberFormat="1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3" fontId="6" fillId="0" borderId="2" xfId="0" applyNumberFormat="1" applyFont="1" applyFill="1" applyBorder="1" applyAlignment="1">
      <alignment horizontal="center" wrapText="1"/>
    </xf>
  </cellXfs>
  <cellStyles count="6">
    <cellStyle name="Обычный" xfId="0" builtinId="0"/>
    <cellStyle name="Обычный 2" xfId="4"/>
    <cellStyle name="Обычный 3" xfId="3"/>
    <cellStyle name="Обычный 4" xfId="5"/>
    <cellStyle name="Обычный_Лист1" xfId="2"/>
    <cellStyle name="Финансовый" xfId="1" builtinId="3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602"/>
  <sheetViews>
    <sheetView view="pageBreakPreview" topLeftCell="A7" zoomScale="85" zoomScaleNormal="100" zoomScaleSheetLayoutView="85" workbookViewId="0">
      <selection activeCell="A7" sqref="A1:XFD1048576"/>
    </sheetView>
  </sheetViews>
  <sheetFormatPr defaultRowHeight="15"/>
  <cols>
    <col min="1" max="1" width="5.7109375" style="205" customWidth="1"/>
    <col min="2" max="2" width="56" style="26" customWidth="1"/>
    <col min="3" max="3" width="7.85546875" style="206" customWidth="1"/>
    <col min="4" max="4" width="11.28515625" style="207" customWidth="1"/>
    <col min="5" max="5" width="11.85546875" style="208" customWidth="1"/>
    <col min="6" max="6" width="7.28515625" style="209" customWidth="1"/>
    <col min="7" max="7" width="8" style="209" customWidth="1"/>
    <col min="8" max="8" width="12.140625" style="223" customWidth="1"/>
    <col min="9" max="9" width="12.28515625" style="223" customWidth="1"/>
    <col min="10" max="10" width="12.7109375" style="40" hidden="1" customWidth="1"/>
    <col min="11" max="11" width="10.28515625" style="210" customWidth="1"/>
    <col min="12" max="12" width="17.42578125" style="211" customWidth="1"/>
    <col min="13" max="15" width="12.5703125" style="211" customWidth="1"/>
    <col min="16" max="16" width="15.7109375" style="211" customWidth="1"/>
    <col min="17" max="17" width="10.42578125" style="20" customWidth="1"/>
    <col min="18" max="18" width="10.28515625" style="174" customWidth="1"/>
    <col min="19" max="19" width="9.140625" style="212" customWidth="1"/>
    <col min="20" max="20" width="15.42578125" style="20" bestFit="1" customWidth="1"/>
    <col min="21" max="21" width="12.7109375" style="20" bestFit="1" customWidth="1"/>
    <col min="22" max="22" width="10.5703125" style="20" bestFit="1" customWidth="1"/>
    <col min="23" max="23" width="13.85546875" style="20" bestFit="1" customWidth="1"/>
    <col min="24" max="25" width="12" style="20" bestFit="1" customWidth="1"/>
    <col min="26" max="16384" width="9.140625" style="20"/>
  </cols>
  <sheetData>
    <row r="1" spans="1:19" ht="26.25">
      <c r="A1" s="18"/>
      <c r="B1" s="24"/>
      <c r="C1" s="2"/>
      <c r="D1" s="58"/>
      <c r="E1" s="3"/>
      <c r="F1" s="4"/>
      <c r="G1" s="4"/>
      <c r="H1" s="5"/>
      <c r="I1" s="5"/>
      <c r="J1" s="5"/>
      <c r="K1" s="54"/>
      <c r="L1" s="6"/>
      <c r="M1" s="6"/>
      <c r="N1" s="232" t="s">
        <v>0</v>
      </c>
      <c r="O1" s="232"/>
      <c r="P1" s="232"/>
      <c r="Q1" s="232"/>
      <c r="R1" s="232"/>
      <c r="S1" s="232"/>
    </row>
    <row r="2" spans="1:19" ht="26.25">
      <c r="A2" s="18"/>
      <c r="B2" s="24"/>
      <c r="C2" s="2"/>
      <c r="D2" s="58"/>
      <c r="E2" s="3"/>
      <c r="F2" s="4"/>
      <c r="G2" s="4"/>
      <c r="H2" s="5"/>
      <c r="I2" s="5"/>
      <c r="J2" s="5"/>
      <c r="K2" s="54"/>
      <c r="L2" s="6"/>
      <c r="M2" s="6"/>
      <c r="N2" s="233" t="s">
        <v>1</v>
      </c>
      <c r="O2" s="234"/>
      <c r="P2" s="234"/>
      <c r="Q2" s="234"/>
      <c r="R2" s="234"/>
      <c r="S2" s="234"/>
    </row>
    <row r="3" spans="1:19" ht="26.25">
      <c r="A3" s="18"/>
      <c r="B3" s="24"/>
      <c r="C3" s="2"/>
      <c r="D3" s="58"/>
      <c r="E3" s="3"/>
      <c r="F3" s="4"/>
      <c r="G3" s="4"/>
      <c r="H3" s="5"/>
      <c r="I3" s="5"/>
      <c r="J3" s="5"/>
      <c r="K3" s="54"/>
      <c r="L3" s="6"/>
      <c r="M3" s="6"/>
      <c r="N3" s="233" t="s">
        <v>2</v>
      </c>
      <c r="O3" s="234"/>
      <c r="P3" s="234"/>
      <c r="Q3" s="234"/>
      <c r="R3" s="234"/>
      <c r="S3" s="234"/>
    </row>
    <row r="4" spans="1:19" ht="26.25">
      <c r="A4" s="18"/>
      <c r="B4" s="24"/>
      <c r="C4" s="2"/>
      <c r="D4" s="58"/>
      <c r="E4" s="3"/>
      <c r="F4" s="4"/>
      <c r="G4" s="4"/>
      <c r="H4" s="5"/>
      <c r="I4" s="5"/>
      <c r="J4" s="5"/>
      <c r="K4" s="54"/>
      <c r="L4" s="6"/>
      <c r="M4" s="6"/>
      <c r="N4" s="233" t="s">
        <v>3</v>
      </c>
      <c r="O4" s="234"/>
      <c r="P4" s="234"/>
      <c r="Q4" s="234"/>
      <c r="R4" s="234"/>
      <c r="S4" s="234"/>
    </row>
    <row r="5" spans="1:19" ht="26.25">
      <c r="A5" s="18"/>
      <c r="B5" s="24"/>
      <c r="C5" s="2"/>
      <c r="D5" s="58"/>
      <c r="E5" s="3"/>
      <c r="F5" s="4"/>
      <c r="G5" s="4"/>
      <c r="H5" s="5"/>
      <c r="I5" s="5"/>
      <c r="J5" s="5"/>
      <c r="K5" s="54"/>
      <c r="L5" s="6"/>
      <c r="M5" s="6"/>
      <c r="N5" s="233" t="s">
        <v>4</v>
      </c>
      <c r="O5" s="234"/>
      <c r="P5" s="234"/>
      <c r="Q5" s="234"/>
      <c r="R5" s="234"/>
      <c r="S5" s="234"/>
    </row>
    <row r="6" spans="1:19" ht="26.25">
      <c r="A6" s="18"/>
      <c r="B6" s="24"/>
      <c r="C6" s="2"/>
      <c r="D6" s="58"/>
      <c r="E6" s="3"/>
      <c r="F6" s="4"/>
      <c r="G6" s="4"/>
      <c r="H6" s="5"/>
      <c r="I6" s="5"/>
      <c r="J6" s="5"/>
      <c r="K6" s="54"/>
      <c r="L6" s="6"/>
      <c r="M6" s="6"/>
      <c r="N6" s="233" t="s">
        <v>5</v>
      </c>
      <c r="O6" s="234"/>
      <c r="P6" s="234"/>
      <c r="Q6" s="234"/>
      <c r="R6" s="234"/>
      <c r="S6" s="234"/>
    </row>
    <row r="7" spans="1:19" ht="26.25">
      <c r="A7" s="18"/>
      <c r="B7" s="24"/>
      <c r="C7" s="2"/>
      <c r="D7" s="58"/>
      <c r="E7" s="3"/>
      <c r="F7" s="4"/>
      <c r="G7" s="4"/>
      <c r="H7" s="5"/>
      <c r="I7" s="5"/>
      <c r="J7" s="5"/>
      <c r="K7" s="54"/>
      <c r="L7" s="6"/>
      <c r="M7" s="6"/>
      <c r="N7" s="233" t="s">
        <v>6</v>
      </c>
      <c r="O7" s="234"/>
      <c r="P7" s="234"/>
      <c r="Q7" s="234"/>
      <c r="R7" s="234"/>
      <c r="S7" s="234"/>
    </row>
    <row r="8" spans="1:19" ht="26.25">
      <c r="A8" s="18"/>
      <c r="B8" s="24"/>
      <c r="C8" s="2"/>
      <c r="D8" s="58"/>
      <c r="E8" s="3"/>
      <c r="F8" s="4"/>
      <c r="G8" s="4"/>
      <c r="H8" s="5"/>
      <c r="I8" s="5"/>
      <c r="J8" s="5"/>
      <c r="K8" s="54"/>
      <c r="L8" s="6"/>
      <c r="M8" s="6"/>
      <c r="N8" s="233" t="s">
        <v>308</v>
      </c>
      <c r="O8" s="234"/>
      <c r="P8" s="234"/>
      <c r="Q8" s="234"/>
      <c r="R8" s="234"/>
      <c r="S8" s="234"/>
    </row>
    <row r="9" spans="1:19" ht="26.25">
      <c r="A9" s="18"/>
      <c r="B9" s="24"/>
      <c r="C9" s="2"/>
      <c r="D9" s="58"/>
      <c r="E9" s="3"/>
      <c r="F9" s="4"/>
      <c r="G9" s="4"/>
      <c r="H9" s="5"/>
      <c r="I9" s="5"/>
      <c r="J9" s="5"/>
      <c r="K9" s="54"/>
      <c r="L9" s="6"/>
      <c r="M9" s="6"/>
      <c r="N9" s="7"/>
      <c r="O9" s="7"/>
      <c r="P9" s="7"/>
      <c r="Q9" s="222"/>
      <c r="R9" s="55"/>
      <c r="S9" s="8"/>
    </row>
    <row r="10" spans="1:19" ht="26.25">
      <c r="A10" s="235" t="s">
        <v>7</v>
      </c>
      <c r="B10" s="235"/>
      <c r="C10" s="235"/>
      <c r="D10" s="235"/>
      <c r="E10" s="235"/>
      <c r="F10" s="235"/>
      <c r="G10" s="235"/>
      <c r="H10" s="235"/>
      <c r="I10" s="235"/>
      <c r="J10" s="236"/>
      <c r="K10" s="235"/>
      <c r="L10" s="235"/>
      <c r="M10" s="235"/>
      <c r="N10" s="235"/>
      <c r="O10" s="235"/>
      <c r="P10" s="235"/>
      <c r="Q10" s="235"/>
      <c r="R10" s="235"/>
      <c r="S10" s="235"/>
    </row>
    <row r="11" spans="1:19" ht="26.25">
      <c r="A11" s="235" t="s">
        <v>8</v>
      </c>
      <c r="B11" s="235"/>
      <c r="C11" s="235"/>
      <c r="D11" s="235"/>
      <c r="E11" s="235"/>
      <c r="F11" s="235"/>
      <c r="G11" s="235"/>
      <c r="H11" s="235"/>
      <c r="I11" s="235"/>
      <c r="J11" s="236"/>
      <c r="K11" s="235"/>
      <c r="L11" s="235"/>
      <c r="M11" s="235"/>
      <c r="N11" s="235"/>
      <c r="O11" s="235"/>
      <c r="P11" s="235"/>
      <c r="Q11" s="235"/>
      <c r="R11" s="235"/>
      <c r="S11" s="235"/>
    </row>
    <row r="12" spans="1:19" ht="26.25">
      <c r="A12" s="235" t="s">
        <v>309</v>
      </c>
      <c r="B12" s="235"/>
      <c r="C12" s="235"/>
      <c r="D12" s="235"/>
      <c r="E12" s="235"/>
      <c r="F12" s="235"/>
      <c r="G12" s="235"/>
      <c r="H12" s="235"/>
      <c r="I12" s="235"/>
      <c r="J12" s="236"/>
      <c r="K12" s="235"/>
      <c r="L12" s="235"/>
      <c r="M12" s="235"/>
      <c r="N12" s="235"/>
      <c r="O12" s="235"/>
      <c r="P12" s="235"/>
      <c r="Q12" s="235"/>
      <c r="R12" s="235"/>
      <c r="S12" s="235"/>
    </row>
    <row r="13" spans="1:19" ht="26.25">
      <c r="A13" s="18"/>
      <c r="B13" s="24"/>
      <c r="C13" s="2"/>
      <c r="D13" s="58"/>
      <c r="E13" s="3"/>
      <c r="F13" s="4"/>
      <c r="G13" s="4"/>
      <c r="H13" s="5"/>
      <c r="I13" s="5"/>
      <c r="J13" s="5"/>
      <c r="K13" s="54"/>
      <c r="L13" s="6"/>
      <c r="M13" s="6"/>
      <c r="N13" s="7"/>
      <c r="O13" s="7"/>
      <c r="P13" s="7"/>
      <c r="Q13" s="222"/>
      <c r="R13" s="55"/>
      <c r="S13" s="8"/>
    </row>
    <row r="14" spans="1:19" ht="26.25">
      <c r="A14" s="18"/>
      <c r="B14" s="24"/>
      <c r="C14" s="2"/>
      <c r="D14" s="58"/>
      <c r="E14" s="3"/>
      <c r="F14" s="4"/>
      <c r="G14" s="4"/>
      <c r="H14" s="5"/>
      <c r="I14" s="5"/>
      <c r="J14" s="5"/>
      <c r="K14" s="54"/>
      <c r="L14" s="6"/>
      <c r="M14" s="6"/>
      <c r="N14" s="6"/>
      <c r="O14" s="6"/>
      <c r="P14" s="6"/>
      <c r="Q14" s="1"/>
      <c r="R14" s="56"/>
      <c r="S14" s="9" t="s">
        <v>9</v>
      </c>
    </row>
    <row r="15" spans="1:19" ht="26.25">
      <c r="A15" s="229" t="s">
        <v>10</v>
      </c>
      <c r="B15" s="230"/>
      <c r="C15" s="230"/>
      <c r="D15" s="230"/>
      <c r="E15" s="230"/>
      <c r="F15" s="230"/>
      <c r="G15" s="230"/>
      <c r="H15" s="230"/>
      <c r="I15" s="230"/>
      <c r="J15" s="231"/>
      <c r="K15" s="230"/>
      <c r="L15" s="230"/>
      <c r="M15" s="230"/>
      <c r="N15" s="230"/>
      <c r="O15" s="230"/>
      <c r="P15" s="230"/>
      <c r="Q15" s="230"/>
      <c r="R15" s="230"/>
      <c r="S15" s="230"/>
    </row>
    <row r="16" spans="1:19" ht="26.25">
      <c r="A16" s="229" t="s">
        <v>310</v>
      </c>
      <c r="B16" s="230"/>
      <c r="C16" s="230"/>
      <c r="D16" s="230"/>
      <c r="E16" s="230"/>
      <c r="F16" s="230"/>
      <c r="G16" s="230"/>
      <c r="H16" s="230"/>
      <c r="I16" s="230"/>
      <c r="J16" s="231"/>
      <c r="K16" s="230"/>
      <c r="L16" s="230"/>
      <c r="M16" s="230"/>
      <c r="N16" s="230"/>
      <c r="O16" s="230"/>
      <c r="P16" s="230"/>
      <c r="Q16" s="230"/>
      <c r="R16" s="230"/>
      <c r="S16" s="230"/>
    </row>
    <row r="17" spans="1:24" ht="26.25">
      <c r="A17" s="229" t="s">
        <v>11</v>
      </c>
      <c r="B17" s="230"/>
      <c r="C17" s="230"/>
      <c r="D17" s="230"/>
      <c r="E17" s="230"/>
      <c r="F17" s="230"/>
      <c r="G17" s="230"/>
      <c r="H17" s="230"/>
      <c r="I17" s="230"/>
      <c r="J17" s="231"/>
      <c r="K17" s="230"/>
      <c r="L17" s="230"/>
      <c r="M17" s="230"/>
      <c r="N17" s="230"/>
      <c r="O17" s="230"/>
      <c r="P17" s="230"/>
      <c r="Q17" s="230"/>
      <c r="R17" s="230"/>
      <c r="S17" s="230"/>
    </row>
    <row r="18" spans="1:24" ht="26.25">
      <c r="A18" s="19"/>
      <c r="B18" s="25"/>
      <c r="C18" s="192"/>
      <c r="D18" s="193"/>
      <c r="E18" s="218"/>
      <c r="F18" s="194"/>
      <c r="G18" s="194"/>
      <c r="H18" s="195"/>
      <c r="I18" s="195"/>
      <c r="J18" s="28"/>
      <c r="K18" s="196"/>
      <c r="L18" s="197"/>
      <c r="M18" s="197"/>
      <c r="N18" s="197"/>
      <c r="O18" s="197"/>
      <c r="P18" s="197"/>
      <c r="Q18" s="218"/>
      <c r="R18" s="198"/>
      <c r="S18" s="199"/>
    </row>
    <row r="19" spans="1:24" s="200" customFormat="1">
      <c r="A19" s="240" t="s">
        <v>12</v>
      </c>
      <c r="B19" s="247" t="s">
        <v>13</v>
      </c>
      <c r="C19" s="248" t="s">
        <v>14</v>
      </c>
      <c r="D19" s="248"/>
      <c r="E19" s="237" t="s">
        <v>15</v>
      </c>
      <c r="F19" s="238" t="s">
        <v>16</v>
      </c>
      <c r="G19" s="238" t="s">
        <v>17</v>
      </c>
      <c r="H19" s="237" t="s">
        <v>1082</v>
      </c>
      <c r="I19" s="237" t="s">
        <v>1081</v>
      </c>
      <c r="J19" s="217"/>
      <c r="K19" s="245" t="s">
        <v>18</v>
      </c>
      <c r="L19" s="244" t="s">
        <v>19</v>
      </c>
      <c r="M19" s="244"/>
      <c r="N19" s="244"/>
      <c r="O19" s="244"/>
      <c r="P19" s="244"/>
      <c r="Q19" s="237" t="s">
        <v>241</v>
      </c>
      <c r="R19" s="241" t="s">
        <v>242</v>
      </c>
      <c r="S19" s="242" t="s">
        <v>20</v>
      </c>
    </row>
    <row r="20" spans="1:24" s="200" customFormat="1">
      <c r="A20" s="240"/>
      <c r="B20" s="247"/>
      <c r="C20" s="237" t="s">
        <v>21</v>
      </c>
      <c r="D20" s="238" t="s">
        <v>22</v>
      </c>
      <c r="E20" s="237"/>
      <c r="F20" s="238"/>
      <c r="G20" s="238"/>
      <c r="H20" s="239"/>
      <c r="I20" s="239"/>
      <c r="J20" s="216"/>
      <c r="K20" s="245"/>
      <c r="L20" s="243" t="s">
        <v>23</v>
      </c>
      <c r="M20" s="244" t="s">
        <v>24</v>
      </c>
      <c r="N20" s="244"/>
      <c r="O20" s="244"/>
      <c r="P20" s="244"/>
      <c r="Q20" s="237"/>
      <c r="R20" s="241"/>
      <c r="S20" s="242"/>
    </row>
    <row r="21" spans="1:24" s="200" customFormat="1" ht="82.5">
      <c r="A21" s="240"/>
      <c r="B21" s="247"/>
      <c r="C21" s="237"/>
      <c r="D21" s="238"/>
      <c r="E21" s="237"/>
      <c r="F21" s="238"/>
      <c r="G21" s="238"/>
      <c r="H21" s="239"/>
      <c r="I21" s="239"/>
      <c r="J21" s="216"/>
      <c r="K21" s="245"/>
      <c r="L21" s="243"/>
      <c r="M21" s="220" t="s">
        <v>25</v>
      </c>
      <c r="N21" s="220" t="s">
        <v>26</v>
      </c>
      <c r="O21" s="220" t="s">
        <v>27</v>
      </c>
      <c r="P21" s="220" t="s">
        <v>28</v>
      </c>
      <c r="Q21" s="237"/>
      <c r="R21" s="241"/>
      <c r="S21" s="242"/>
    </row>
    <row r="22" spans="1:24" s="200" customFormat="1">
      <c r="A22" s="240"/>
      <c r="B22" s="247"/>
      <c r="C22" s="237"/>
      <c r="D22" s="238"/>
      <c r="E22" s="237"/>
      <c r="F22" s="238"/>
      <c r="G22" s="238"/>
      <c r="H22" s="217" t="s">
        <v>29</v>
      </c>
      <c r="I22" s="217" t="s">
        <v>29</v>
      </c>
      <c r="J22" s="217" t="s">
        <v>29</v>
      </c>
      <c r="K22" s="228" t="s">
        <v>30</v>
      </c>
      <c r="L22" s="221" t="s">
        <v>31</v>
      </c>
      <c r="M22" s="221" t="s">
        <v>31</v>
      </c>
      <c r="N22" s="221" t="s">
        <v>31</v>
      </c>
      <c r="O22" s="221" t="s">
        <v>31</v>
      </c>
      <c r="P22" s="221" t="s">
        <v>31</v>
      </c>
      <c r="Q22" s="217" t="s">
        <v>32</v>
      </c>
      <c r="R22" s="224" t="s">
        <v>32</v>
      </c>
      <c r="S22" s="242"/>
    </row>
    <row r="23" spans="1:24" s="201" customFormat="1">
      <c r="A23" s="48">
        <v>1</v>
      </c>
      <c r="B23" s="41">
        <v>2</v>
      </c>
      <c r="C23" s="48">
        <v>3</v>
      </c>
      <c r="D23" s="41">
        <v>4</v>
      </c>
      <c r="E23" s="41">
        <v>5</v>
      </c>
      <c r="F23" s="48">
        <v>6</v>
      </c>
      <c r="G23" s="48">
        <v>7</v>
      </c>
      <c r="H23" s="59">
        <v>8</v>
      </c>
      <c r="I23" s="59">
        <v>9</v>
      </c>
      <c r="J23" s="59"/>
      <c r="K23" s="61">
        <v>10</v>
      </c>
      <c r="L23" s="60">
        <v>11</v>
      </c>
      <c r="M23" s="60">
        <v>12</v>
      </c>
      <c r="N23" s="60">
        <v>13</v>
      </c>
      <c r="O23" s="60">
        <v>14</v>
      </c>
      <c r="P23" s="60">
        <v>15</v>
      </c>
      <c r="Q23" s="48">
        <v>16</v>
      </c>
      <c r="R23" s="48">
        <v>17</v>
      </c>
      <c r="S23" s="48">
        <v>18</v>
      </c>
    </row>
    <row r="24" spans="1:24">
      <c r="A24" s="246" t="s">
        <v>307</v>
      </c>
      <c r="B24" s="246"/>
      <c r="C24" s="33" t="s">
        <v>33</v>
      </c>
      <c r="D24" s="36" t="s">
        <v>33</v>
      </c>
      <c r="E24" s="33" t="s">
        <v>33</v>
      </c>
      <c r="F24" s="36" t="s">
        <v>33</v>
      </c>
      <c r="G24" s="36" t="s">
        <v>33</v>
      </c>
      <c r="H24" s="32">
        <f t="shared" ref="H24:P24" si="0">H25+H667+H1273</f>
        <v>3397543.9750879989</v>
      </c>
      <c r="I24" s="32">
        <f t="shared" si="0"/>
        <v>3004848.9758600011</v>
      </c>
      <c r="J24" s="32">
        <f t="shared" si="0"/>
        <v>3000381.5758600011</v>
      </c>
      <c r="K24" s="49">
        <f t="shared" si="0"/>
        <v>142615</v>
      </c>
      <c r="L24" s="32">
        <f t="shared" si="0"/>
        <v>3593335247.8815036</v>
      </c>
      <c r="M24" s="32">
        <f t="shared" si="0"/>
        <v>0</v>
      </c>
      <c r="N24" s="32">
        <f t="shared" si="0"/>
        <v>23341000</v>
      </c>
      <c r="O24" s="32">
        <f t="shared" si="0"/>
        <v>23341000</v>
      </c>
      <c r="P24" s="32">
        <f t="shared" si="0"/>
        <v>3546653247.8815036</v>
      </c>
      <c r="Q24" s="32">
        <f>L24/I24</f>
        <v>1195.845540574323</v>
      </c>
      <c r="R24" s="32">
        <f>MAX(R25:R1601)</f>
        <v>11630</v>
      </c>
      <c r="S24" s="50" t="s">
        <v>33</v>
      </c>
      <c r="T24" s="174"/>
      <c r="U24" s="174"/>
      <c r="V24" s="174"/>
      <c r="W24" s="174"/>
    </row>
    <row r="25" spans="1:24" s="11" customFormat="1">
      <c r="A25" s="246" t="s">
        <v>306</v>
      </c>
      <c r="B25" s="246"/>
      <c r="C25" s="33" t="s">
        <v>35</v>
      </c>
      <c r="D25" s="33" t="s">
        <v>35</v>
      </c>
      <c r="E25" s="33" t="s">
        <v>35</v>
      </c>
      <c r="F25" s="33" t="s">
        <v>35</v>
      </c>
      <c r="G25" s="33" t="s">
        <v>35</v>
      </c>
      <c r="H25" s="32">
        <f t="shared" ref="H25:P25" si="1">H26+H28+H69+H90+H97+H101+H108+H180+H188+H198+H202+H208+H246+H253+H601+H611+H618+H627+H645+H650</f>
        <v>1720609.1854179993</v>
      </c>
      <c r="I25" s="32">
        <f t="shared" si="1"/>
        <v>1499084.2829800011</v>
      </c>
      <c r="J25" s="32">
        <f t="shared" si="1"/>
        <v>1497735.5829800011</v>
      </c>
      <c r="K25" s="49">
        <f t="shared" si="1"/>
        <v>69866</v>
      </c>
      <c r="L25" s="32">
        <f t="shared" si="1"/>
        <v>1673508937.4900005</v>
      </c>
      <c r="M25" s="32">
        <f t="shared" si="1"/>
        <v>0</v>
      </c>
      <c r="N25" s="32">
        <f t="shared" si="1"/>
        <v>23341000</v>
      </c>
      <c r="O25" s="32">
        <f t="shared" si="1"/>
        <v>23341000</v>
      </c>
      <c r="P25" s="32">
        <f t="shared" si="1"/>
        <v>1626826937.4900005</v>
      </c>
      <c r="Q25" s="32">
        <f t="shared" ref="Q25:Q88" si="2">L25/I25</f>
        <v>1116.3541346476291</v>
      </c>
      <c r="R25" s="32">
        <f>MAX(R26:R666)</f>
        <v>11630</v>
      </c>
      <c r="S25" s="50" t="s">
        <v>35</v>
      </c>
      <c r="T25" s="174"/>
      <c r="U25" s="174"/>
      <c r="V25" s="174"/>
      <c r="W25" s="57"/>
    </row>
    <row r="26" spans="1:24" s="11" customFormat="1">
      <c r="A26" s="215" t="s">
        <v>312</v>
      </c>
      <c r="B26" s="62"/>
      <c r="C26" s="33" t="s">
        <v>35</v>
      </c>
      <c r="D26" s="33" t="s">
        <v>35</v>
      </c>
      <c r="E26" s="33" t="s">
        <v>35</v>
      </c>
      <c r="F26" s="33" t="s">
        <v>35</v>
      </c>
      <c r="G26" s="33" t="s">
        <v>35</v>
      </c>
      <c r="H26" s="32">
        <f>SUM(H27)</f>
        <v>447.81000000000006</v>
      </c>
      <c r="I26" s="32">
        <f t="shared" ref="I26:P26" si="3">SUM(I27)</f>
        <v>407.1</v>
      </c>
      <c r="J26" s="32">
        <f t="shared" si="3"/>
        <v>407.1</v>
      </c>
      <c r="K26" s="49">
        <f t="shared" si="3"/>
        <v>19</v>
      </c>
      <c r="L26" s="32">
        <f t="shared" si="3"/>
        <v>574458</v>
      </c>
      <c r="M26" s="32">
        <f t="shared" si="3"/>
        <v>0</v>
      </c>
      <c r="N26" s="32">
        <f t="shared" si="3"/>
        <v>0</v>
      </c>
      <c r="O26" s="32">
        <f t="shared" si="3"/>
        <v>0</v>
      </c>
      <c r="P26" s="32">
        <f t="shared" si="3"/>
        <v>574458</v>
      </c>
      <c r="Q26" s="32">
        <f>L26/I26</f>
        <v>1411.0980103168754</v>
      </c>
      <c r="R26" s="32">
        <f>MAX(R27:R27)</f>
        <v>3058</v>
      </c>
      <c r="S26" s="50" t="s">
        <v>35</v>
      </c>
      <c r="T26" s="174"/>
      <c r="U26" s="174"/>
      <c r="V26" s="174"/>
      <c r="W26" s="57"/>
    </row>
    <row r="27" spans="1:24" s="73" customFormat="1" ht="25.5">
      <c r="A27" s="63">
        <v>1</v>
      </c>
      <c r="B27" s="64" t="s">
        <v>282</v>
      </c>
      <c r="C27" s="65">
        <v>1957</v>
      </c>
      <c r="D27" s="66">
        <v>2007</v>
      </c>
      <c r="E27" s="35" t="s">
        <v>37</v>
      </c>
      <c r="F27" s="67">
        <v>2</v>
      </c>
      <c r="G27" s="67">
        <v>1</v>
      </c>
      <c r="H27" s="68">
        <v>447.81000000000006</v>
      </c>
      <c r="I27" s="69">
        <v>407.1</v>
      </c>
      <c r="J27" s="69">
        <v>407.1</v>
      </c>
      <c r="K27" s="70">
        <v>19</v>
      </c>
      <c r="L27" s="69">
        <v>574458</v>
      </c>
      <c r="M27" s="71">
        <v>0</v>
      </c>
      <c r="N27" s="71">
        <v>0</v>
      </c>
      <c r="O27" s="71">
        <v>0</v>
      </c>
      <c r="P27" s="69">
        <v>574458</v>
      </c>
      <c r="Q27" s="69">
        <f t="shared" si="2"/>
        <v>1411.0980103168754</v>
      </c>
      <c r="R27" s="69">
        <v>3058</v>
      </c>
      <c r="S27" s="72" t="s">
        <v>38</v>
      </c>
      <c r="T27" s="174"/>
      <c r="U27" s="174"/>
      <c r="V27" s="174"/>
      <c r="W27" s="57"/>
      <c r="X27" s="191"/>
    </row>
    <row r="28" spans="1:24" s="11" customFormat="1">
      <c r="A28" s="74" t="s">
        <v>313</v>
      </c>
      <c r="B28" s="62"/>
      <c r="C28" s="33" t="s">
        <v>35</v>
      </c>
      <c r="D28" s="33" t="s">
        <v>35</v>
      </c>
      <c r="E28" s="33" t="s">
        <v>35</v>
      </c>
      <c r="F28" s="33" t="s">
        <v>35</v>
      </c>
      <c r="G28" s="33" t="s">
        <v>35</v>
      </c>
      <c r="H28" s="75">
        <f>SUM(H29:H68)</f>
        <v>47915.046445000007</v>
      </c>
      <c r="I28" s="75">
        <f t="shared" ref="I28:P28" si="4">SUM(I29:I68)</f>
        <v>42694.33382</v>
      </c>
      <c r="J28" s="75">
        <f t="shared" si="4"/>
        <v>42694.33382</v>
      </c>
      <c r="K28" s="76">
        <f t="shared" si="4"/>
        <v>1937</v>
      </c>
      <c r="L28" s="75">
        <f t="shared" si="4"/>
        <v>53409228</v>
      </c>
      <c r="M28" s="75">
        <f t="shared" si="4"/>
        <v>0</v>
      </c>
      <c r="N28" s="75">
        <f t="shared" si="4"/>
        <v>0</v>
      </c>
      <c r="O28" s="75">
        <f t="shared" si="4"/>
        <v>0</v>
      </c>
      <c r="P28" s="75">
        <f t="shared" si="4"/>
        <v>53409228</v>
      </c>
      <c r="Q28" s="32">
        <f>L28/I28</f>
        <v>1250.9675926827706</v>
      </c>
      <c r="R28" s="32">
        <f>MAX(R29:R68)</f>
        <v>8278</v>
      </c>
      <c r="S28" s="50" t="s">
        <v>35</v>
      </c>
      <c r="T28" s="174"/>
      <c r="U28" s="174"/>
      <c r="V28" s="174"/>
      <c r="W28" s="57"/>
      <c r="X28" s="191"/>
    </row>
    <row r="29" spans="1:24" s="11" customFormat="1" ht="25.5">
      <c r="A29" s="63">
        <v>2</v>
      </c>
      <c r="B29" s="64" t="s">
        <v>39</v>
      </c>
      <c r="C29" s="77">
        <v>1952</v>
      </c>
      <c r="D29" s="66"/>
      <c r="E29" s="35" t="s">
        <v>37</v>
      </c>
      <c r="F29" s="78">
        <v>2</v>
      </c>
      <c r="G29" s="78">
        <v>1</v>
      </c>
      <c r="H29" s="79">
        <v>533.66499999999996</v>
      </c>
      <c r="I29" s="69">
        <v>485.15</v>
      </c>
      <c r="J29" s="69">
        <v>485.15</v>
      </c>
      <c r="K29" s="80">
        <v>16</v>
      </c>
      <c r="L29" s="69">
        <v>898531</v>
      </c>
      <c r="M29" s="71">
        <v>0</v>
      </c>
      <c r="N29" s="71">
        <v>0</v>
      </c>
      <c r="O29" s="71">
        <v>0</v>
      </c>
      <c r="P29" s="69">
        <v>898531</v>
      </c>
      <c r="Q29" s="69">
        <f t="shared" si="2"/>
        <v>1852.0684324435742</v>
      </c>
      <c r="R29" s="69">
        <v>3005</v>
      </c>
      <c r="S29" s="72" t="s">
        <v>38</v>
      </c>
      <c r="T29" s="174"/>
      <c r="U29" s="174"/>
      <c r="V29" s="174"/>
      <c r="W29" s="57"/>
      <c r="X29" s="191"/>
    </row>
    <row r="30" spans="1:24" s="11" customFormat="1" ht="25.5">
      <c r="A30" s="63">
        <v>3</v>
      </c>
      <c r="B30" s="64" t="s">
        <v>40</v>
      </c>
      <c r="C30" s="77">
        <v>1956</v>
      </c>
      <c r="D30" s="81"/>
      <c r="E30" s="35" t="s">
        <v>37</v>
      </c>
      <c r="F30" s="78">
        <v>2</v>
      </c>
      <c r="G30" s="78">
        <v>1</v>
      </c>
      <c r="H30" s="79">
        <v>445.9</v>
      </c>
      <c r="I30" s="69">
        <v>402.4</v>
      </c>
      <c r="J30" s="69">
        <v>402.4</v>
      </c>
      <c r="K30" s="80">
        <v>18</v>
      </c>
      <c r="L30" s="69">
        <v>816479</v>
      </c>
      <c r="M30" s="71">
        <v>0</v>
      </c>
      <c r="N30" s="71">
        <v>0</v>
      </c>
      <c r="O30" s="71">
        <v>0</v>
      </c>
      <c r="P30" s="69">
        <v>816479</v>
      </c>
      <c r="Q30" s="69">
        <f t="shared" si="2"/>
        <v>2029.0233598409543</v>
      </c>
      <c r="R30" s="69">
        <v>3254</v>
      </c>
      <c r="S30" s="72" t="s">
        <v>38</v>
      </c>
      <c r="T30" s="174"/>
      <c r="U30" s="174"/>
      <c r="V30" s="174"/>
      <c r="W30" s="57"/>
      <c r="X30" s="191"/>
    </row>
    <row r="31" spans="1:24" s="11" customFormat="1" ht="25.5">
      <c r="A31" s="63">
        <v>4</v>
      </c>
      <c r="B31" s="64" t="s">
        <v>41</v>
      </c>
      <c r="C31" s="77">
        <v>1930</v>
      </c>
      <c r="D31" s="81"/>
      <c r="E31" s="35" t="s">
        <v>37</v>
      </c>
      <c r="F31" s="78">
        <v>2</v>
      </c>
      <c r="G31" s="78">
        <v>4</v>
      </c>
      <c r="H31" s="82">
        <v>1144</v>
      </c>
      <c r="I31" s="82">
        <v>1036.0999999999999</v>
      </c>
      <c r="J31" s="82">
        <v>1036.0999999999999</v>
      </c>
      <c r="K31" s="80">
        <v>52</v>
      </c>
      <c r="L31" s="69">
        <v>7073499</v>
      </c>
      <c r="M31" s="71">
        <v>0</v>
      </c>
      <c r="N31" s="71">
        <v>0</v>
      </c>
      <c r="O31" s="71">
        <v>0</v>
      </c>
      <c r="P31" s="69">
        <v>7073499</v>
      </c>
      <c r="Q31" s="69">
        <f t="shared" si="2"/>
        <v>6827.0427564906868</v>
      </c>
      <c r="R31" s="69">
        <v>8278</v>
      </c>
      <c r="S31" s="72" t="s">
        <v>38</v>
      </c>
      <c r="T31" s="174"/>
      <c r="U31" s="174"/>
      <c r="V31" s="174"/>
      <c r="W31" s="57"/>
      <c r="X31" s="191"/>
    </row>
    <row r="32" spans="1:24" s="11" customFormat="1" ht="25.5">
      <c r="A32" s="63">
        <v>5</v>
      </c>
      <c r="B32" s="64" t="s">
        <v>42</v>
      </c>
      <c r="C32" s="83">
        <v>1935</v>
      </c>
      <c r="D32" s="66"/>
      <c r="E32" s="35" t="s">
        <v>37</v>
      </c>
      <c r="F32" s="84">
        <v>1</v>
      </c>
      <c r="G32" s="84">
        <v>2</v>
      </c>
      <c r="H32" s="82">
        <v>875.49</v>
      </c>
      <c r="I32" s="69">
        <v>795.9</v>
      </c>
      <c r="J32" s="69">
        <v>795.9</v>
      </c>
      <c r="K32" s="80">
        <v>11</v>
      </c>
      <c r="L32" s="69">
        <v>3914613</v>
      </c>
      <c r="M32" s="71">
        <v>0</v>
      </c>
      <c r="N32" s="71">
        <v>0</v>
      </c>
      <c r="O32" s="71">
        <v>0</v>
      </c>
      <c r="P32" s="69">
        <v>3914613</v>
      </c>
      <c r="Q32" s="69">
        <f t="shared" si="2"/>
        <v>4918.473426309838</v>
      </c>
      <c r="R32" s="69">
        <v>6629</v>
      </c>
      <c r="S32" s="72" t="s">
        <v>38</v>
      </c>
      <c r="T32" s="174"/>
      <c r="U32" s="174"/>
      <c r="V32" s="174"/>
      <c r="W32" s="57"/>
      <c r="X32" s="191"/>
    </row>
    <row r="33" spans="1:24" s="11" customFormat="1" ht="25.5">
      <c r="A33" s="63">
        <v>6</v>
      </c>
      <c r="B33" s="64" t="s">
        <v>43</v>
      </c>
      <c r="C33" s="77">
        <v>1961</v>
      </c>
      <c r="D33" s="81"/>
      <c r="E33" s="35" t="s">
        <v>37</v>
      </c>
      <c r="F33" s="78">
        <v>2</v>
      </c>
      <c r="G33" s="78">
        <v>1</v>
      </c>
      <c r="H33" s="82">
        <v>305.58000000000004</v>
      </c>
      <c r="I33" s="69">
        <v>277.8</v>
      </c>
      <c r="J33" s="69">
        <v>277.8</v>
      </c>
      <c r="K33" s="80">
        <v>10</v>
      </c>
      <c r="L33" s="69">
        <v>1768762</v>
      </c>
      <c r="M33" s="71">
        <v>0</v>
      </c>
      <c r="N33" s="71">
        <v>0</v>
      </c>
      <c r="O33" s="71">
        <v>0</v>
      </c>
      <c r="P33" s="69">
        <v>1768762</v>
      </c>
      <c r="Q33" s="69">
        <f t="shared" si="2"/>
        <v>6367.0338372930164</v>
      </c>
      <c r="R33" s="69">
        <v>7741</v>
      </c>
      <c r="S33" s="72" t="s">
        <v>38</v>
      </c>
      <c r="T33" s="174"/>
      <c r="U33" s="174"/>
      <c r="V33" s="174"/>
      <c r="W33" s="57"/>
      <c r="X33" s="191"/>
    </row>
    <row r="34" spans="1:24" s="11" customFormat="1" ht="25.5">
      <c r="A34" s="63">
        <v>7</v>
      </c>
      <c r="B34" s="85" t="s">
        <v>279</v>
      </c>
      <c r="C34" s="86">
        <v>1958</v>
      </c>
      <c r="D34" s="66">
        <v>2014</v>
      </c>
      <c r="E34" s="35" t="s">
        <v>37</v>
      </c>
      <c r="F34" s="78">
        <v>3</v>
      </c>
      <c r="G34" s="78">
        <v>2</v>
      </c>
      <c r="H34" s="82">
        <v>1458.2700000000002</v>
      </c>
      <c r="I34" s="69">
        <v>1325.7</v>
      </c>
      <c r="J34" s="69">
        <v>1325.7</v>
      </c>
      <c r="K34" s="80">
        <v>41</v>
      </c>
      <c r="L34" s="69">
        <v>5542000</v>
      </c>
      <c r="M34" s="71">
        <v>0</v>
      </c>
      <c r="N34" s="71">
        <v>0</v>
      </c>
      <c r="O34" s="71">
        <v>0</v>
      </c>
      <c r="P34" s="69">
        <v>5542000</v>
      </c>
      <c r="Q34" s="69">
        <f t="shared" si="2"/>
        <v>4180.4329788036512</v>
      </c>
      <c r="R34" s="69">
        <v>5395</v>
      </c>
      <c r="S34" s="72" t="s">
        <v>38</v>
      </c>
      <c r="T34" s="174"/>
      <c r="U34" s="174"/>
      <c r="V34" s="174"/>
      <c r="W34" s="57"/>
      <c r="X34" s="191"/>
    </row>
    <row r="35" spans="1:24" s="11" customFormat="1" ht="25.5">
      <c r="A35" s="63">
        <v>8</v>
      </c>
      <c r="B35" s="64" t="s">
        <v>44</v>
      </c>
      <c r="C35" s="77">
        <v>1958</v>
      </c>
      <c r="D35" s="81"/>
      <c r="E35" s="35" t="s">
        <v>37</v>
      </c>
      <c r="F35" s="78">
        <v>2</v>
      </c>
      <c r="G35" s="78">
        <v>2</v>
      </c>
      <c r="H35" s="79">
        <v>299.53000000000003</v>
      </c>
      <c r="I35" s="69">
        <v>272.3</v>
      </c>
      <c r="J35" s="69">
        <v>272.3</v>
      </c>
      <c r="K35" s="80">
        <v>14</v>
      </c>
      <c r="L35" s="69">
        <v>1754128</v>
      </c>
      <c r="M35" s="71">
        <v>0</v>
      </c>
      <c r="N35" s="71">
        <v>0</v>
      </c>
      <c r="O35" s="71">
        <v>0</v>
      </c>
      <c r="P35" s="69">
        <v>1754128</v>
      </c>
      <c r="Q35" s="69">
        <f t="shared" si="2"/>
        <v>6441.8949687844288</v>
      </c>
      <c r="R35" s="69">
        <v>7741</v>
      </c>
      <c r="S35" s="72" t="s">
        <v>38</v>
      </c>
      <c r="T35" s="174"/>
      <c r="U35" s="174"/>
      <c r="V35" s="174"/>
      <c r="W35" s="57"/>
      <c r="X35" s="191"/>
    </row>
    <row r="36" spans="1:24" s="11" customFormat="1" ht="25.5">
      <c r="A36" s="63">
        <v>9</v>
      </c>
      <c r="B36" s="64" t="s">
        <v>45</v>
      </c>
      <c r="C36" s="77">
        <v>1918</v>
      </c>
      <c r="D36" s="81"/>
      <c r="E36" s="35" t="s">
        <v>37</v>
      </c>
      <c r="F36" s="78">
        <v>2</v>
      </c>
      <c r="G36" s="78">
        <v>2</v>
      </c>
      <c r="H36" s="82">
        <v>561.70000000000005</v>
      </c>
      <c r="I36" s="69">
        <v>498.7</v>
      </c>
      <c r="J36" s="69">
        <v>498.7</v>
      </c>
      <c r="K36" s="80">
        <v>19</v>
      </c>
      <c r="L36" s="69">
        <v>828664</v>
      </c>
      <c r="M36" s="71">
        <v>0</v>
      </c>
      <c r="N36" s="71">
        <v>0</v>
      </c>
      <c r="O36" s="71">
        <v>0</v>
      </c>
      <c r="P36" s="69">
        <v>828664</v>
      </c>
      <c r="Q36" s="69">
        <f t="shared" si="2"/>
        <v>1661.6482855424103</v>
      </c>
      <c r="R36" s="69">
        <v>2287</v>
      </c>
      <c r="S36" s="72" t="s">
        <v>38</v>
      </c>
      <c r="T36" s="174"/>
      <c r="U36" s="174"/>
      <c r="V36" s="174"/>
      <c r="W36" s="57"/>
      <c r="X36" s="191"/>
    </row>
    <row r="37" spans="1:24" s="11" customFormat="1" ht="25.5">
      <c r="A37" s="63">
        <v>10</v>
      </c>
      <c r="B37" s="64" t="s">
        <v>46</v>
      </c>
      <c r="C37" s="77">
        <v>1960</v>
      </c>
      <c r="D37" s="81"/>
      <c r="E37" s="35" t="s">
        <v>37</v>
      </c>
      <c r="F37" s="78">
        <v>2</v>
      </c>
      <c r="G37" s="78">
        <v>2</v>
      </c>
      <c r="H37" s="82">
        <v>820.99</v>
      </c>
      <c r="I37" s="69">
        <v>739.09</v>
      </c>
      <c r="J37" s="69">
        <v>739.09</v>
      </c>
      <c r="K37" s="80">
        <v>35</v>
      </c>
      <c r="L37" s="69">
        <v>4149153</v>
      </c>
      <c r="M37" s="71">
        <v>0</v>
      </c>
      <c r="N37" s="71">
        <v>0</v>
      </c>
      <c r="O37" s="71">
        <v>0</v>
      </c>
      <c r="P37" s="69">
        <v>4149153</v>
      </c>
      <c r="Q37" s="69">
        <f t="shared" si="2"/>
        <v>5613.8670527270015</v>
      </c>
      <c r="R37" s="69">
        <v>6322</v>
      </c>
      <c r="S37" s="72" t="s">
        <v>38</v>
      </c>
      <c r="T37" s="174"/>
      <c r="U37" s="174"/>
      <c r="V37" s="174"/>
      <c r="W37" s="57"/>
      <c r="X37" s="191"/>
    </row>
    <row r="38" spans="1:24" s="11" customFormat="1" ht="25.5">
      <c r="A38" s="63">
        <v>11</v>
      </c>
      <c r="B38" s="85" t="s">
        <v>278</v>
      </c>
      <c r="C38" s="77">
        <v>1937</v>
      </c>
      <c r="D38" s="81">
        <v>2010</v>
      </c>
      <c r="E38" s="35" t="s">
        <v>37</v>
      </c>
      <c r="F38" s="78">
        <v>3</v>
      </c>
      <c r="G38" s="78">
        <v>5</v>
      </c>
      <c r="H38" s="82">
        <v>2025.65</v>
      </c>
      <c r="I38" s="69">
        <v>1841.5</v>
      </c>
      <c r="J38" s="69">
        <v>1841.5</v>
      </c>
      <c r="K38" s="80">
        <v>71</v>
      </c>
      <c r="L38" s="69">
        <v>706617</v>
      </c>
      <c r="M38" s="71">
        <v>0</v>
      </c>
      <c r="N38" s="71">
        <v>0</v>
      </c>
      <c r="O38" s="71">
        <v>0</v>
      </c>
      <c r="P38" s="69">
        <v>706617</v>
      </c>
      <c r="Q38" s="69">
        <f t="shared" si="2"/>
        <v>383.71816453977738</v>
      </c>
      <c r="R38" s="69">
        <v>976</v>
      </c>
      <c r="S38" s="72" t="s">
        <v>38</v>
      </c>
      <c r="T38" s="174"/>
      <c r="U38" s="174"/>
      <c r="V38" s="174"/>
      <c r="W38" s="57"/>
      <c r="X38" s="191"/>
    </row>
    <row r="39" spans="1:24" s="11" customFormat="1" ht="25.5">
      <c r="A39" s="63">
        <v>12</v>
      </c>
      <c r="B39" s="64" t="s">
        <v>47</v>
      </c>
      <c r="C39" s="77">
        <v>1957</v>
      </c>
      <c r="D39" s="81"/>
      <c r="E39" s="35" t="s">
        <v>37</v>
      </c>
      <c r="F39" s="78">
        <v>2</v>
      </c>
      <c r="G39" s="78">
        <v>2</v>
      </c>
      <c r="H39" s="82">
        <v>644.70000000000005</v>
      </c>
      <c r="I39" s="69">
        <v>542.9</v>
      </c>
      <c r="J39" s="69">
        <v>542.9</v>
      </c>
      <c r="K39" s="80">
        <v>20</v>
      </c>
      <c r="L39" s="69">
        <v>2509876</v>
      </c>
      <c r="M39" s="71">
        <v>0</v>
      </c>
      <c r="N39" s="71">
        <v>0</v>
      </c>
      <c r="O39" s="71">
        <v>0</v>
      </c>
      <c r="P39" s="69">
        <v>2509876</v>
      </c>
      <c r="Q39" s="69">
        <f t="shared" si="2"/>
        <v>4623.0908086203726</v>
      </c>
      <c r="R39" s="69">
        <v>6019</v>
      </c>
      <c r="S39" s="72" t="s">
        <v>38</v>
      </c>
      <c r="T39" s="174"/>
      <c r="U39" s="174"/>
      <c r="V39" s="174"/>
      <c r="W39" s="57"/>
      <c r="X39" s="191"/>
    </row>
    <row r="40" spans="1:24" s="11" customFormat="1" ht="25.5">
      <c r="A40" s="63">
        <v>13</v>
      </c>
      <c r="B40" s="64" t="s">
        <v>48</v>
      </c>
      <c r="C40" s="77">
        <v>1937</v>
      </c>
      <c r="D40" s="81"/>
      <c r="E40" s="35" t="s">
        <v>37</v>
      </c>
      <c r="F40" s="78">
        <v>2</v>
      </c>
      <c r="G40" s="78">
        <v>2</v>
      </c>
      <c r="H40" s="79">
        <v>564.59</v>
      </c>
      <c r="I40" s="69">
        <v>506.69</v>
      </c>
      <c r="J40" s="69">
        <v>506.69</v>
      </c>
      <c r="K40" s="80">
        <v>25</v>
      </c>
      <c r="L40" s="69">
        <v>2390692</v>
      </c>
      <c r="M40" s="71">
        <v>0</v>
      </c>
      <c r="N40" s="71">
        <v>0</v>
      </c>
      <c r="O40" s="71">
        <v>0</v>
      </c>
      <c r="P40" s="69">
        <v>2390692</v>
      </c>
      <c r="Q40" s="69">
        <f t="shared" si="2"/>
        <v>4718.2537646292603</v>
      </c>
      <c r="R40" s="69">
        <v>6019</v>
      </c>
      <c r="S40" s="72" t="s">
        <v>38</v>
      </c>
      <c r="T40" s="174"/>
      <c r="U40" s="174"/>
      <c r="V40" s="174"/>
      <c r="W40" s="57"/>
      <c r="X40" s="191"/>
    </row>
    <row r="41" spans="1:24" s="11" customFormat="1" ht="25.5">
      <c r="A41" s="63">
        <v>14</v>
      </c>
      <c r="B41" s="64" t="s">
        <v>49</v>
      </c>
      <c r="C41" s="77">
        <v>1928</v>
      </c>
      <c r="D41" s="81"/>
      <c r="E41" s="35" t="s">
        <v>37</v>
      </c>
      <c r="F41" s="78">
        <v>3</v>
      </c>
      <c r="G41" s="78">
        <v>2</v>
      </c>
      <c r="H41" s="82">
        <v>809.77600000000007</v>
      </c>
      <c r="I41" s="69">
        <v>736.16</v>
      </c>
      <c r="J41" s="69">
        <v>736.16</v>
      </c>
      <c r="K41" s="80">
        <v>32</v>
      </c>
      <c r="L41" s="69">
        <v>4058750</v>
      </c>
      <c r="M41" s="71">
        <v>0</v>
      </c>
      <c r="N41" s="71">
        <v>0</v>
      </c>
      <c r="O41" s="71">
        <v>0</v>
      </c>
      <c r="P41" s="69">
        <v>4058750</v>
      </c>
      <c r="Q41" s="69">
        <f t="shared" si="2"/>
        <v>5513.4074114322975</v>
      </c>
      <c r="R41" s="69">
        <v>7741</v>
      </c>
      <c r="S41" s="72" t="s">
        <v>38</v>
      </c>
      <c r="T41" s="174"/>
      <c r="U41" s="174"/>
      <c r="V41" s="174"/>
      <c r="W41" s="57"/>
      <c r="X41" s="191"/>
    </row>
    <row r="42" spans="1:24" s="11" customFormat="1" ht="25.5">
      <c r="A42" s="63">
        <v>15</v>
      </c>
      <c r="B42" s="64" t="s">
        <v>50</v>
      </c>
      <c r="C42" s="77">
        <v>1954</v>
      </c>
      <c r="D42" s="81"/>
      <c r="E42" s="35" t="s">
        <v>37</v>
      </c>
      <c r="F42" s="78">
        <v>2</v>
      </c>
      <c r="G42" s="78">
        <v>1</v>
      </c>
      <c r="H42" s="82">
        <v>563.42000000000007</v>
      </c>
      <c r="I42" s="69">
        <v>512.20000000000005</v>
      </c>
      <c r="J42" s="69">
        <v>512.20000000000005</v>
      </c>
      <c r="K42" s="80">
        <v>10</v>
      </c>
      <c r="L42" s="69">
        <v>2235754</v>
      </c>
      <c r="M42" s="71">
        <v>0</v>
      </c>
      <c r="N42" s="71">
        <v>0</v>
      </c>
      <c r="O42" s="71">
        <v>0</v>
      </c>
      <c r="P42" s="69">
        <v>2235754</v>
      </c>
      <c r="Q42" s="69">
        <f t="shared" si="2"/>
        <v>4365.0019523623578</v>
      </c>
      <c r="R42" s="69">
        <v>5770</v>
      </c>
      <c r="S42" s="72" t="s">
        <v>38</v>
      </c>
      <c r="T42" s="174"/>
      <c r="U42" s="174"/>
      <c r="V42" s="174"/>
      <c r="W42" s="57"/>
      <c r="X42" s="191"/>
    </row>
    <row r="43" spans="1:24" s="11" customFormat="1" ht="25.5">
      <c r="A43" s="63">
        <v>16</v>
      </c>
      <c r="B43" s="64" t="s">
        <v>51</v>
      </c>
      <c r="C43" s="83">
        <v>1960</v>
      </c>
      <c r="D43" s="81"/>
      <c r="E43" s="35" t="s">
        <v>37</v>
      </c>
      <c r="F43" s="84">
        <v>3</v>
      </c>
      <c r="G43" s="84">
        <v>1</v>
      </c>
      <c r="H43" s="82">
        <v>711.04000000000008</v>
      </c>
      <c r="I43" s="69">
        <v>646.4</v>
      </c>
      <c r="J43" s="69">
        <v>646.4</v>
      </c>
      <c r="K43" s="80">
        <v>20</v>
      </c>
      <c r="L43" s="69">
        <v>1219383</v>
      </c>
      <c r="M43" s="71">
        <v>0</v>
      </c>
      <c r="N43" s="71">
        <v>0</v>
      </c>
      <c r="O43" s="71">
        <v>0</v>
      </c>
      <c r="P43" s="69">
        <v>1219383</v>
      </c>
      <c r="Q43" s="69">
        <f t="shared" si="2"/>
        <v>1886.4217202970299</v>
      </c>
      <c r="R43" s="69">
        <v>3005</v>
      </c>
      <c r="S43" s="72" t="s">
        <v>38</v>
      </c>
      <c r="T43" s="174"/>
      <c r="U43" s="174"/>
      <c r="V43" s="174"/>
      <c r="W43" s="57"/>
      <c r="X43" s="191"/>
    </row>
    <row r="44" spans="1:24" s="11" customFormat="1" ht="25.5">
      <c r="A44" s="63">
        <v>17</v>
      </c>
      <c r="B44" s="64" t="s">
        <v>52</v>
      </c>
      <c r="C44" s="77">
        <v>1956</v>
      </c>
      <c r="D44" s="81"/>
      <c r="E44" s="35" t="s">
        <v>37</v>
      </c>
      <c r="F44" s="78">
        <v>2</v>
      </c>
      <c r="G44" s="78">
        <v>1</v>
      </c>
      <c r="H44" s="82">
        <v>487.5</v>
      </c>
      <c r="I44" s="69">
        <v>405.8</v>
      </c>
      <c r="J44" s="69">
        <v>405.8</v>
      </c>
      <c r="K44" s="80">
        <v>16</v>
      </c>
      <c r="L44" s="69">
        <v>817979</v>
      </c>
      <c r="M44" s="71">
        <v>0</v>
      </c>
      <c r="N44" s="71">
        <v>0</v>
      </c>
      <c r="O44" s="71">
        <v>0</v>
      </c>
      <c r="P44" s="69">
        <v>817979</v>
      </c>
      <c r="Q44" s="69">
        <f t="shared" si="2"/>
        <v>2015.7195662888121</v>
      </c>
      <c r="R44" s="69">
        <v>3254</v>
      </c>
      <c r="S44" s="72" t="s">
        <v>38</v>
      </c>
      <c r="T44" s="174"/>
      <c r="U44" s="174"/>
      <c r="V44" s="174"/>
      <c r="W44" s="57"/>
      <c r="X44" s="191"/>
    </row>
    <row r="45" spans="1:24" s="11" customFormat="1" ht="25.5">
      <c r="A45" s="63">
        <v>18</v>
      </c>
      <c r="B45" s="64" t="s">
        <v>53</v>
      </c>
      <c r="C45" s="83">
        <v>1956</v>
      </c>
      <c r="D45" s="81"/>
      <c r="E45" s="35" t="s">
        <v>37</v>
      </c>
      <c r="F45" s="84">
        <v>1</v>
      </c>
      <c r="G45" s="84">
        <v>1</v>
      </c>
      <c r="H45" s="82">
        <v>544.5</v>
      </c>
      <c r="I45" s="69">
        <v>495</v>
      </c>
      <c r="J45" s="69">
        <v>495</v>
      </c>
      <c r="K45" s="80">
        <v>21</v>
      </c>
      <c r="L45" s="69">
        <v>2376351</v>
      </c>
      <c r="M45" s="71">
        <v>0</v>
      </c>
      <c r="N45" s="71">
        <v>0</v>
      </c>
      <c r="O45" s="71">
        <v>0</v>
      </c>
      <c r="P45" s="69">
        <v>2376351</v>
      </c>
      <c r="Q45" s="69">
        <f t="shared" si="2"/>
        <v>4800.7090909090912</v>
      </c>
      <c r="R45" s="69">
        <v>6019</v>
      </c>
      <c r="S45" s="72" t="s">
        <v>38</v>
      </c>
      <c r="T45" s="174"/>
      <c r="U45" s="174"/>
      <c r="V45" s="174"/>
      <c r="W45" s="57"/>
      <c r="X45" s="191"/>
    </row>
    <row r="46" spans="1:24" s="11" customFormat="1" ht="25.5">
      <c r="A46" s="63">
        <v>19</v>
      </c>
      <c r="B46" s="64" t="s">
        <v>54</v>
      </c>
      <c r="C46" s="77">
        <v>1956</v>
      </c>
      <c r="D46" s="81"/>
      <c r="E46" s="35" t="s">
        <v>37</v>
      </c>
      <c r="F46" s="78">
        <v>2</v>
      </c>
      <c r="G46" s="78">
        <v>1</v>
      </c>
      <c r="H46" s="82">
        <v>453.3</v>
      </c>
      <c r="I46" s="69">
        <v>407.9</v>
      </c>
      <c r="J46" s="69">
        <v>407.9</v>
      </c>
      <c r="K46" s="80">
        <v>14</v>
      </c>
      <c r="L46" s="69">
        <v>715372</v>
      </c>
      <c r="M46" s="71">
        <v>0</v>
      </c>
      <c r="N46" s="71">
        <v>0</v>
      </c>
      <c r="O46" s="71">
        <v>0</v>
      </c>
      <c r="P46" s="69">
        <v>715372</v>
      </c>
      <c r="Q46" s="69">
        <f t="shared" si="2"/>
        <v>1753.7925962245649</v>
      </c>
      <c r="R46" s="69">
        <v>3005</v>
      </c>
      <c r="S46" s="72" t="s">
        <v>38</v>
      </c>
      <c r="T46" s="174"/>
      <c r="U46" s="174"/>
      <c r="V46" s="174"/>
      <c r="W46" s="57"/>
      <c r="X46" s="191"/>
    </row>
    <row r="47" spans="1:24" s="11" customFormat="1" ht="25.5">
      <c r="A47" s="63">
        <v>20</v>
      </c>
      <c r="B47" s="64" t="s">
        <v>55</v>
      </c>
      <c r="C47" s="77">
        <v>1958</v>
      </c>
      <c r="D47" s="81"/>
      <c r="E47" s="35" t="s">
        <v>37</v>
      </c>
      <c r="F47" s="78">
        <v>2</v>
      </c>
      <c r="G47" s="78">
        <v>1</v>
      </c>
      <c r="H47" s="82">
        <v>441.65000000000003</v>
      </c>
      <c r="I47" s="69">
        <v>401.5</v>
      </c>
      <c r="J47" s="69">
        <v>401.5</v>
      </c>
      <c r="K47" s="80">
        <v>14</v>
      </c>
      <c r="L47" s="69">
        <v>809369</v>
      </c>
      <c r="M47" s="71">
        <v>0</v>
      </c>
      <c r="N47" s="71">
        <v>0</v>
      </c>
      <c r="O47" s="71">
        <v>0</v>
      </c>
      <c r="P47" s="69">
        <v>809369</v>
      </c>
      <c r="Q47" s="69">
        <f t="shared" si="2"/>
        <v>2015.8630136986301</v>
      </c>
      <c r="R47" s="69">
        <v>3254</v>
      </c>
      <c r="S47" s="72" t="s">
        <v>38</v>
      </c>
      <c r="T47" s="174"/>
      <c r="U47" s="174"/>
      <c r="V47" s="174"/>
      <c r="W47" s="57"/>
      <c r="X47" s="191"/>
    </row>
    <row r="48" spans="1:24" s="11" customFormat="1" ht="25.5">
      <c r="A48" s="63">
        <v>21</v>
      </c>
      <c r="B48" s="64" t="s">
        <v>56</v>
      </c>
      <c r="C48" s="77">
        <v>1958</v>
      </c>
      <c r="D48" s="81"/>
      <c r="E48" s="35" t="s">
        <v>37</v>
      </c>
      <c r="F48" s="78">
        <v>2</v>
      </c>
      <c r="G48" s="78">
        <v>1</v>
      </c>
      <c r="H48" s="82">
        <v>313.8</v>
      </c>
      <c r="I48" s="69">
        <v>273.2</v>
      </c>
      <c r="J48" s="69">
        <v>273.2</v>
      </c>
      <c r="K48" s="80">
        <v>15</v>
      </c>
      <c r="L48" s="69">
        <v>536375</v>
      </c>
      <c r="M48" s="71">
        <v>0</v>
      </c>
      <c r="N48" s="71">
        <v>0</v>
      </c>
      <c r="O48" s="71">
        <v>0</v>
      </c>
      <c r="P48" s="69">
        <v>536375</v>
      </c>
      <c r="Q48" s="69">
        <f t="shared" si="2"/>
        <v>1963.3052708638361</v>
      </c>
      <c r="R48" s="69">
        <v>3005</v>
      </c>
      <c r="S48" s="72" t="s">
        <v>38</v>
      </c>
      <c r="T48" s="174"/>
      <c r="U48" s="174"/>
      <c r="V48" s="174"/>
      <c r="W48" s="57"/>
      <c r="X48" s="191"/>
    </row>
    <row r="49" spans="1:24" s="11" customFormat="1" ht="25.5">
      <c r="A49" s="63">
        <v>22</v>
      </c>
      <c r="B49" s="64" t="s">
        <v>57</v>
      </c>
      <c r="C49" s="77">
        <v>1956</v>
      </c>
      <c r="D49" s="81"/>
      <c r="E49" s="35" t="s">
        <v>37</v>
      </c>
      <c r="F49" s="78">
        <v>2</v>
      </c>
      <c r="G49" s="78">
        <v>1</v>
      </c>
      <c r="H49" s="82">
        <v>248.05</v>
      </c>
      <c r="I49" s="69">
        <v>225.5</v>
      </c>
      <c r="J49" s="69">
        <v>225.5</v>
      </c>
      <c r="K49" s="80">
        <v>7</v>
      </c>
      <c r="L49" s="69">
        <v>406122</v>
      </c>
      <c r="M49" s="71">
        <v>0</v>
      </c>
      <c r="N49" s="71">
        <v>0</v>
      </c>
      <c r="O49" s="71">
        <v>0</v>
      </c>
      <c r="P49" s="69">
        <v>406122</v>
      </c>
      <c r="Q49" s="69">
        <f t="shared" si="2"/>
        <v>1800.9844789356985</v>
      </c>
      <c r="R49" s="69">
        <v>3005</v>
      </c>
      <c r="S49" s="72" t="s">
        <v>38</v>
      </c>
      <c r="T49" s="174"/>
      <c r="U49" s="174"/>
      <c r="V49" s="174"/>
      <c r="W49" s="57"/>
      <c r="X49" s="191"/>
    </row>
    <row r="50" spans="1:24" s="11" customFormat="1" ht="25.5">
      <c r="A50" s="63">
        <v>23</v>
      </c>
      <c r="B50" s="64" t="s">
        <v>58</v>
      </c>
      <c r="C50" s="77">
        <v>1959</v>
      </c>
      <c r="D50" s="66"/>
      <c r="E50" s="35" t="s">
        <v>37</v>
      </c>
      <c r="F50" s="78">
        <v>2</v>
      </c>
      <c r="G50" s="78">
        <v>1</v>
      </c>
      <c r="H50" s="79">
        <v>460.90000000000003</v>
      </c>
      <c r="I50" s="69">
        <v>419</v>
      </c>
      <c r="J50" s="69">
        <v>419</v>
      </c>
      <c r="K50" s="80">
        <v>16</v>
      </c>
      <c r="L50" s="69">
        <v>1837205</v>
      </c>
      <c r="M50" s="71">
        <v>0</v>
      </c>
      <c r="N50" s="71">
        <v>0</v>
      </c>
      <c r="O50" s="71">
        <v>0</v>
      </c>
      <c r="P50" s="69">
        <v>1837205</v>
      </c>
      <c r="Q50" s="69">
        <f t="shared" si="2"/>
        <v>4384.7374701670642</v>
      </c>
      <c r="R50" s="69">
        <v>6120</v>
      </c>
      <c r="S50" s="72" t="s">
        <v>38</v>
      </c>
      <c r="T50" s="174"/>
      <c r="U50" s="174"/>
      <c r="V50" s="174"/>
      <c r="W50" s="57"/>
      <c r="X50" s="191"/>
    </row>
    <row r="51" spans="1:24" s="11" customFormat="1" ht="25.5">
      <c r="A51" s="63">
        <v>24</v>
      </c>
      <c r="B51" s="87" t="s">
        <v>290</v>
      </c>
      <c r="C51" s="35">
        <v>1984</v>
      </c>
      <c r="D51" s="66">
        <v>2008</v>
      </c>
      <c r="E51" s="35" t="s">
        <v>37</v>
      </c>
      <c r="F51" s="66">
        <v>2</v>
      </c>
      <c r="G51" s="66">
        <v>2</v>
      </c>
      <c r="H51" s="69">
        <v>449.77</v>
      </c>
      <c r="I51" s="69">
        <v>395.8</v>
      </c>
      <c r="J51" s="69">
        <v>395.8</v>
      </c>
      <c r="K51" s="88">
        <v>15</v>
      </c>
      <c r="L51" s="69">
        <v>171629</v>
      </c>
      <c r="M51" s="71">
        <v>0</v>
      </c>
      <c r="N51" s="71">
        <v>0</v>
      </c>
      <c r="O51" s="71">
        <v>0</v>
      </c>
      <c r="P51" s="69">
        <v>171629</v>
      </c>
      <c r="Q51" s="69">
        <f t="shared" si="2"/>
        <v>433.62556846892369</v>
      </c>
      <c r="R51" s="69">
        <v>445</v>
      </c>
      <c r="S51" s="72" t="s">
        <v>38</v>
      </c>
      <c r="T51" s="174"/>
      <c r="U51" s="174"/>
      <c r="V51" s="174"/>
      <c r="W51" s="57"/>
      <c r="X51" s="191"/>
    </row>
    <row r="52" spans="1:24" s="11" customFormat="1" ht="25.5">
      <c r="A52" s="63">
        <v>25</v>
      </c>
      <c r="B52" s="87" t="s">
        <v>291</v>
      </c>
      <c r="C52" s="35">
        <v>1960</v>
      </c>
      <c r="D52" s="66"/>
      <c r="E52" s="35" t="s">
        <v>37</v>
      </c>
      <c r="F52" s="66">
        <v>2</v>
      </c>
      <c r="G52" s="66">
        <v>2</v>
      </c>
      <c r="H52" s="69">
        <v>784.32</v>
      </c>
      <c r="I52" s="69">
        <v>690.2</v>
      </c>
      <c r="J52" s="69">
        <v>690.2</v>
      </c>
      <c r="K52" s="88">
        <v>24</v>
      </c>
      <c r="L52" s="69">
        <v>332739</v>
      </c>
      <c r="M52" s="71">
        <v>0</v>
      </c>
      <c r="N52" s="71">
        <v>0</v>
      </c>
      <c r="O52" s="71">
        <v>0</v>
      </c>
      <c r="P52" s="69">
        <v>332739</v>
      </c>
      <c r="Q52" s="69">
        <f t="shared" si="2"/>
        <v>482.09069834830478</v>
      </c>
      <c r="R52" s="69">
        <v>583</v>
      </c>
      <c r="S52" s="72" t="s">
        <v>38</v>
      </c>
      <c r="T52" s="174"/>
      <c r="U52" s="174"/>
      <c r="V52" s="174"/>
      <c r="W52" s="57"/>
      <c r="X52" s="191"/>
    </row>
    <row r="53" spans="1:24" s="11" customFormat="1" ht="25.5">
      <c r="A53" s="63">
        <v>26</v>
      </c>
      <c r="B53" s="87" t="s">
        <v>292</v>
      </c>
      <c r="C53" s="35">
        <v>1961</v>
      </c>
      <c r="D53" s="66"/>
      <c r="E53" s="35" t="s">
        <v>37</v>
      </c>
      <c r="F53" s="66">
        <v>2</v>
      </c>
      <c r="G53" s="66">
        <v>2</v>
      </c>
      <c r="H53" s="69">
        <v>527.95000000000005</v>
      </c>
      <c r="I53" s="69">
        <v>464.6</v>
      </c>
      <c r="J53" s="69">
        <v>464.6</v>
      </c>
      <c r="K53" s="88">
        <v>17</v>
      </c>
      <c r="L53" s="69">
        <v>1729670</v>
      </c>
      <c r="M53" s="71">
        <v>0</v>
      </c>
      <c r="N53" s="71">
        <v>0</v>
      </c>
      <c r="O53" s="71">
        <v>0</v>
      </c>
      <c r="P53" s="69">
        <v>1729670</v>
      </c>
      <c r="Q53" s="69">
        <f t="shared" si="2"/>
        <v>3722.9229444683597</v>
      </c>
      <c r="R53" s="69">
        <v>5778</v>
      </c>
      <c r="S53" s="72" t="s">
        <v>38</v>
      </c>
      <c r="T53" s="174"/>
      <c r="U53" s="174"/>
      <c r="V53" s="174"/>
      <c r="W53" s="57"/>
      <c r="X53" s="191"/>
    </row>
    <row r="54" spans="1:24" s="11" customFormat="1" ht="25.5">
      <c r="A54" s="63">
        <v>27</v>
      </c>
      <c r="B54" s="87" t="s">
        <v>293</v>
      </c>
      <c r="C54" s="35">
        <v>1987</v>
      </c>
      <c r="D54" s="66"/>
      <c r="E54" s="35" t="s">
        <v>37</v>
      </c>
      <c r="F54" s="66">
        <v>5</v>
      </c>
      <c r="G54" s="66">
        <v>4</v>
      </c>
      <c r="H54" s="69">
        <v>4333.2</v>
      </c>
      <c r="I54" s="69">
        <v>3916.8</v>
      </c>
      <c r="J54" s="69">
        <v>3916.8</v>
      </c>
      <c r="K54" s="88">
        <v>150</v>
      </c>
      <c r="L54" s="69">
        <v>2621154</v>
      </c>
      <c r="M54" s="71">
        <v>0</v>
      </c>
      <c r="N54" s="71">
        <v>0</v>
      </c>
      <c r="O54" s="71">
        <v>0</v>
      </c>
      <c r="P54" s="69">
        <v>2621154</v>
      </c>
      <c r="Q54" s="69">
        <f t="shared" si="2"/>
        <v>669.20802696078431</v>
      </c>
      <c r="R54" s="69">
        <v>3087</v>
      </c>
      <c r="S54" s="72" t="s">
        <v>38</v>
      </c>
      <c r="T54" s="174"/>
      <c r="U54" s="174"/>
      <c r="V54" s="174"/>
      <c r="W54" s="57"/>
      <c r="X54" s="191"/>
    </row>
    <row r="55" spans="1:24" s="11" customFormat="1" ht="25.5">
      <c r="A55" s="63">
        <v>28</v>
      </c>
      <c r="B55" s="87" t="s">
        <v>294</v>
      </c>
      <c r="C55" s="35">
        <v>1960</v>
      </c>
      <c r="D55" s="66"/>
      <c r="E55" s="35" t="s">
        <v>37</v>
      </c>
      <c r="F55" s="66">
        <v>2</v>
      </c>
      <c r="G55" s="66">
        <v>2</v>
      </c>
      <c r="H55" s="69">
        <v>686.2</v>
      </c>
      <c r="I55" s="69">
        <v>324.3</v>
      </c>
      <c r="J55" s="69">
        <v>324.3</v>
      </c>
      <c r="K55" s="88">
        <v>13</v>
      </c>
      <c r="L55" s="69">
        <v>316858</v>
      </c>
      <c r="M55" s="71">
        <v>0</v>
      </c>
      <c r="N55" s="71">
        <v>0</v>
      </c>
      <c r="O55" s="71">
        <v>0</v>
      </c>
      <c r="P55" s="69">
        <v>316858</v>
      </c>
      <c r="Q55" s="69">
        <f t="shared" si="2"/>
        <v>977.05211224175139</v>
      </c>
      <c r="R55" s="69">
        <v>1910</v>
      </c>
      <c r="S55" s="72" t="s">
        <v>38</v>
      </c>
      <c r="T55" s="174"/>
      <c r="U55" s="174"/>
      <c r="V55" s="174"/>
      <c r="W55" s="57"/>
      <c r="X55" s="191"/>
    </row>
    <row r="56" spans="1:24" s="90" customFormat="1" ht="25.5">
      <c r="A56" s="63">
        <v>29</v>
      </c>
      <c r="B56" s="89" t="s">
        <v>419</v>
      </c>
      <c r="C56" s="35">
        <v>1986</v>
      </c>
      <c r="D56" s="36"/>
      <c r="E56" s="35" t="s">
        <v>37</v>
      </c>
      <c r="F56" s="66">
        <v>9</v>
      </c>
      <c r="G56" s="66">
        <v>1</v>
      </c>
      <c r="H56" s="69">
        <v>4276.3999999999996</v>
      </c>
      <c r="I56" s="69">
        <v>4029.3</v>
      </c>
      <c r="J56" s="69">
        <v>4029.3</v>
      </c>
      <c r="K56" s="88">
        <v>236</v>
      </c>
      <c r="L56" s="69">
        <v>42500</v>
      </c>
      <c r="M56" s="71">
        <v>0</v>
      </c>
      <c r="N56" s="71">
        <v>0</v>
      </c>
      <c r="O56" s="71">
        <v>0</v>
      </c>
      <c r="P56" s="69">
        <v>42500</v>
      </c>
      <c r="Q56" s="69">
        <f t="shared" si="2"/>
        <v>10.547737820465093</v>
      </c>
      <c r="R56" s="69">
        <v>190</v>
      </c>
      <c r="S56" s="72" t="s">
        <v>38</v>
      </c>
      <c r="T56" s="174"/>
      <c r="U56" s="174"/>
      <c r="V56" s="174"/>
      <c r="W56" s="174"/>
      <c r="X56" s="174"/>
    </row>
    <row r="57" spans="1:24" s="90" customFormat="1" ht="25.5">
      <c r="A57" s="63">
        <v>30</v>
      </c>
      <c r="B57" s="89" t="s">
        <v>420</v>
      </c>
      <c r="C57" s="35">
        <v>1987</v>
      </c>
      <c r="D57" s="66"/>
      <c r="E57" s="35" t="s">
        <v>37</v>
      </c>
      <c r="F57" s="35">
        <v>9</v>
      </c>
      <c r="G57" s="35">
        <v>1</v>
      </c>
      <c r="H57" s="69">
        <v>4308</v>
      </c>
      <c r="I57" s="69">
        <v>4059.5</v>
      </c>
      <c r="J57" s="69">
        <v>4059.5</v>
      </c>
      <c r="K57" s="88">
        <v>232</v>
      </c>
      <c r="L57" s="69">
        <v>42500</v>
      </c>
      <c r="M57" s="71">
        <v>0</v>
      </c>
      <c r="N57" s="71">
        <v>0</v>
      </c>
      <c r="O57" s="71">
        <v>0</v>
      </c>
      <c r="P57" s="69">
        <v>42500</v>
      </c>
      <c r="Q57" s="69">
        <f t="shared" si="2"/>
        <v>10.469269614484542</v>
      </c>
      <c r="R57" s="69">
        <v>190</v>
      </c>
      <c r="S57" s="72" t="s">
        <v>38</v>
      </c>
      <c r="T57" s="174"/>
      <c r="U57" s="174"/>
      <c r="V57" s="174"/>
      <c r="W57" s="174"/>
      <c r="X57" s="174"/>
    </row>
    <row r="58" spans="1:24" s="90" customFormat="1" ht="25.5">
      <c r="A58" s="63">
        <v>31</v>
      </c>
      <c r="B58" s="89" t="s">
        <v>421</v>
      </c>
      <c r="C58" s="35">
        <v>1989</v>
      </c>
      <c r="D58" s="66"/>
      <c r="E58" s="35" t="s">
        <v>37</v>
      </c>
      <c r="F58" s="35">
        <v>9</v>
      </c>
      <c r="G58" s="35">
        <v>4</v>
      </c>
      <c r="H58" s="69">
        <v>9536.6</v>
      </c>
      <c r="I58" s="69">
        <v>8168.1338200000018</v>
      </c>
      <c r="J58" s="69">
        <v>8168.1338200000018</v>
      </c>
      <c r="K58" s="88">
        <v>422</v>
      </c>
      <c r="L58" s="69">
        <v>170000</v>
      </c>
      <c r="M58" s="71">
        <v>0</v>
      </c>
      <c r="N58" s="71">
        <v>0</v>
      </c>
      <c r="O58" s="71">
        <v>0</v>
      </c>
      <c r="P58" s="69">
        <v>170000</v>
      </c>
      <c r="Q58" s="69">
        <f t="shared" si="2"/>
        <v>20.812587519532087</v>
      </c>
      <c r="R58" s="69">
        <v>190</v>
      </c>
      <c r="S58" s="72" t="s">
        <v>38</v>
      </c>
      <c r="T58" s="174"/>
      <c r="U58" s="174"/>
      <c r="V58" s="174"/>
      <c r="W58" s="174"/>
      <c r="X58" s="174"/>
    </row>
    <row r="59" spans="1:24" s="90" customFormat="1" ht="25.5">
      <c r="A59" s="63">
        <v>32</v>
      </c>
      <c r="B59" s="91" t="s">
        <v>483</v>
      </c>
      <c r="C59" s="65">
        <v>1953</v>
      </c>
      <c r="D59" s="81">
        <v>2009</v>
      </c>
      <c r="E59" s="35" t="s">
        <v>37</v>
      </c>
      <c r="F59" s="83">
        <v>2</v>
      </c>
      <c r="G59" s="83">
        <v>1</v>
      </c>
      <c r="H59" s="92">
        <v>539.4</v>
      </c>
      <c r="I59" s="68">
        <v>485.46</v>
      </c>
      <c r="J59" s="68">
        <v>485.46</v>
      </c>
      <c r="K59" s="70">
        <v>18</v>
      </c>
      <c r="L59" s="69">
        <v>52623</v>
      </c>
      <c r="M59" s="71">
        <v>0</v>
      </c>
      <c r="N59" s="71">
        <v>0</v>
      </c>
      <c r="O59" s="71">
        <v>0</v>
      </c>
      <c r="P59" s="69">
        <v>52623</v>
      </c>
      <c r="Q59" s="69">
        <f t="shared" si="2"/>
        <v>108.39822024471636</v>
      </c>
      <c r="R59" s="69">
        <v>179</v>
      </c>
      <c r="S59" s="72" t="s">
        <v>38</v>
      </c>
      <c r="T59" s="174"/>
      <c r="U59" s="174"/>
      <c r="V59" s="174"/>
      <c r="W59" s="174"/>
      <c r="X59" s="174"/>
    </row>
    <row r="60" spans="1:24" s="90" customFormat="1" ht="25.5">
      <c r="A60" s="63">
        <v>33</v>
      </c>
      <c r="B60" s="91" t="s">
        <v>484</v>
      </c>
      <c r="C60" s="65">
        <v>1955</v>
      </c>
      <c r="D60" s="66">
        <v>2008</v>
      </c>
      <c r="E60" s="35" t="s">
        <v>37</v>
      </c>
      <c r="F60" s="83">
        <v>2</v>
      </c>
      <c r="G60" s="83">
        <v>1</v>
      </c>
      <c r="H60" s="68">
        <v>439.9</v>
      </c>
      <c r="I60" s="68">
        <v>396.2</v>
      </c>
      <c r="J60" s="68">
        <v>396.2</v>
      </c>
      <c r="K60" s="70">
        <v>17</v>
      </c>
      <c r="L60" s="69">
        <v>47743</v>
      </c>
      <c r="M60" s="71">
        <v>0</v>
      </c>
      <c r="N60" s="71">
        <v>0</v>
      </c>
      <c r="O60" s="71">
        <v>0</v>
      </c>
      <c r="P60" s="69">
        <v>47743</v>
      </c>
      <c r="Q60" s="69">
        <f t="shared" si="2"/>
        <v>120.5022715800101</v>
      </c>
      <c r="R60" s="69">
        <v>179</v>
      </c>
      <c r="S60" s="72" t="s">
        <v>38</v>
      </c>
      <c r="T60" s="174"/>
      <c r="U60" s="174"/>
      <c r="V60" s="174"/>
      <c r="W60" s="174"/>
      <c r="X60" s="174"/>
    </row>
    <row r="61" spans="1:24" s="90" customFormat="1" ht="25.5">
      <c r="A61" s="63">
        <v>34</v>
      </c>
      <c r="B61" s="91" t="s">
        <v>485</v>
      </c>
      <c r="C61" s="65">
        <v>1956</v>
      </c>
      <c r="D61" s="81"/>
      <c r="E61" s="35" t="s">
        <v>37</v>
      </c>
      <c r="F61" s="83">
        <v>2</v>
      </c>
      <c r="G61" s="83">
        <v>1</v>
      </c>
      <c r="H61" s="68">
        <v>439.9</v>
      </c>
      <c r="I61" s="68">
        <v>396.8</v>
      </c>
      <c r="J61" s="68">
        <v>396.8</v>
      </c>
      <c r="K61" s="70">
        <v>10</v>
      </c>
      <c r="L61" s="69">
        <v>61040</v>
      </c>
      <c r="M61" s="71">
        <v>0</v>
      </c>
      <c r="N61" s="71">
        <v>0</v>
      </c>
      <c r="O61" s="71">
        <v>0</v>
      </c>
      <c r="P61" s="69">
        <v>61040</v>
      </c>
      <c r="Q61" s="69">
        <f t="shared" si="2"/>
        <v>153.83064516129031</v>
      </c>
      <c r="R61" s="69">
        <v>179</v>
      </c>
      <c r="S61" s="72" t="s">
        <v>38</v>
      </c>
      <c r="T61" s="174"/>
      <c r="U61" s="174"/>
      <c r="V61" s="174"/>
      <c r="W61" s="174"/>
      <c r="X61" s="174"/>
    </row>
    <row r="62" spans="1:24" s="90" customFormat="1" ht="25.5">
      <c r="A62" s="63">
        <v>35</v>
      </c>
      <c r="B62" s="91" t="s">
        <v>486</v>
      </c>
      <c r="C62" s="65">
        <v>1957</v>
      </c>
      <c r="D62" s="81"/>
      <c r="E62" s="35" t="s">
        <v>37</v>
      </c>
      <c r="F62" s="83">
        <v>2</v>
      </c>
      <c r="G62" s="83">
        <v>2</v>
      </c>
      <c r="H62" s="92">
        <v>633.5</v>
      </c>
      <c r="I62" s="68">
        <v>570.15</v>
      </c>
      <c r="J62" s="68">
        <v>570.15</v>
      </c>
      <c r="K62" s="70">
        <v>45</v>
      </c>
      <c r="L62" s="69">
        <v>82284</v>
      </c>
      <c r="M62" s="71">
        <v>0</v>
      </c>
      <c r="N62" s="71">
        <v>0</v>
      </c>
      <c r="O62" s="71">
        <v>0</v>
      </c>
      <c r="P62" s="69">
        <v>82284</v>
      </c>
      <c r="Q62" s="69">
        <f t="shared" si="2"/>
        <v>144.31991581162853</v>
      </c>
      <c r="R62" s="69">
        <v>179</v>
      </c>
      <c r="S62" s="72" t="s">
        <v>38</v>
      </c>
      <c r="T62" s="174"/>
      <c r="U62" s="174"/>
      <c r="V62" s="174"/>
      <c r="W62" s="174"/>
      <c r="X62" s="174"/>
    </row>
    <row r="63" spans="1:24" s="90" customFormat="1" ht="25.5">
      <c r="A63" s="63">
        <v>36</v>
      </c>
      <c r="B63" s="91" t="s">
        <v>487</v>
      </c>
      <c r="C63" s="65">
        <v>1958</v>
      </c>
      <c r="D63" s="81">
        <v>2008</v>
      </c>
      <c r="E63" s="35" t="s">
        <v>37</v>
      </c>
      <c r="F63" s="83">
        <v>2</v>
      </c>
      <c r="G63" s="83">
        <v>1</v>
      </c>
      <c r="H63" s="68">
        <v>426.47550000000001</v>
      </c>
      <c r="I63" s="68">
        <v>387.7</v>
      </c>
      <c r="J63" s="68">
        <v>387.7</v>
      </c>
      <c r="K63" s="70">
        <v>21</v>
      </c>
      <c r="L63" s="69">
        <v>36975</v>
      </c>
      <c r="M63" s="71">
        <v>0</v>
      </c>
      <c r="N63" s="71">
        <v>0</v>
      </c>
      <c r="O63" s="71">
        <v>0</v>
      </c>
      <c r="P63" s="69">
        <v>36975</v>
      </c>
      <c r="Q63" s="69">
        <f t="shared" si="2"/>
        <v>95.370131545009031</v>
      </c>
      <c r="R63" s="69">
        <v>179</v>
      </c>
      <c r="S63" s="72" t="s">
        <v>38</v>
      </c>
      <c r="T63" s="174"/>
      <c r="U63" s="174"/>
      <c r="V63" s="174"/>
      <c r="W63" s="174"/>
      <c r="X63" s="174"/>
    </row>
    <row r="64" spans="1:24" s="90" customFormat="1" ht="25.5">
      <c r="A64" s="63">
        <v>37</v>
      </c>
      <c r="B64" s="91" t="s">
        <v>488</v>
      </c>
      <c r="C64" s="65">
        <v>1954</v>
      </c>
      <c r="D64" s="81"/>
      <c r="E64" s="35" t="s">
        <v>37</v>
      </c>
      <c r="F64" s="83">
        <v>3</v>
      </c>
      <c r="G64" s="83">
        <v>5</v>
      </c>
      <c r="H64" s="68">
        <v>2546.25</v>
      </c>
      <c r="I64" s="68">
        <v>2240.6999999999998</v>
      </c>
      <c r="J64" s="68">
        <v>2240.6999999999998</v>
      </c>
      <c r="K64" s="70">
        <v>94</v>
      </c>
      <c r="L64" s="69">
        <v>66774</v>
      </c>
      <c r="M64" s="71">
        <v>0</v>
      </c>
      <c r="N64" s="71">
        <v>0</v>
      </c>
      <c r="O64" s="71">
        <v>0</v>
      </c>
      <c r="P64" s="69">
        <v>66774</v>
      </c>
      <c r="Q64" s="69">
        <f t="shared" si="2"/>
        <v>29.800508769580937</v>
      </c>
      <c r="R64" s="69">
        <v>179</v>
      </c>
      <c r="S64" s="72" t="s">
        <v>38</v>
      </c>
      <c r="T64" s="174"/>
      <c r="U64" s="174"/>
      <c r="V64" s="174"/>
      <c r="W64" s="174"/>
      <c r="X64" s="174"/>
    </row>
    <row r="65" spans="1:24" s="90" customFormat="1" ht="25.5">
      <c r="A65" s="63">
        <v>38</v>
      </c>
      <c r="B65" s="91" t="s">
        <v>489</v>
      </c>
      <c r="C65" s="65">
        <v>1958</v>
      </c>
      <c r="D65" s="81">
        <v>2008</v>
      </c>
      <c r="E65" s="35" t="s">
        <v>37</v>
      </c>
      <c r="F65" s="83">
        <v>2</v>
      </c>
      <c r="G65" s="83">
        <v>2</v>
      </c>
      <c r="H65" s="68">
        <v>813.77994500000011</v>
      </c>
      <c r="I65" s="68">
        <v>739.8</v>
      </c>
      <c r="J65" s="68">
        <v>739.8</v>
      </c>
      <c r="K65" s="70">
        <v>29</v>
      </c>
      <c r="L65" s="69">
        <v>49189</v>
      </c>
      <c r="M65" s="71">
        <v>0</v>
      </c>
      <c r="N65" s="71">
        <v>0</v>
      </c>
      <c r="O65" s="71">
        <v>0</v>
      </c>
      <c r="P65" s="69">
        <v>49189</v>
      </c>
      <c r="Q65" s="69">
        <f t="shared" si="2"/>
        <v>66.489591781562595</v>
      </c>
      <c r="R65" s="69">
        <v>179</v>
      </c>
      <c r="S65" s="72" t="s">
        <v>38</v>
      </c>
      <c r="T65" s="174"/>
      <c r="U65" s="174"/>
      <c r="V65" s="174"/>
      <c r="W65" s="174"/>
      <c r="X65" s="174"/>
    </row>
    <row r="66" spans="1:24" s="90" customFormat="1" ht="25.5">
      <c r="A66" s="63">
        <v>39</v>
      </c>
      <c r="B66" s="91" t="s">
        <v>490</v>
      </c>
      <c r="C66" s="65">
        <v>1958</v>
      </c>
      <c r="D66" s="81"/>
      <c r="E66" s="35" t="s">
        <v>37</v>
      </c>
      <c r="F66" s="83">
        <v>3</v>
      </c>
      <c r="G66" s="83">
        <v>4</v>
      </c>
      <c r="H66" s="68">
        <v>1762.05</v>
      </c>
      <c r="I66" s="68">
        <v>1550.6</v>
      </c>
      <c r="J66" s="68">
        <v>1550.6</v>
      </c>
      <c r="K66" s="70">
        <v>61</v>
      </c>
      <c r="L66" s="69">
        <v>155482</v>
      </c>
      <c r="M66" s="71">
        <v>0</v>
      </c>
      <c r="N66" s="71">
        <v>0</v>
      </c>
      <c r="O66" s="71">
        <v>0</v>
      </c>
      <c r="P66" s="69">
        <v>155482</v>
      </c>
      <c r="Q66" s="69">
        <f t="shared" si="2"/>
        <v>100.27215271507804</v>
      </c>
      <c r="R66" s="69">
        <v>179</v>
      </c>
      <c r="S66" s="72" t="s">
        <v>38</v>
      </c>
      <c r="T66" s="174"/>
      <c r="U66" s="174"/>
      <c r="V66" s="174"/>
      <c r="W66" s="174"/>
      <c r="X66" s="174"/>
    </row>
    <row r="67" spans="1:24" s="90" customFormat="1" ht="25.5">
      <c r="A67" s="63">
        <v>40</v>
      </c>
      <c r="B67" s="91" t="s">
        <v>491</v>
      </c>
      <c r="C67" s="65">
        <v>1956</v>
      </c>
      <c r="D67" s="66"/>
      <c r="E67" s="35" t="s">
        <v>37</v>
      </c>
      <c r="F67" s="83">
        <v>2</v>
      </c>
      <c r="G67" s="83">
        <v>1</v>
      </c>
      <c r="H67" s="68">
        <v>267.85000000000002</v>
      </c>
      <c r="I67" s="68">
        <v>243.5</v>
      </c>
      <c r="J67" s="68">
        <v>243.5</v>
      </c>
      <c r="K67" s="70">
        <v>10</v>
      </c>
      <c r="L67" s="69">
        <v>36289</v>
      </c>
      <c r="M67" s="71">
        <v>0</v>
      </c>
      <c r="N67" s="71">
        <v>0</v>
      </c>
      <c r="O67" s="71">
        <v>0</v>
      </c>
      <c r="P67" s="69">
        <v>36289</v>
      </c>
      <c r="Q67" s="69">
        <f t="shared" si="2"/>
        <v>149.03080082135523</v>
      </c>
      <c r="R67" s="69">
        <v>179</v>
      </c>
      <c r="S67" s="72" t="s">
        <v>38</v>
      </c>
      <c r="T67" s="174"/>
      <c r="U67" s="174"/>
      <c r="V67" s="174"/>
      <c r="W67" s="174"/>
      <c r="X67" s="174"/>
    </row>
    <row r="68" spans="1:24" s="90" customFormat="1" ht="25.5">
      <c r="A68" s="63">
        <v>41</v>
      </c>
      <c r="B68" s="91" t="s">
        <v>492</v>
      </c>
      <c r="C68" s="65">
        <v>1957</v>
      </c>
      <c r="D68" s="66">
        <v>2009</v>
      </c>
      <c r="E68" s="35" t="s">
        <v>37</v>
      </c>
      <c r="F68" s="83">
        <v>2</v>
      </c>
      <c r="G68" s="83">
        <v>2</v>
      </c>
      <c r="H68" s="68">
        <v>429.5</v>
      </c>
      <c r="I68" s="68">
        <v>387.9</v>
      </c>
      <c r="J68" s="68">
        <v>387.9</v>
      </c>
      <c r="K68" s="70">
        <v>26</v>
      </c>
      <c r="L68" s="69">
        <v>28105</v>
      </c>
      <c r="M68" s="71">
        <v>0</v>
      </c>
      <c r="N68" s="71">
        <v>0</v>
      </c>
      <c r="O68" s="71">
        <v>0</v>
      </c>
      <c r="P68" s="69">
        <v>28105</v>
      </c>
      <c r="Q68" s="69">
        <f t="shared" si="2"/>
        <v>72.454240783707149</v>
      </c>
      <c r="R68" s="69">
        <v>179</v>
      </c>
      <c r="S68" s="72" t="s">
        <v>38</v>
      </c>
      <c r="T68" s="174"/>
      <c r="U68" s="174"/>
      <c r="V68" s="174"/>
      <c r="W68" s="174"/>
      <c r="X68" s="174"/>
    </row>
    <row r="69" spans="1:24" s="11" customFormat="1">
      <c r="A69" s="215" t="s">
        <v>314</v>
      </c>
      <c r="B69" s="62"/>
      <c r="C69" s="33" t="s">
        <v>35</v>
      </c>
      <c r="D69" s="33" t="s">
        <v>35</v>
      </c>
      <c r="E69" s="33" t="s">
        <v>35</v>
      </c>
      <c r="F69" s="33" t="s">
        <v>35</v>
      </c>
      <c r="G69" s="33" t="s">
        <v>35</v>
      </c>
      <c r="H69" s="32">
        <f>SUM(H70:H89)</f>
        <v>14543.312180999999</v>
      </c>
      <c r="I69" s="32">
        <f t="shared" ref="I69:P69" si="5">SUM(I70:I89)</f>
        <v>12007.354650000001</v>
      </c>
      <c r="J69" s="32">
        <f t="shared" si="5"/>
        <v>12007.354650000001</v>
      </c>
      <c r="K69" s="49">
        <f t="shared" si="5"/>
        <v>560</v>
      </c>
      <c r="L69" s="32">
        <f t="shared" si="5"/>
        <v>29513755.320000004</v>
      </c>
      <c r="M69" s="32">
        <f t="shared" si="5"/>
        <v>0</v>
      </c>
      <c r="N69" s="32">
        <f t="shared" si="5"/>
        <v>0</v>
      </c>
      <c r="O69" s="32">
        <f t="shared" si="5"/>
        <v>0</v>
      </c>
      <c r="P69" s="32">
        <f t="shared" si="5"/>
        <v>29513755.320000004</v>
      </c>
      <c r="Q69" s="32">
        <f>L69/I69</f>
        <v>2457.9731489816536</v>
      </c>
      <c r="R69" s="32">
        <f>MAX(R70:R89)</f>
        <v>6403</v>
      </c>
      <c r="S69" s="50" t="s">
        <v>35</v>
      </c>
      <c r="T69" s="174"/>
      <c r="U69" s="174"/>
      <c r="V69" s="174"/>
      <c r="W69" s="57"/>
      <c r="X69" s="191"/>
    </row>
    <row r="70" spans="1:24" s="11" customFormat="1" ht="25.5">
      <c r="A70" s="63">
        <v>42</v>
      </c>
      <c r="B70" s="64" t="s">
        <v>59</v>
      </c>
      <c r="C70" s="77">
        <v>1964</v>
      </c>
      <c r="D70" s="66">
        <v>2003</v>
      </c>
      <c r="E70" s="35" t="s">
        <v>37</v>
      </c>
      <c r="F70" s="78">
        <v>3</v>
      </c>
      <c r="G70" s="78">
        <v>2</v>
      </c>
      <c r="H70" s="79">
        <v>1386.8</v>
      </c>
      <c r="I70" s="69">
        <v>880.68</v>
      </c>
      <c r="J70" s="69">
        <v>880.68</v>
      </c>
      <c r="K70" s="80">
        <v>34</v>
      </c>
      <c r="L70" s="69">
        <v>1990806</v>
      </c>
      <c r="M70" s="71">
        <v>0</v>
      </c>
      <c r="N70" s="71">
        <v>0</v>
      </c>
      <c r="O70" s="71">
        <v>0</v>
      </c>
      <c r="P70" s="69">
        <v>1990806</v>
      </c>
      <c r="Q70" s="69">
        <f t="shared" si="2"/>
        <v>2260.5327701321708</v>
      </c>
      <c r="R70" s="69">
        <v>2696</v>
      </c>
      <c r="S70" s="72" t="s">
        <v>38</v>
      </c>
      <c r="T70" s="174"/>
      <c r="U70" s="174"/>
      <c r="V70" s="174"/>
      <c r="W70" s="57"/>
      <c r="X70" s="191"/>
    </row>
    <row r="71" spans="1:24" s="11" customFormat="1" ht="25.5">
      <c r="A71" s="63">
        <v>43</v>
      </c>
      <c r="B71" s="64" t="s">
        <v>60</v>
      </c>
      <c r="C71" s="77">
        <v>1963</v>
      </c>
      <c r="D71" s="66"/>
      <c r="E71" s="35" t="s">
        <v>37</v>
      </c>
      <c r="F71" s="78">
        <v>3</v>
      </c>
      <c r="G71" s="78">
        <v>3</v>
      </c>
      <c r="H71" s="79">
        <v>1561.78</v>
      </c>
      <c r="I71" s="69">
        <v>1419.8</v>
      </c>
      <c r="J71" s="69">
        <v>1419.8</v>
      </c>
      <c r="K71" s="80">
        <v>62</v>
      </c>
      <c r="L71" s="69">
        <v>3628462.18</v>
      </c>
      <c r="M71" s="71">
        <v>0</v>
      </c>
      <c r="N71" s="71">
        <v>0</v>
      </c>
      <c r="O71" s="71">
        <v>0</v>
      </c>
      <c r="P71" s="69">
        <v>3628462.18</v>
      </c>
      <c r="Q71" s="69">
        <f t="shared" si="2"/>
        <v>2555.6150021129738</v>
      </c>
      <c r="R71" s="69">
        <v>5749</v>
      </c>
      <c r="S71" s="72" t="s">
        <v>38</v>
      </c>
      <c r="T71" s="174"/>
      <c r="U71" s="174"/>
      <c r="V71" s="174"/>
      <c r="W71" s="57"/>
      <c r="X71" s="191"/>
    </row>
    <row r="72" spans="1:24" s="11" customFormat="1" ht="25.5">
      <c r="A72" s="63">
        <v>44</v>
      </c>
      <c r="B72" s="64" t="s">
        <v>61</v>
      </c>
      <c r="C72" s="77">
        <v>1963</v>
      </c>
      <c r="D72" s="66"/>
      <c r="E72" s="35" t="s">
        <v>37</v>
      </c>
      <c r="F72" s="78">
        <v>3</v>
      </c>
      <c r="G72" s="78">
        <v>3</v>
      </c>
      <c r="H72" s="79">
        <v>1029.2700000000002</v>
      </c>
      <c r="I72" s="69">
        <v>935.7</v>
      </c>
      <c r="J72" s="69">
        <v>935.7</v>
      </c>
      <c r="K72" s="80">
        <v>27</v>
      </c>
      <c r="L72" s="69">
        <v>3386406.26</v>
      </c>
      <c r="M72" s="71">
        <v>0</v>
      </c>
      <c r="N72" s="71">
        <v>0</v>
      </c>
      <c r="O72" s="71">
        <v>0</v>
      </c>
      <c r="P72" s="69">
        <v>3386406.26</v>
      </c>
      <c r="Q72" s="69">
        <f t="shared" si="2"/>
        <v>3619.1153788607457</v>
      </c>
      <c r="R72" s="69">
        <v>6403</v>
      </c>
      <c r="S72" s="72" t="s">
        <v>38</v>
      </c>
      <c r="T72" s="174"/>
      <c r="U72" s="174"/>
      <c r="V72" s="174"/>
      <c r="W72" s="57"/>
      <c r="X72" s="191"/>
    </row>
    <row r="73" spans="1:24" s="11" customFormat="1" ht="25.5">
      <c r="A73" s="63">
        <v>45</v>
      </c>
      <c r="B73" s="64" t="s">
        <v>62</v>
      </c>
      <c r="C73" s="77">
        <v>1961</v>
      </c>
      <c r="D73" s="66">
        <v>2007</v>
      </c>
      <c r="E73" s="35" t="s">
        <v>37</v>
      </c>
      <c r="F73" s="78">
        <v>3</v>
      </c>
      <c r="G73" s="78">
        <v>3</v>
      </c>
      <c r="H73" s="79">
        <v>1889.4861810000002</v>
      </c>
      <c r="I73" s="69">
        <v>1717.71471</v>
      </c>
      <c r="J73" s="69">
        <v>1717.71471</v>
      </c>
      <c r="K73" s="80">
        <v>52</v>
      </c>
      <c r="L73" s="69">
        <v>1519898.34</v>
      </c>
      <c r="M73" s="71">
        <v>0</v>
      </c>
      <c r="N73" s="71">
        <v>0</v>
      </c>
      <c r="O73" s="71">
        <v>0</v>
      </c>
      <c r="P73" s="69">
        <v>1519898.34</v>
      </c>
      <c r="Q73" s="69">
        <f t="shared" si="2"/>
        <v>884.8374710606048</v>
      </c>
      <c r="R73" s="69">
        <v>4183</v>
      </c>
      <c r="S73" s="72" t="s">
        <v>38</v>
      </c>
      <c r="T73" s="174"/>
      <c r="U73" s="174"/>
      <c r="V73" s="174"/>
      <c r="W73" s="57"/>
      <c r="X73" s="191"/>
    </row>
    <row r="74" spans="1:24" s="11" customFormat="1" ht="25.5">
      <c r="A74" s="63">
        <v>46</v>
      </c>
      <c r="B74" s="64" t="s">
        <v>63</v>
      </c>
      <c r="C74" s="77">
        <v>1963</v>
      </c>
      <c r="D74" s="66"/>
      <c r="E74" s="35" t="s">
        <v>37</v>
      </c>
      <c r="F74" s="78">
        <v>3</v>
      </c>
      <c r="G74" s="78">
        <v>3</v>
      </c>
      <c r="H74" s="79">
        <v>1288.7</v>
      </c>
      <c r="I74" s="69">
        <v>823.09999999999991</v>
      </c>
      <c r="J74" s="69">
        <v>823.09999999999991</v>
      </c>
      <c r="K74" s="80">
        <v>67</v>
      </c>
      <c r="L74" s="69">
        <v>1333319.21</v>
      </c>
      <c r="M74" s="71">
        <v>0</v>
      </c>
      <c r="N74" s="71">
        <v>0</v>
      </c>
      <c r="O74" s="71">
        <v>0</v>
      </c>
      <c r="P74" s="69">
        <v>1333319.21</v>
      </c>
      <c r="Q74" s="69">
        <f t="shared" si="2"/>
        <v>1619.8751184546229</v>
      </c>
      <c r="R74" s="69">
        <v>2064</v>
      </c>
      <c r="S74" s="72" t="s">
        <v>38</v>
      </c>
      <c r="T74" s="174"/>
      <c r="U74" s="174"/>
      <c r="V74" s="174"/>
      <c r="W74" s="57"/>
      <c r="X74" s="191"/>
    </row>
    <row r="75" spans="1:24" s="11" customFormat="1" ht="25.5">
      <c r="A75" s="63">
        <v>47</v>
      </c>
      <c r="B75" s="64" t="s">
        <v>64</v>
      </c>
      <c r="C75" s="77">
        <v>1959</v>
      </c>
      <c r="D75" s="66"/>
      <c r="E75" s="35" t="s">
        <v>37</v>
      </c>
      <c r="F75" s="78">
        <v>2</v>
      </c>
      <c r="G75" s="78">
        <v>2</v>
      </c>
      <c r="H75" s="93">
        <v>694.98</v>
      </c>
      <c r="I75" s="69">
        <v>631.79999999999995</v>
      </c>
      <c r="J75" s="69">
        <v>631.79999999999995</v>
      </c>
      <c r="K75" s="80">
        <v>26</v>
      </c>
      <c r="L75" s="69">
        <v>2093746</v>
      </c>
      <c r="M75" s="71">
        <v>0</v>
      </c>
      <c r="N75" s="71">
        <v>0</v>
      </c>
      <c r="O75" s="71">
        <v>0</v>
      </c>
      <c r="P75" s="69">
        <v>2093746</v>
      </c>
      <c r="Q75" s="69">
        <f t="shared" si="2"/>
        <v>3313.9379550490662</v>
      </c>
      <c r="R75" s="69">
        <v>5626</v>
      </c>
      <c r="S75" s="72" t="s">
        <v>38</v>
      </c>
      <c r="T75" s="174"/>
      <c r="U75" s="174"/>
      <c r="V75" s="174"/>
      <c r="W75" s="57"/>
      <c r="X75" s="191"/>
    </row>
    <row r="76" spans="1:24" s="11" customFormat="1" ht="25.5">
      <c r="A76" s="63">
        <v>48</v>
      </c>
      <c r="B76" s="64" t="s">
        <v>65</v>
      </c>
      <c r="C76" s="77">
        <v>1959</v>
      </c>
      <c r="D76" s="66"/>
      <c r="E76" s="35" t="s">
        <v>37</v>
      </c>
      <c r="F76" s="78">
        <v>2</v>
      </c>
      <c r="G76" s="78">
        <v>2</v>
      </c>
      <c r="H76" s="79">
        <v>609.6</v>
      </c>
      <c r="I76" s="69">
        <v>501.2</v>
      </c>
      <c r="J76" s="69">
        <v>501.2</v>
      </c>
      <c r="K76" s="80">
        <v>16</v>
      </c>
      <c r="L76" s="69">
        <v>1730735.47</v>
      </c>
      <c r="M76" s="71">
        <v>0</v>
      </c>
      <c r="N76" s="71">
        <v>0</v>
      </c>
      <c r="O76" s="71">
        <v>0</v>
      </c>
      <c r="P76" s="69">
        <v>1730735.47</v>
      </c>
      <c r="Q76" s="69">
        <f t="shared" si="2"/>
        <v>3453.1833000798083</v>
      </c>
      <c r="R76" s="69">
        <v>5626</v>
      </c>
      <c r="S76" s="72" t="s">
        <v>38</v>
      </c>
      <c r="T76" s="174"/>
      <c r="U76" s="174"/>
      <c r="V76" s="174"/>
      <c r="W76" s="57"/>
      <c r="X76" s="191"/>
    </row>
    <row r="77" spans="1:24" s="11" customFormat="1" ht="25.5">
      <c r="A77" s="63">
        <v>49</v>
      </c>
      <c r="B77" s="64" t="s">
        <v>66</v>
      </c>
      <c r="C77" s="77">
        <v>1961</v>
      </c>
      <c r="D77" s="66">
        <v>2007</v>
      </c>
      <c r="E77" s="35" t="s">
        <v>37</v>
      </c>
      <c r="F77" s="78">
        <v>2</v>
      </c>
      <c r="G77" s="78">
        <v>2</v>
      </c>
      <c r="H77" s="79">
        <v>678.5</v>
      </c>
      <c r="I77" s="69">
        <v>614.9</v>
      </c>
      <c r="J77" s="69">
        <v>614.9</v>
      </c>
      <c r="K77" s="80">
        <v>33</v>
      </c>
      <c r="L77" s="69">
        <v>1923403</v>
      </c>
      <c r="M77" s="71">
        <v>0</v>
      </c>
      <c r="N77" s="71">
        <v>0</v>
      </c>
      <c r="O77" s="71">
        <v>0</v>
      </c>
      <c r="P77" s="69">
        <v>1923403</v>
      </c>
      <c r="Q77" s="69">
        <f t="shared" si="2"/>
        <v>3127.9931696210765</v>
      </c>
      <c r="R77" s="69">
        <v>4829</v>
      </c>
      <c r="S77" s="72" t="s">
        <v>38</v>
      </c>
      <c r="T77" s="174"/>
      <c r="U77" s="174"/>
      <c r="V77" s="174"/>
      <c r="W77" s="57"/>
      <c r="X77" s="191"/>
    </row>
    <row r="78" spans="1:24" s="11" customFormat="1" ht="25.5">
      <c r="A78" s="63">
        <v>50</v>
      </c>
      <c r="B78" s="64" t="s">
        <v>67</v>
      </c>
      <c r="C78" s="77">
        <v>1961</v>
      </c>
      <c r="D78" s="66">
        <v>2008</v>
      </c>
      <c r="E78" s="35" t="s">
        <v>37</v>
      </c>
      <c r="F78" s="78">
        <v>2</v>
      </c>
      <c r="G78" s="78">
        <v>2</v>
      </c>
      <c r="H78" s="79">
        <v>297.66000000000003</v>
      </c>
      <c r="I78" s="69">
        <v>270.60000000000002</v>
      </c>
      <c r="J78" s="69">
        <v>270.60000000000002</v>
      </c>
      <c r="K78" s="80">
        <v>15</v>
      </c>
      <c r="L78" s="69">
        <v>924300</v>
      </c>
      <c r="M78" s="71">
        <v>0</v>
      </c>
      <c r="N78" s="71">
        <v>0</v>
      </c>
      <c r="O78" s="71">
        <v>0</v>
      </c>
      <c r="P78" s="69">
        <v>924300</v>
      </c>
      <c r="Q78" s="69">
        <f t="shared" si="2"/>
        <v>3415.7427937915741</v>
      </c>
      <c r="R78" s="69">
        <v>4829</v>
      </c>
      <c r="S78" s="72" t="s">
        <v>38</v>
      </c>
      <c r="T78" s="174"/>
      <c r="U78" s="174"/>
      <c r="V78" s="174"/>
      <c r="W78" s="57"/>
      <c r="X78" s="191"/>
    </row>
    <row r="79" spans="1:24" s="11" customFormat="1" ht="25.5">
      <c r="A79" s="63">
        <v>51</v>
      </c>
      <c r="B79" s="64" t="s">
        <v>68</v>
      </c>
      <c r="C79" s="77">
        <v>1962</v>
      </c>
      <c r="D79" s="66">
        <v>2008</v>
      </c>
      <c r="E79" s="35" t="s">
        <v>37</v>
      </c>
      <c r="F79" s="78">
        <v>2</v>
      </c>
      <c r="G79" s="78">
        <v>2</v>
      </c>
      <c r="H79" s="79">
        <v>645.43600000000004</v>
      </c>
      <c r="I79" s="69">
        <v>586.76</v>
      </c>
      <c r="J79" s="69">
        <v>586.76</v>
      </c>
      <c r="K79" s="80">
        <v>32</v>
      </c>
      <c r="L79" s="69">
        <v>1924135</v>
      </c>
      <c r="M79" s="71">
        <v>0</v>
      </c>
      <c r="N79" s="71">
        <v>0</v>
      </c>
      <c r="O79" s="71">
        <v>0</v>
      </c>
      <c r="P79" s="69">
        <v>1924135</v>
      </c>
      <c r="Q79" s="69">
        <f t="shared" si="2"/>
        <v>3279.2538687027063</v>
      </c>
      <c r="R79" s="69">
        <v>4829</v>
      </c>
      <c r="S79" s="72" t="s">
        <v>38</v>
      </c>
      <c r="T79" s="174"/>
      <c r="U79" s="174"/>
      <c r="V79" s="174"/>
      <c r="W79" s="57"/>
      <c r="X79" s="191"/>
    </row>
    <row r="80" spans="1:24" s="11" customFormat="1" ht="25.5">
      <c r="A80" s="63">
        <v>52</v>
      </c>
      <c r="B80" s="64" t="s">
        <v>69</v>
      </c>
      <c r="C80" s="77">
        <v>1961</v>
      </c>
      <c r="D80" s="66">
        <v>2007</v>
      </c>
      <c r="E80" s="35" t="s">
        <v>37</v>
      </c>
      <c r="F80" s="78">
        <v>2</v>
      </c>
      <c r="G80" s="78">
        <v>2</v>
      </c>
      <c r="H80" s="79">
        <v>299.20000000000005</v>
      </c>
      <c r="I80" s="69">
        <v>272</v>
      </c>
      <c r="J80" s="69">
        <v>272</v>
      </c>
      <c r="K80" s="80">
        <v>17</v>
      </c>
      <c r="L80" s="69">
        <v>926548</v>
      </c>
      <c r="M80" s="71">
        <v>0</v>
      </c>
      <c r="N80" s="71">
        <v>0</v>
      </c>
      <c r="O80" s="71">
        <v>0</v>
      </c>
      <c r="P80" s="69">
        <v>926548</v>
      </c>
      <c r="Q80" s="69">
        <f t="shared" si="2"/>
        <v>3406.4264705882351</v>
      </c>
      <c r="R80" s="69">
        <v>4829</v>
      </c>
      <c r="S80" s="72" t="s">
        <v>38</v>
      </c>
      <c r="T80" s="174"/>
      <c r="U80" s="174"/>
      <c r="V80" s="174"/>
      <c r="W80" s="57"/>
      <c r="X80" s="191"/>
    </row>
    <row r="81" spans="1:24" s="11" customFormat="1" ht="25.5">
      <c r="A81" s="63">
        <v>53</v>
      </c>
      <c r="B81" s="64" t="s">
        <v>70</v>
      </c>
      <c r="C81" s="77">
        <v>1960</v>
      </c>
      <c r="D81" s="66"/>
      <c r="E81" s="35" t="s">
        <v>37</v>
      </c>
      <c r="F81" s="78">
        <v>2</v>
      </c>
      <c r="G81" s="78">
        <v>1</v>
      </c>
      <c r="H81" s="79">
        <v>338.14</v>
      </c>
      <c r="I81" s="69">
        <v>307.39999999999998</v>
      </c>
      <c r="J81" s="69">
        <v>307.39999999999998</v>
      </c>
      <c r="K81" s="80">
        <v>17</v>
      </c>
      <c r="L81" s="69">
        <v>1026305</v>
      </c>
      <c r="M81" s="71">
        <v>0</v>
      </c>
      <c r="N81" s="71">
        <v>0</v>
      </c>
      <c r="O81" s="71">
        <v>0</v>
      </c>
      <c r="P81" s="69">
        <v>1026305</v>
      </c>
      <c r="Q81" s="69">
        <f t="shared" si="2"/>
        <v>3338.6629798308395</v>
      </c>
      <c r="R81" s="69">
        <v>4829</v>
      </c>
      <c r="S81" s="72" t="s">
        <v>38</v>
      </c>
      <c r="T81" s="174"/>
      <c r="U81" s="174"/>
      <c r="V81" s="174"/>
      <c r="W81" s="57"/>
      <c r="X81" s="191"/>
    </row>
    <row r="82" spans="1:24" s="11" customFormat="1" ht="25.5">
      <c r="A82" s="63">
        <v>54</v>
      </c>
      <c r="B82" s="64" t="s">
        <v>71</v>
      </c>
      <c r="C82" s="77">
        <v>1960</v>
      </c>
      <c r="D82" s="66"/>
      <c r="E82" s="35" t="s">
        <v>37</v>
      </c>
      <c r="F82" s="78">
        <v>2</v>
      </c>
      <c r="G82" s="78">
        <v>1</v>
      </c>
      <c r="H82" s="79">
        <v>330.1</v>
      </c>
      <c r="I82" s="69">
        <v>265.39999999999998</v>
      </c>
      <c r="J82" s="69">
        <v>265.39999999999998</v>
      </c>
      <c r="K82" s="80">
        <v>15</v>
      </c>
      <c r="L82" s="69">
        <v>912820</v>
      </c>
      <c r="M82" s="71">
        <v>0</v>
      </c>
      <c r="N82" s="71">
        <v>0</v>
      </c>
      <c r="O82" s="71">
        <v>0</v>
      </c>
      <c r="P82" s="69">
        <v>912820</v>
      </c>
      <c r="Q82" s="69">
        <f t="shared" si="2"/>
        <v>3439.412207987943</v>
      </c>
      <c r="R82" s="69">
        <v>4829</v>
      </c>
      <c r="S82" s="72" t="s">
        <v>38</v>
      </c>
      <c r="T82" s="174"/>
      <c r="U82" s="174"/>
      <c r="V82" s="174"/>
      <c r="W82" s="57"/>
      <c r="X82" s="191"/>
    </row>
    <row r="83" spans="1:24" s="11" customFormat="1" ht="25.5">
      <c r="A83" s="63">
        <v>55</v>
      </c>
      <c r="B83" s="64" t="s">
        <v>72</v>
      </c>
      <c r="C83" s="77">
        <v>1962</v>
      </c>
      <c r="D83" s="66"/>
      <c r="E83" s="35" t="s">
        <v>37</v>
      </c>
      <c r="F83" s="78">
        <v>2</v>
      </c>
      <c r="G83" s="78">
        <v>1</v>
      </c>
      <c r="H83" s="79">
        <v>413.71000000000004</v>
      </c>
      <c r="I83" s="69">
        <v>376.1</v>
      </c>
      <c r="J83" s="69">
        <v>376.1</v>
      </c>
      <c r="K83" s="80">
        <v>12</v>
      </c>
      <c r="L83" s="69">
        <v>1562808.94</v>
      </c>
      <c r="M83" s="71">
        <v>0</v>
      </c>
      <c r="N83" s="71">
        <v>0</v>
      </c>
      <c r="O83" s="71">
        <v>0</v>
      </c>
      <c r="P83" s="69">
        <v>1562808.94</v>
      </c>
      <c r="Q83" s="69">
        <f t="shared" si="2"/>
        <v>4155.3016219090659</v>
      </c>
      <c r="R83" s="69">
        <v>5626</v>
      </c>
      <c r="S83" s="72" t="s">
        <v>38</v>
      </c>
      <c r="T83" s="174"/>
      <c r="U83" s="174"/>
      <c r="V83" s="174"/>
      <c r="W83" s="57"/>
      <c r="X83" s="191"/>
    </row>
    <row r="84" spans="1:24" s="11" customFormat="1" ht="25.5">
      <c r="A84" s="63">
        <v>56</v>
      </c>
      <c r="B84" s="64" t="s">
        <v>73</v>
      </c>
      <c r="C84" s="77">
        <v>1960</v>
      </c>
      <c r="D84" s="66"/>
      <c r="E84" s="35" t="s">
        <v>37</v>
      </c>
      <c r="F84" s="78">
        <v>2</v>
      </c>
      <c r="G84" s="78">
        <v>1</v>
      </c>
      <c r="H84" s="79">
        <v>338.8</v>
      </c>
      <c r="I84" s="69">
        <v>308</v>
      </c>
      <c r="J84" s="69">
        <v>308</v>
      </c>
      <c r="K84" s="80">
        <v>21</v>
      </c>
      <c r="L84" s="69">
        <v>1235638</v>
      </c>
      <c r="M84" s="71">
        <v>0</v>
      </c>
      <c r="N84" s="71">
        <v>0</v>
      </c>
      <c r="O84" s="71">
        <v>0</v>
      </c>
      <c r="P84" s="69">
        <v>1235638</v>
      </c>
      <c r="Q84" s="69">
        <f t="shared" si="2"/>
        <v>4011.8116883116882</v>
      </c>
      <c r="R84" s="69">
        <v>5626</v>
      </c>
      <c r="S84" s="72" t="s">
        <v>38</v>
      </c>
      <c r="T84" s="174"/>
      <c r="U84" s="174"/>
      <c r="V84" s="174"/>
      <c r="W84" s="57"/>
      <c r="X84" s="191"/>
    </row>
    <row r="85" spans="1:24" s="11" customFormat="1" ht="25.5">
      <c r="A85" s="63">
        <v>57</v>
      </c>
      <c r="B85" s="64" t="s">
        <v>74</v>
      </c>
      <c r="C85" s="77">
        <v>1976</v>
      </c>
      <c r="D85" s="66"/>
      <c r="E85" s="35" t="s">
        <v>37</v>
      </c>
      <c r="F85" s="78">
        <v>3</v>
      </c>
      <c r="G85" s="78">
        <v>2</v>
      </c>
      <c r="H85" s="79">
        <v>1261</v>
      </c>
      <c r="I85" s="69">
        <v>1057.0999999999999</v>
      </c>
      <c r="J85" s="69">
        <v>1057.0999999999999</v>
      </c>
      <c r="K85" s="80">
        <v>49</v>
      </c>
      <c r="L85" s="69">
        <v>3110512</v>
      </c>
      <c r="M85" s="71">
        <v>0</v>
      </c>
      <c r="N85" s="71">
        <v>0</v>
      </c>
      <c r="O85" s="71">
        <v>0</v>
      </c>
      <c r="P85" s="69">
        <v>3110512</v>
      </c>
      <c r="Q85" s="69">
        <f t="shared" si="2"/>
        <v>2942.4955065745912</v>
      </c>
      <c r="R85" s="69">
        <v>4246</v>
      </c>
      <c r="S85" s="72" t="s">
        <v>38</v>
      </c>
      <c r="T85" s="174"/>
      <c r="U85" s="174"/>
      <c r="V85" s="174"/>
      <c r="W85" s="57"/>
      <c r="X85" s="191"/>
    </row>
    <row r="86" spans="1:24" ht="25.5">
      <c r="A86" s="63">
        <v>58</v>
      </c>
      <c r="B86" s="87" t="s">
        <v>287</v>
      </c>
      <c r="C86" s="35">
        <v>1917</v>
      </c>
      <c r="D86" s="66"/>
      <c r="E86" s="35" t="s">
        <v>37</v>
      </c>
      <c r="F86" s="66">
        <v>2</v>
      </c>
      <c r="G86" s="66">
        <v>1</v>
      </c>
      <c r="H86" s="69">
        <v>267.85000000000002</v>
      </c>
      <c r="I86" s="69">
        <v>243.5</v>
      </c>
      <c r="J86" s="69">
        <v>243.5</v>
      </c>
      <c r="K86" s="88">
        <v>13</v>
      </c>
      <c r="L86" s="94">
        <v>33435</v>
      </c>
      <c r="M86" s="71">
        <v>0</v>
      </c>
      <c r="N86" s="71">
        <v>0</v>
      </c>
      <c r="O86" s="71">
        <v>0</v>
      </c>
      <c r="P86" s="94">
        <v>33435</v>
      </c>
      <c r="Q86" s="69">
        <f t="shared" si="2"/>
        <v>137.3100616016427</v>
      </c>
      <c r="R86" s="69">
        <v>179</v>
      </c>
      <c r="S86" s="72" t="s">
        <v>38</v>
      </c>
      <c r="T86" s="174"/>
      <c r="U86" s="174"/>
      <c r="V86" s="174"/>
      <c r="W86" s="174"/>
      <c r="X86" s="174"/>
    </row>
    <row r="87" spans="1:24" s="11" customFormat="1" ht="25.5">
      <c r="A87" s="63">
        <v>59</v>
      </c>
      <c r="B87" s="87" t="s">
        <v>295</v>
      </c>
      <c r="C87" s="35">
        <v>1961</v>
      </c>
      <c r="D87" s="66"/>
      <c r="E87" s="35" t="s">
        <v>37</v>
      </c>
      <c r="F87" s="66">
        <v>2</v>
      </c>
      <c r="G87" s="66">
        <v>1</v>
      </c>
      <c r="H87" s="69">
        <v>233.9</v>
      </c>
      <c r="I87" s="69">
        <v>170.1</v>
      </c>
      <c r="J87" s="69">
        <v>170.1</v>
      </c>
      <c r="K87" s="88">
        <v>11</v>
      </c>
      <c r="L87" s="69">
        <v>210451.92</v>
      </c>
      <c r="M87" s="71">
        <v>0</v>
      </c>
      <c r="N87" s="71">
        <v>0</v>
      </c>
      <c r="O87" s="71">
        <v>0</v>
      </c>
      <c r="P87" s="69">
        <v>210451.92</v>
      </c>
      <c r="Q87" s="69">
        <f t="shared" si="2"/>
        <v>1237.2246913580248</v>
      </c>
      <c r="R87" s="69">
        <v>2759</v>
      </c>
      <c r="S87" s="72" t="s">
        <v>38</v>
      </c>
      <c r="T87" s="174"/>
      <c r="U87" s="174"/>
      <c r="V87" s="174"/>
      <c r="W87" s="57"/>
      <c r="X87" s="191"/>
    </row>
    <row r="88" spans="1:24" ht="25.5">
      <c r="A88" s="63">
        <v>60</v>
      </c>
      <c r="B88" s="95" t="s">
        <v>494</v>
      </c>
      <c r="C88" s="65">
        <v>1957</v>
      </c>
      <c r="D88" s="66">
        <v>2007</v>
      </c>
      <c r="E88" s="35" t="s">
        <v>37</v>
      </c>
      <c r="F88" s="65">
        <v>2</v>
      </c>
      <c r="G88" s="65">
        <v>2</v>
      </c>
      <c r="H88" s="68">
        <v>816.9</v>
      </c>
      <c r="I88" s="68">
        <v>547.49994000000015</v>
      </c>
      <c r="J88" s="68">
        <v>547.49994000000015</v>
      </c>
      <c r="K88" s="70">
        <v>36</v>
      </c>
      <c r="L88" s="69">
        <v>29929</v>
      </c>
      <c r="M88" s="71">
        <v>0</v>
      </c>
      <c r="N88" s="71">
        <v>0</v>
      </c>
      <c r="O88" s="71">
        <v>0</v>
      </c>
      <c r="P88" s="69">
        <v>29929</v>
      </c>
      <c r="Q88" s="69">
        <f t="shared" si="2"/>
        <v>54.664846173316462</v>
      </c>
      <c r="R88" s="69">
        <v>179</v>
      </c>
      <c r="S88" s="72" t="s">
        <v>38</v>
      </c>
      <c r="T88" s="174"/>
      <c r="U88" s="174"/>
      <c r="V88" s="174"/>
      <c r="W88" s="174"/>
      <c r="X88" s="174"/>
    </row>
    <row r="89" spans="1:24" ht="25.5">
      <c r="A89" s="63">
        <v>61</v>
      </c>
      <c r="B89" s="95" t="s">
        <v>495</v>
      </c>
      <c r="C89" s="65">
        <v>1953</v>
      </c>
      <c r="D89" s="66"/>
      <c r="E89" s="35" t="s">
        <v>37</v>
      </c>
      <c r="F89" s="65">
        <v>1</v>
      </c>
      <c r="G89" s="65">
        <v>1</v>
      </c>
      <c r="H89" s="68">
        <v>161.5</v>
      </c>
      <c r="I89" s="68">
        <v>78</v>
      </c>
      <c r="J89" s="68">
        <v>78</v>
      </c>
      <c r="K89" s="70">
        <v>5</v>
      </c>
      <c r="L89" s="69">
        <v>10096</v>
      </c>
      <c r="M89" s="71">
        <v>0</v>
      </c>
      <c r="N89" s="71">
        <v>0</v>
      </c>
      <c r="O89" s="71">
        <v>0</v>
      </c>
      <c r="P89" s="69">
        <v>10096</v>
      </c>
      <c r="Q89" s="69">
        <f t="shared" ref="Q89:Q107" si="6">L89/I89</f>
        <v>129.43589743589743</v>
      </c>
      <c r="R89" s="69">
        <v>179</v>
      </c>
      <c r="S89" s="72" t="s">
        <v>38</v>
      </c>
      <c r="T89" s="174"/>
      <c r="U89" s="174"/>
      <c r="V89" s="174"/>
      <c r="W89" s="174"/>
      <c r="X89" s="174"/>
    </row>
    <row r="90" spans="1:24" s="11" customFormat="1">
      <c r="A90" s="215" t="s">
        <v>315</v>
      </c>
      <c r="B90" s="62"/>
      <c r="C90" s="33" t="s">
        <v>35</v>
      </c>
      <c r="D90" s="36" t="s">
        <v>35</v>
      </c>
      <c r="E90" s="33" t="s">
        <v>35</v>
      </c>
      <c r="F90" s="36" t="s">
        <v>35</v>
      </c>
      <c r="G90" s="36" t="s">
        <v>35</v>
      </c>
      <c r="H90" s="32">
        <f>SUM(H91:H96)</f>
        <v>2589.2800000000002</v>
      </c>
      <c r="I90" s="32">
        <f t="shared" ref="I90:P90" si="7">SUM(I91:I96)</f>
        <v>2281.8000000000002</v>
      </c>
      <c r="J90" s="32">
        <f t="shared" si="7"/>
        <v>2281.8000000000002</v>
      </c>
      <c r="K90" s="49">
        <f t="shared" si="7"/>
        <v>105</v>
      </c>
      <c r="L90" s="32">
        <f t="shared" si="7"/>
        <v>6720246.3999999994</v>
      </c>
      <c r="M90" s="32">
        <f t="shared" si="7"/>
        <v>0</v>
      </c>
      <c r="N90" s="32">
        <f t="shared" si="7"/>
        <v>0</v>
      </c>
      <c r="O90" s="32">
        <f t="shared" si="7"/>
        <v>0</v>
      </c>
      <c r="P90" s="32">
        <f t="shared" si="7"/>
        <v>6720246.3999999994</v>
      </c>
      <c r="Q90" s="32">
        <f>L90/I90</f>
        <v>2945.1513717240769</v>
      </c>
      <c r="R90" s="32">
        <f>MAX(R91:R96)</f>
        <v>8700</v>
      </c>
      <c r="S90" s="50" t="s">
        <v>35</v>
      </c>
      <c r="T90" s="174"/>
      <c r="U90" s="174"/>
      <c r="V90" s="174"/>
      <c r="W90" s="57"/>
      <c r="X90" s="191"/>
    </row>
    <row r="91" spans="1:24" s="11" customFormat="1" ht="25.5">
      <c r="A91" s="63">
        <v>62</v>
      </c>
      <c r="B91" s="64" t="s">
        <v>75</v>
      </c>
      <c r="C91" s="35">
        <v>1967</v>
      </c>
      <c r="D91" s="66"/>
      <c r="E91" s="35" t="s">
        <v>37</v>
      </c>
      <c r="F91" s="67">
        <v>2</v>
      </c>
      <c r="G91" s="67">
        <v>2</v>
      </c>
      <c r="H91" s="68">
        <v>673.31000000000006</v>
      </c>
      <c r="I91" s="96">
        <v>612.1</v>
      </c>
      <c r="J91" s="69">
        <v>612.1</v>
      </c>
      <c r="K91" s="70">
        <v>21</v>
      </c>
      <c r="L91" s="69">
        <v>3789031</v>
      </c>
      <c r="M91" s="71">
        <v>0</v>
      </c>
      <c r="N91" s="71">
        <v>0</v>
      </c>
      <c r="O91" s="71">
        <v>0</v>
      </c>
      <c r="P91" s="69">
        <v>3789031</v>
      </c>
      <c r="Q91" s="69">
        <f t="shared" si="6"/>
        <v>6190.2156510374116</v>
      </c>
      <c r="R91" s="69">
        <v>6978</v>
      </c>
      <c r="S91" s="72" t="s">
        <v>38</v>
      </c>
      <c r="T91" s="174"/>
      <c r="U91" s="174"/>
      <c r="V91" s="174"/>
      <c r="W91" s="57"/>
      <c r="X91" s="191"/>
    </row>
    <row r="92" spans="1:24" s="11" customFormat="1" ht="25.5">
      <c r="A92" s="63">
        <v>63</v>
      </c>
      <c r="B92" s="64" t="s">
        <v>76</v>
      </c>
      <c r="C92" s="35">
        <v>1971</v>
      </c>
      <c r="D92" s="97"/>
      <c r="E92" s="35" t="s">
        <v>37</v>
      </c>
      <c r="F92" s="98">
        <v>2</v>
      </c>
      <c r="G92" s="98">
        <v>2</v>
      </c>
      <c r="H92" s="99">
        <v>390.28000000000003</v>
      </c>
      <c r="I92" s="96">
        <v>354.8</v>
      </c>
      <c r="J92" s="69">
        <v>354.8</v>
      </c>
      <c r="K92" s="100">
        <v>22</v>
      </c>
      <c r="L92" s="69">
        <v>2474418.6</v>
      </c>
      <c r="M92" s="71">
        <v>0</v>
      </c>
      <c r="N92" s="71">
        <v>0</v>
      </c>
      <c r="O92" s="71">
        <v>0</v>
      </c>
      <c r="P92" s="69">
        <v>2474418.6</v>
      </c>
      <c r="Q92" s="69">
        <f t="shared" si="6"/>
        <v>6974.1223224351752</v>
      </c>
      <c r="R92" s="69">
        <v>8700</v>
      </c>
      <c r="S92" s="72" t="s">
        <v>38</v>
      </c>
      <c r="T92" s="174"/>
      <c r="U92" s="174"/>
      <c r="V92" s="174"/>
      <c r="W92" s="57"/>
      <c r="X92" s="191"/>
    </row>
    <row r="93" spans="1:24" ht="25.5">
      <c r="A93" s="63">
        <v>64</v>
      </c>
      <c r="B93" s="64" t="s">
        <v>286</v>
      </c>
      <c r="C93" s="35">
        <v>1967</v>
      </c>
      <c r="D93" s="97"/>
      <c r="E93" s="35" t="s">
        <v>37</v>
      </c>
      <c r="F93" s="98">
        <v>2</v>
      </c>
      <c r="G93" s="98">
        <v>1</v>
      </c>
      <c r="H93" s="99">
        <v>306.39999999999998</v>
      </c>
      <c r="I93" s="96">
        <v>214.8</v>
      </c>
      <c r="J93" s="96">
        <v>214.8</v>
      </c>
      <c r="K93" s="100">
        <v>12</v>
      </c>
      <c r="L93" s="69">
        <v>38449</v>
      </c>
      <c r="M93" s="71">
        <v>0</v>
      </c>
      <c r="N93" s="71">
        <v>0</v>
      </c>
      <c r="O93" s="71">
        <v>0</v>
      </c>
      <c r="P93" s="69">
        <v>38449</v>
      </c>
      <c r="Q93" s="69">
        <f t="shared" si="6"/>
        <v>178.99906890130353</v>
      </c>
      <c r="R93" s="69">
        <v>179</v>
      </c>
      <c r="S93" s="72" t="s">
        <v>38</v>
      </c>
      <c r="T93" s="174"/>
      <c r="U93" s="174"/>
      <c r="V93" s="174"/>
      <c r="W93" s="174"/>
      <c r="X93" s="174"/>
    </row>
    <row r="94" spans="1:24" s="11" customFormat="1" ht="25.5">
      <c r="A94" s="63">
        <v>65</v>
      </c>
      <c r="B94" s="85" t="s">
        <v>332</v>
      </c>
      <c r="C94" s="35">
        <v>1964</v>
      </c>
      <c r="D94" s="66"/>
      <c r="E94" s="35" t="s">
        <v>37</v>
      </c>
      <c r="F94" s="65">
        <v>2</v>
      </c>
      <c r="G94" s="65">
        <v>2</v>
      </c>
      <c r="H94" s="68">
        <v>433.3</v>
      </c>
      <c r="I94" s="69">
        <v>391.3</v>
      </c>
      <c r="J94" s="69">
        <v>391.3</v>
      </c>
      <c r="K94" s="70">
        <v>17</v>
      </c>
      <c r="L94" s="69">
        <v>378197</v>
      </c>
      <c r="M94" s="71">
        <v>0</v>
      </c>
      <c r="N94" s="71">
        <v>0</v>
      </c>
      <c r="O94" s="71">
        <v>0</v>
      </c>
      <c r="P94" s="69">
        <v>378197</v>
      </c>
      <c r="Q94" s="69">
        <f t="shared" si="6"/>
        <v>966.51418349092762</v>
      </c>
      <c r="R94" s="69">
        <v>1901</v>
      </c>
      <c r="S94" s="72" t="s">
        <v>38</v>
      </c>
      <c r="T94" s="174"/>
      <c r="U94" s="174"/>
      <c r="V94" s="174"/>
      <c r="W94" s="57"/>
      <c r="X94" s="191"/>
    </row>
    <row r="95" spans="1:24" ht="25.5">
      <c r="A95" s="63">
        <v>66</v>
      </c>
      <c r="B95" s="101" t="s">
        <v>497</v>
      </c>
      <c r="C95" s="65">
        <v>1969</v>
      </c>
      <c r="D95" s="66">
        <v>2015</v>
      </c>
      <c r="E95" s="35" t="s">
        <v>37</v>
      </c>
      <c r="F95" s="65">
        <v>2</v>
      </c>
      <c r="G95" s="65">
        <v>2</v>
      </c>
      <c r="H95" s="68">
        <v>425.59000000000003</v>
      </c>
      <c r="I95" s="68">
        <v>386.9</v>
      </c>
      <c r="J95" s="68">
        <v>386.9</v>
      </c>
      <c r="K95" s="70">
        <v>14</v>
      </c>
      <c r="L95" s="69">
        <v>21802.5</v>
      </c>
      <c r="M95" s="71">
        <v>0</v>
      </c>
      <c r="N95" s="71">
        <v>0</v>
      </c>
      <c r="O95" s="71">
        <v>0</v>
      </c>
      <c r="P95" s="69">
        <v>21802.5</v>
      </c>
      <c r="Q95" s="69">
        <f t="shared" si="6"/>
        <v>56.351770483329027</v>
      </c>
      <c r="R95" s="69">
        <v>179</v>
      </c>
      <c r="S95" s="72" t="s">
        <v>38</v>
      </c>
      <c r="T95" s="174"/>
      <c r="U95" s="174"/>
      <c r="V95" s="174"/>
      <c r="W95" s="174"/>
      <c r="X95" s="174"/>
    </row>
    <row r="96" spans="1:24" ht="25.5">
      <c r="A96" s="63">
        <v>67</v>
      </c>
      <c r="B96" s="101" t="s">
        <v>498</v>
      </c>
      <c r="C96" s="65">
        <v>1967</v>
      </c>
      <c r="D96" s="66">
        <v>2015</v>
      </c>
      <c r="E96" s="35" t="s">
        <v>37</v>
      </c>
      <c r="F96" s="65">
        <v>2</v>
      </c>
      <c r="G96" s="65">
        <v>1</v>
      </c>
      <c r="H96" s="68">
        <v>360.4</v>
      </c>
      <c r="I96" s="68">
        <v>321.89999999999998</v>
      </c>
      <c r="J96" s="68">
        <v>321.89999999999998</v>
      </c>
      <c r="K96" s="70">
        <v>19</v>
      </c>
      <c r="L96" s="69">
        <v>18348.3</v>
      </c>
      <c r="M96" s="71">
        <v>0</v>
      </c>
      <c r="N96" s="71">
        <v>0</v>
      </c>
      <c r="O96" s="71">
        <v>0</v>
      </c>
      <c r="P96" s="69">
        <v>18348.3</v>
      </c>
      <c r="Q96" s="69">
        <f t="shared" si="6"/>
        <v>57</v>
      </c>
      <c r="R96" s="69">
        <v>179</v>
      </c>
      <c r="S96" s="72" t="s">
        <v>38</v>
      </c>
      <c r="T96" s="174"/>
      <c r="U96" s="174"/>
      <c r="V96" s="174"/>
      <c r="W96" s="174"/>
      <c r="X96" s="174"/>
    </row>
    <row r="97" spans="1:24" s="11" customFormat="1">
      <c r="A97" s="215" t="s">
        <v>316</v>
      </c>
      <c r="B97" s="62"/>
      <c r="C97" s="33" t="s">
        <v>35</v>
      </c>
      <c r="D97" s="36" t="s">
        <v>35</v>
      </c>
      <c r="E97" s="33" t="s">
        <v>35</v>
      </c>
      <c r="F97" s="36" t="s">
        <v>35</v>
      </c>
      <c r="G97" s="36" t="s">
        <v>35</v>
      </c>
      <c r="H97" s="32">
        <f>SUM(H98:H100)</f>
        <v>1292.17</v>
      </c>
      <c r="I97" s="32">
        <f t="shared" ref="I97:P97" si="8">SUM(I98:I100)</f>
        <v>1174.7</v>
      </c>
      <c r="J97" s="32">
        <f t="shared" si="8"/>
        <v>1174.7</v>
      </c>
      <c r="K97" s="49">
        <f t="shared" si="8"/>
        <v>58</v>
      </c>
      <c r="L97" s="32">
        <f t="shared" si="8"/>
        <v>2988394.57</v>
      </c>
      <c r="M97" s="32">
        <f t="shared" si="8"/>
        <v>0</v>
      </c>
      <c r="N97" s="32">
        <f t="shared" si="8"/>
        <v>0</v>
      </c>
      <c r="O97" s="32">
        <f t="shared" si="8"/>
        <v>0</v>
      </c>
      <c r="P97" s="32">
        <f t="shared" si="8"/>
        <v>2988394.57</v>
      </c>
      <c r="Q97" s="32">
        <f>L97/I97</f>
        <v>2543.9640503958453</v>
      </c>
      <c r="R97" s="32">
        <f>MAX(R98:R100)</f>
        <v>6833</v>
      </c>
      <c r="S97" s="50" t="s">
        <v>35</v>
      </c>
      <c r="T97" s="174"/>
      <c r="U97" s="174"/>
      <c r="V97" s="174"/>
      <c r="W97" s="57"/>
      <c r="X97" s="191"/>
    </row>
    <row r="98" spans="1:24" s="11" customFormat="1" ht="25.5">
      <c r="A98" s="63">
        <v>68</v>
      </c>
      <c r="B98" s="85" t="s">
        <v>401</v>
      </c>
      <c r="C98" s="35">
        <v>1964</v>
      </c>
      <c r="D98" s="66"/>
      <c r="E98" s="35" t="s">
        <v>37</v>
      </c>
      <c r="F98" s="66">
        <v>3</v>
      </c>
      <c r="G98" s="66">
        <v>1</v>
      </c>
      <c r="H98" s="68">
        <v>635.47000000000014</v>
      </c>
      <c r="I98" s="96">
        <v>577.70000000000005</v>
      </c>
      <c r="J98" s="69">
        <v>577.70000000000005</v>
      </c>
      <c r="K98" s="88">
        <v>28</v>
      </c>
      <c r="L98" s="69">
        <v>2687409</v>
      </c>
      <c r="M98" s="71">
        <v>0</v>
      </c>
      <c r="N98" s="71">
        <v>0</v>
      </c>
      <c r="O98" s="71">
        <v>0</v>
      </c>
      <c r="P98" s="69">
        <v>2687409</v>
      </c>
      <c r="Q98" s="69">
        <f t="shared" si="6"/>
        <v>4651.9110264843339</v>
      </c>
      <c r="R98" s="69">
        <v>6668</v>
      </c>
      <c r="S98" s="72" t="s">
        <v>38</v>
      </c>
      <c r="T98" s="174"/>
      <c r="U98" s="174"/>
      <c r="V98" s="174"/>
      <c r="W98" s="57"/>
      <c r="X98" s="191"/>
    </row>
    <row r="99" spans="1:24" s="11" customFormat="1" ht="25.5">
      <c r="A99" s="63">
        <v>69</v>
      </c>
      <c r="B99" s="85" t="s">
        <v>283</v>
      </c>
      <c r="C99" s="35">
        <v>1961</v>
      </c>
      <c r="D99" s="66"/>
      <c r="E99" s="35" t="s">
        <v>37</v>
      </c>
      <c r="F99" s="67">
        <v>2</v>
      </c>
      <c r="G99" s="67">
        <v>1</v>
      </c>
      <c r="H99" s="68">
        <v>251.13000000000002</v>
      </c>
      <c r="I99" s="69">
        <v>228.3</v>
      </c>
      <c r="J99" s="69">
        <v>228.3</v>
      </c>
      <c r="K99" s="70">
        <v>12</v>
      </c>
      <c r="L99" s="69">
        <v>251465.57</v>
      </c>
      <c r="M99" s="71">
        <v>0</v>
      </c>
      <c r="N99" s="71">
        <v>0</v>
      </c>
      <c r="O99" s="71">
        <v>0</v>
      </c>
      <c r="P99" s="69">
        <v>251465.57</v>
      </c>
      <c r="Q99" s="69">
        <f t="shared" si="6"/>
        <v>1101.4698642137539</v>
      </c>
      <c r="R99" s="69">
        <v>6833</v>
      </c>
      <c r="S99" s="72" t="s">
        <v>38</v>
      </c>
      <c r="T99" s="174"/>
      <c r="U99" s="174"/>
      <c r="V99" s="174"/>
      <c r="W99" s="57"/>
      <c r="X99" s="191"/>
    </row>
    <row r="100" spans="1:24" ht="25.5">
      <c r="A100" s="63">
        <v>70</v>
      </c>
      <c r="B100" s="91" t="s">
        <v>499</v>
      </c>
      <c r="C100" s="65">
        <v>1964</v>
      </c>
      <c r="D100" s="66"/>
      <c r="E100" s="35" t="s">
        <v>37</v>
      </c>
      <c r="F100" s="65">
        <v>2</v>
      </c>
      <c r="G100" s="65">
        <v>2</v>
      </c>
      <c r="H100" s="68">
        <v>405.57</v>
      </c>
      <c r="I100" s="68">
        <v>368.7</v>
      </c>
      <c r="J100" s="68">
        <v>368.7</v>
      </c>
      <c r="K100" s="70">
        <v>18</v>
      </c>
      <c r="L100" s="69">
        <v>49520</v>
      </c>
      <c r="M100" s="71">
        <v>0</v>
      </c>
      <c r="N100" s="71">
        <v>0</v>
      </c>
      <c r="O100" s="71">
        <v>0</v>
      </c>
      <c r="P100" s="69">
        <v>49520</v>
      </c>
      <c r="Q100" s="69">
        <f t="shared" si="6"/>
        <v>134.30973691347981</v>
      </c>
      <c r="R100" s="69">
        <v>179</v>
      </c>
      <c r="S100" s="72" t="s">
        <v>38</v>
      </c>
      <c r="T100" s="174"/>
      <c r="U100" s="174"/>
      <c r="V100" s="174"/>
      <c r="W100" s="174"/>
      <c r="X100" s="174"/>
    </row>
    <row r="101" spans="1:24" s="11" customFormat="1">
      <c r="A101" s="215" t="s">
        <v>77</v>
      </c>
      <c r="B101" s="62"/>
      <c r="C101" s="33" t="s">
        <v>35</v>
      </c>
      <c r="D101" s="36" t="s">
        <v>35</v>
      </c>
      <c r="E101" s="33" t="s">
        <v>35</v>
      </c>
      <c r="F101" s="36" t="s">
        <v>35</v>
      </c>
      <c r="G101" s="36" t="s">
        <v>35</v>
      </c>
      <c r="H101" s="32">
        <f>SUM(H102:H107)</f>
        <v>3429.98</v>
      </c>
      <c r="I101" s="32">
        <f t="shared" ref="I101:P101" si="9">SUM(I102:I107)</f>
        <v>3114.18</v>
      </c>
      <c r="J101" s="32">
        <f t="shared" si="9"/>
        <v>3114.18</v>
      </c>
      <c r="K101" s="49">
        <f t="shared" si="9"/>
        <v>155</v>
      </c>
      <c r="L101" s="32">
        <f t="shared" si="9"/>
        <v>2832484.7199999997</v>
      </c>
      <c r="M101" s="32">
        <f t="shared" si="9"/>
        <v>0</v>
      </c>
      <c r="N101" s="32">
        <f t="shared" si="9"/>
        <v>0</v>
      </c>
      <c r="O101" s="32">
        <f t="shared" si="9"/>
        <v>0</v>
      </c>
      <c r="P101" s="32">
        <f t="shared" si="9"/>
        <v>2832484.7199999997</v>
      </c>
      <c r="Q101" s="32">
        <f>L101/I101</f>
        <v>909.54431664194101</v>
      </c>
      <c r="R101" s="32">
        <f>MAX(R102:R107)</f>
        <v>4658</v>
      </c>
      <c r="S101" s="50" t="s">
        <v>35</v>
      </c>
      <c r="T101" s="174"/>
      <c r="U101" s="174"/>
      <c r="V101" s="174"/>
      <c r="W101" s="57"/>
      <c r="X101" s="191"/>
    </row>
    <row r="102" spans="1:24" s="11" customFormat="1" ht="25.5">
      <c r="A102" s="63">
        <v>71</v>
      </c>
      <c r="B102" s="64" t="s">
        <v>78</v>
      </c>
      <c r="C102" s="35">
        <v>1974</v>
      </c>
      <c r="D102" s="66"/>
      <c r="E102" s="35" t="s">
        <v>37</v>
      </c>
      <c r="F102" s="66">
        <v>2</v>
      </c>
      <c r="G102" s="66">
        <v>2</v>
      </c>
      <c r="H102" s="69">
        <v>809.2700000000001</v>
      </c>
      <c r="I102" s="69">
        <v>735.7</v>
      </c>
      <c r="J102" s="69">
        <v>735.7</v>
      </c>
      <c r="K102" s="88">
        <v>51</v>
      </c>
      <c r="L102" s="69">
        <v>1762049.69</v>
      </c>
      <c r="M102" s="71">
        <v>0</v>
      </c>
      <c r="N102" s="71">
        <v>0</v>
      </c>
      <c r="O102" s="71">
        <v>0</v>
      </c>
      <c r="P102" s="69">
        <v>1762049.69</v>
      </c>
      <c r="Q102" s="69">
        <f t="shared" si="6"/>
        <v>2395.0655022427618</v>
      </c>
      <c r="R102" s="69">
        <v>4658</v>
      </c>
      <c r="S102" s="72" t="s">
        <v>38</v>
      </c>
      <c r="T102" s="174"/>
      <c r="U102" s="174"/>
      <c r="V102" s="174"/>
      <c r="W102" s="57"/>
      <c r="X102" s="191"/>
    </row>
    <row r="103" spans="1:24" s="11" customFormat="1" ht="25.5">
      <c r="A103" s="63">
        <v>72</v>
      </c>
      <c r="B103" s="64" t="s">
        <v>79</v>
      </c>
      <c r="C103" s="35">
        <v>1965</v>
      </c>
      <c r="D103" s="66">
        <v>2009</v>
      </c>
      <c r="E103" s="35" t="s">
        <v>37</v>
      </c>
      <c r="F103" s="66">
        <v>2</v>
      </c>
      <c r="G103" s="66">
        <v>2</v>
      </c>
      <c r="H103" s="69">
        <v>546.04</v>
      </c>
      <c r="I103" s="69">
        <v>496.4</v>
      </c>
      <c r="J103" s="69">
        <v>496.4</v>
      </c>
      <c r="K103" s="88">
        <v>21</v>
      </c>
      <c r="L103" s="69">
        <v>605115.03</v>
      </c>
      <c r="M103" s="71">
        <v>0</v>
      </c>
      <c r="N103" s="71">
        <v>0</v>
      </c>
      <c r="O103" s="71">
        <v>0</v>
      </c>
      <c r="P103" s="69">
        <v>605115.03</v>
      </c>
      <c r="Q103" s="69">
        <f t="shared" si="6"/>
        <v>1219.0069097502017</v>
      </c>
      <c r="R103" s="69">
        <v>4465</v>
      </c>
      <c r="S103" s="72" t="s">
        <v>38</v>
      </c>
      <c r="T103" s="174"/>
      <c r="U103" s="174"/>
      <c r="V103" s="174"/>
      <c r="W103" s="57"/>
      <c r="X103" s="191"/>
    </row>
    <row r="104" spans="1:24" s="11" customFormat="1" ht="25.5">
      <c r="A104" s="63">
        <v>73</v>
      </c>
      <c r="B104" s="85" t="s">
        <v>333</v>
      </c>
      <c r="C104" s="35">
        <v>1972</v>
      </c>
      <c r="D104" s="66">
        <v>2008</v>
      </c>
      <c r="E104" s="35" t="s">
        <v>37</v>
      </c>
      <c r="F104" s="65">
        <v>2</v>
      </c>
      <c r="G104" s="65">
        <v>2</v>
      </c>
      <c r="H104" s="68">
        <v>797.50000000000011</v>
      </c>
      <c r="I104" s="69">
        <v>725</v>
      </c>
      <c r="J104" s="69">
        <v>725</v>
      </c>
      <c r="K104" s="70">
        <v>23</v>
      </c>
      <c r="L104" s="69">
        <v>385225</v>
      </c>
      <c r="M104" s="71">
        <v>0</v>
      </c>
      <c r="N104" s="71">
        <v>0</v>
      </c>
      <c r="O104" s="71">
        <v>0</v>
      </c>
      <c r="P104" s="69">
        <v>385225</v>
      </c>
      <c r="Q104" s="69">
        <f t="shared" si="6"/>
        <v>531.34482758620686</v>
      </c>
      <c r="R104" s="69">
        <v>976</v>
      </c>
      <c r="S104" s="72" t="s">
        <v>38</v>
      </c>
      <c r="T104" s="174"/>
      <c r="U104" s="174"/>
      <c r="V104" s="174"/>
      <c r="W104" s="57"/>
      <c r="X104" s="191"/>
    </row>
    <row r="105" spans="1:24" ht="25.5">
      <c r="A105" s="63">
        <v>74</v>
      </c>
      <c r="B105" s="91" t="s">
        <v>500</v>
      </c>
      <c r="C105" s="65">
        <v>1966</v>
      </c>
      <c r="D105" s="66">
        <v>2010</v>
      </c>
      <c r="E105" s="35" t="s">
        <v>37</v>
      </c>
      <c r="F105" s="65">
        <v>2</v>
      </c>
      <c r="G105" s="65">
        <v>1</v>
      </c>
      <c r="H105" s="68">
        <v>438.2</v>
      </c>
      <c r="I105" s="68">
        <v>394.38</v>
      </c>
      <c r="J105" s="68">
        <v>394.38</v>
      </c>
      <c r="K105" s="70">
        <v>21</v>
      </c>
      <c r="L105" s="69">
        <v>21365</v>
      </c>
      <c r="M105" s="71">
        <v>0</v>
      </c>
      <c r="N105" s="71">
        <v>0</v>
      </c>
      <c r="O105" s="71">
        <v>0</v>
      </c>
      <c r="P105" s="69">
        <v>21365</v>
      </c>
      <c r="Q105" s="69">
        <f t="shared" si="6"/>
        <v>54.173639636898422</v>
      </c>
      <c r="R105" s="69">
        <v>179</v>
      </c>
      <c r="S105" s="72" t="s">
        <v>38</v>
      </c>
      <c r="T105" s="174"/>
      <c r="U105" s="174"/>
      <c r="V105" s="174"/>
      <c r="W105" s="174"/>
      <c r="X105" s="174"/>
    </row>
    <row r="106" spans="1:24" ht="25.5">
      <c r="A106" s="63">
        <v>75</v>
      </c>
      <c r="B106" s="91" t="s">
        <v>501</v>
      </c>
      <c r="C106" s="65">
        <v>1969</v>
      </c>
      <c r="D106" s="66">
        <v>2009</v>
      </c>
      <c r="E106" s="35" t="s">
        <v>37</v>
      </c>
      <c r="F106" s="65">
        <v>2</v>
      </c>
      <c r="G106" s="65">
        <v>2</v>
      </c>
      <c r="H106" s="68">
        <v>434.17</v>
      </c>
      <c r="I106" s="68">
        <v>394.7</v>
      </c>
      <c r="J106" s="68">
        <v>394.7</v>
      </c>
      <c r="K106" s="70">
        <v>25</v>
      </c>
      <c r="L106" s="69">
        <v>41721</v>
      </c>
      <c r="M106" s="71">
        <v>0</v>
      </c>
      <c r="N106" s="71">
        <v>0</v>
      </c>
      <c r="O106" s="71">
        <v>0</v>
      </c>
      <c r="P106" s="69">
        <v>41721</v>
      </c>
      <c r="Q106" s="69">
        <f t="shared" si="6"/>
        <v>105.70306561945782</v>
      </c>
      <c r="R106" s="69">
        <v>179</v>
      </c>
      <c r="S106" s="72" t="s">
        <v>38</v>
      </c>
      <c r="T106" s="174"/>
      <c r="U106" s="174"/>
      <c r="V106" s="174"/>
      <c r="W106" s="174"/>
      <c r="X106" s="174"/>
    </row>
    <row r="107" spans="1:24" ht="25.5">
      <c r="A107" s="63">
        <v>76</v>
      </c>
      <c r="B107" s="91" t="s">
        <v>502</v>
      </c>
      <c r="C107" s="65">
        <v>1972</v>
      </c>
      <c r="D107" s="66">
        <v>2009</v>
      </c>
      <c r="E107" s="35" t="s">
        <v>37</v>
      </c>
      <c r="F107" s="65">
        <v>2</v>
      </c>
      <c r="G107" s="65">
        <v>1</v>
      </c>
      <c r="H107" s="68">
        <v>404.8</v>
      </c>
      <c r="I107" s="68">
        <v>368</v>
      </c>
      <c r="J107" s="68">
        <v>368</v>
      </c>
      <c r="K107" s="70">
        <v>14</v>
      </c>
      <c r="L107" s="69">
        <v>17009</v>
      </c>
      <c r="M107" s="71">
        <v>0</v>
      </c>
      <c r="N107" s="71">
        <v>0</v>
      </c>
      <c r="O107" s="71">
        <v>0</v>
      </c>
      <c r="P107" s="69">
        <v>17009</v>
      </c>
      <c r="Q107" s="69">
        <f t="shared" si="6"/>
        <v>46.220108695652172</v>
      </c>
      <c r="R107" s="69">
        <v>179</v>
      </c>
      <c r="S107" s="72" t="s">
        <v>38</v>
      </c>
      <c r="T107" s="174"/>
      <c r="U107" s="174"/>
      <c r="V107" s="174"/>
      <c r="W107" s="174"/>
      <c r="X107" s="174"/>
    </row>
    <row r="108" spans="1:24" s="11" customFormat="1">
      <c r="A108" s="215" t="s">
        <v>324</v>
      </c>
      <c r="B108" s="62"/>
      <c r="C108" s="33" t="s">
        <v>35</v>
      </c>
      <c r="D108" s="36" t="s">
        <v>35</v>
      </c>
      <c r="E108" s="33" t="s">
        <v>35</v>
      </c>
      <c r="F108" s="36" t="s">
        <v>35</v>
      </c>
      <c r="G108" s="36" t="s">
        <v>35</v>
      </c>
      <c r="H108" s="32">
        <f>SUM(H109:H179)</f>
        <v>135393.84900000005</v>
      </c>
      <c r="I108" s="32">
        <f t="shared" ref="I108:P108" si="10">SUM(I109:I179)</f>
        <v>117753.37999999999</v>
      </c>
      <c r="J108" s="32">
        <f t="shared" si="10"/>
        <v>117753.37999999999</v>
      </c>
      <c r="K108" s="49">
        <f t="shared" si="10"/>
        <v>5066</v>
      </c>
      <c r="L108" s="32">
        <f>SUM(L109:L179)</f>
        <v>79792471.239999995</v>
      </c>
      <c r="M108" s="32">
        <f t="shared" si="10"/>
        <v>0</v>
      </c>
      <c r="N108" s="32">
        <f t="shared" si="10"/>
        <v>0</v>
      </c>
      <c r="O108" s="32">
        <f t="shared" si="10"/>
        <v>0</v>
      </c>
      <c r="P108" s="32">
        <f t="shared" si="10"/>
        <v>79792471.239999995</v>
      </c>
      <c r="Q108" s="32">
        <f>L108/I108</f>
        <v>677.62361674883562</v>
      </c>
      <c r="R108" s="32">
        <f>MAX(R109:R179)</f>
        <v>6775</v>
      </c>
      <c r="S108" s="50" t="s">
        <v>35</v>
      </c>
      <c r="T108" s="174"/>
      <c r="U108" s="174"/>
      <c r="V108" s="174"/>
      <c r="W108" s="57"/>
      <c r="X108" s="191"/>
    </row>
    <row r="109" spans="1:24" s="11" customFormat="1" ht="25.5">
      <c r="A109" s="63">
        <v>77</v>
      </c>
      <c r="B109" s="64" t="s">
        <v>80</v>
      </c>
      <c r="C109" s="35">
        <v>1960</v>
      </c>
      <c r="D109" s="66"/>
      <c r="E109" s="35" t="s">
        <v>37</v>
      </c>
      <c r="F109" s="66">
        <v>2</v>
      </c>
      <c r="G109" s="66">
        <v>1</v>
      </c>
      <c r="H109" s="69">
        <v>562.40800000000002</v>
      </c>
      <c r="I109" s="69">
        <v>511.28</v>
      </c>
      <c r="J109" s="69">
        <v>511.28</v>
      </c>
      <c r="K109" s="88">
        <v>27</v>
      </c>
      <c r="L109" s="69">
        <v>2001561</v>
      </c>
      <c r="M109" s="71">
        <v>0</v>
      </c>
      <c r="N109" s="71">
        <v>0</v>
      </c>
      <c r="O109" s="71">
        <v>0</v>
      </c>
      <c r="P109" s="69">
        <v>2001561</v>
      </c>
      <c r="Q109" s="69">
        <f t="shared" ref="Q109:Q170" si="11">L109/I109</f>
        <v>3914.8040212799251</v>
      </c>
      <c r="R109" s="69">
        <v>4904</v>
      </c>
      <c r="S109" s="72" t="s">
        <v>38</v>
      </c>
      <c r="T109" s="174"/>
      <c r="U109" s="174"/>
      <c r="V109" s="174"/>
      <c r="W109" s="57"/>
      <c r="X109" s="191"/>
    </row>
    <row r="110" spans="1:24" s="11" customFormat="1" ht="25.5">
      <c r="A110" s="63">
        <v>78</v>
      </c>
      <c r="B110" s="64" t="s">
        <v>81</v>
      </c>
      <c r="C110" s="35">
        <v>1960</v>
      </c>
      <c r="D110" s="66"/>
      <c r="E110" s="35" t="s">
        <v>37</v>
      </c>
      <c r="F110" s="66">
        <v>2</v>
      </c>
      <c r="G110" s="66">
        <v>1</v>
      </c>
      <c r="H110" s="69">
        <v>558.91000000000008</v>
      </c>
      <c r="I110" s="69">
        <v>508.1</v>
      </c>
      <c r="J110" s="69">
        <v>508.1</v>
      </c>
      <c r="K110" s="88">
        <v>25</v>
      </c>
      <c r="L110" s="69">
        <v>1997587.98</v>
      </c>
      <c r="M110" s="71">
        <v>0</v>
      </c>
      <c r="N110" s="71">
        <v>0</v>
      </c>
      <c r="O110" s="71">
        <v>0</v>
      </c>
      <c r="P110" s="69">
        <v>1997587.98</v>
      </c>
      <c r="Q110" s="69">
        <f t="shared" si="11"/>
        <v>3931.4858886046054</v>
      </c>
      <c r="R110" s="69">
        <v>4904</v>
      </c>
      <c r="S110" s="72" t="s">
        <v>38</v>
      </c>
      <c r="T110" s="174"/>
      <c r="U110" s="174"/>
      <c r="V110" s="174"/>
      <c r="W110" s="57"/>
      <c r="X110" s="191"/>
    </row>
    <row r="111" spans="1:24" s="11" customFormat="1" ht="25.5">
      <c r="A111" s="63">
        <v>79</v>
      </c>
      <c r="B111" s="64" t="s">
        <v>82</v>
      </c>
      <c r="C111" s="35">
        <v>1960</v>
      </c>
      <c r="D111" s="66"/>
      <c r="E111" s="35" t="s">
        <v>37</v>
      </c>
      <c r="F111" s="66">
        <v>2</v>
      </c>
      <c r="G111" s="66">
        <v>1</v>
      </c>
      <c r="H111" s="69">
        <v>559.548</v>
      </c>
      <c r="I111" s="69">
        <v>508.68</v>
      </c>
      <c r="J111" s="69">
        <v>508.68</v>
      </c>
      <c r="K111" s="88">
        <v>19</v>
      </c>
      <c r="L111" s="69">
        <v>1997043</v>
      </c>
      <c r="M111" s="71">
        <v>0</v>
      </c>
      <c r="N111" s="71">
        <v>0</v>
      </c>
      <c r="O111" s="71">
        <v>0</v>
      </c>
      <c r="P111" s="69">
        <v>1997043</v>
      </c>
      <c r="Q111" s="69">
        <f t="shared" si="11"/>
        <v>3925.9318235432884</v>
      </c>
      <c r="R111" s="69">
        <v>4904</v>
      </c>
      <c r="S111" s="72" t="s">
        <v>38</v>
      </c>
      <c r="T111" s="174"/>
      <c r="U111" s="174"/>
      <c r="V111" s="174"/>
      <c r="W111" s="57"/>
      <c r="X111" s="191"/>
    </row>
    <row r="112" spans="1:24" s="11" customFormat="1" ht="25.5">
      <c r="A112" s="63">
        <v>80</v>
      </c>
      <c r="B112" s="64" t="s">
        <v>83</v>
      </c>
      <c r="C112" s="35">
        <v>1963</v>
      </c>
      <c r="D112" s="66"/>
      <c r="E112" s="35" t="s">
        <v>37</v>
      </c>
      <c r="F112" s="66">
        <v>5</v>
      </c>
      <c r="G112" s="66">
        <v>3</v>
      </c>
      <c r="H112" s="69">
        <v>3829.2</v>
      </c>
      <c r="I112" s="69">
        <v>3032.97</v>
      </c>
      <c r="J112" s="69">
        <v>3032.97</v>
      </c>
      <c r="K112" s="88">
        <v>162</v>
      </c>
      <c r="L112" s="69">
        <v>2827322.38</v>
      </c>
      <c r="M112" s="71">
        <v>0</v>
      </c>
      <c r="N112" s="71">
        <v>0</v>
      </c>
      <c r="O112" s="71">
        <v>0</v>
      </c>
      <c r="P112" s="69">
        <v>2827322.38</v>
      </c>
      <c r="Q112" s="69">
        <f t="shared" si="11"/>
        <v>932.19595973583648</v>
      </c>
      <c r="R112" s="69">
        <v>1503</v>
      </c>
      <c r="S112" s="72" t="s">
        <v>38</v>
      </c>
      <c r="T112" s="174"/>
      <c r="U112" s="174"/>
      <c r="V112" s="174"/>
      <c r="W112" s="57"/>
      <c r="X112" s="191"/>
    </row>
    <row r="113" spans="1:24" s="11" customFormat="1" ht="25.5">
      <c r="A113" s="63">
        <v>81</v>
      </c>
      <c r="B113" s="64" t="s">
        <v>84</v>
      </c>
      <c r="C113" s="35">
        <v>1960</v>
      </c>
      <c r="D113" s="66"/>
      <c r="E113" s="35" t="s">
        <v>37</v>
      </c>
      <c r="F113" s="66">
        <v>2</v>
      </c>
      <c r="G113" s="66">
        <v>1</v>
      </c>
      <c r="H113" s="69">
        <v>560.12</v>
      </c>
      <c r="I113" s="69">
        <v>509.2</v>
      </c>
      <c r="J113" s="69">
        <v>509.2</v>
      </c>
      <c r="K113" s="88">
        <v>22</v>
      </c>
      <c r="L113" s="69">
        <v>2001480</v>
      </c>
      <c r="M113" s="71">
        <v>0</v>
      </c>
      <c r="N113" s="71">
        <v>0</v>
      </c>
      <c r="O113" s="71">
        <v>0</v>
      </c>
      <c r="P113" s="69">
        <v>2001480</v>
      </c>
      <c r="Q113" s="69">
        <f t="shared" si="11"/>
        <v>3930.6362922230951</v>
      </c>
      <c r="R113" s="69">
        <v>4904</v>
      </c>
      <c r="S113" s="72" t="s">
        <v>38</v>
      </c>
      <c r="T113" s="174"/>
      <c r="U113" s="174"/>
      <c r="V113" s="174"/>
      <c r="W113" s="57"/>
      <c r="X113" s="191"/>
    </row>
    <row r="114" spans="1:24" s="11" customFormat="1" ht="25.5">
      <c r="A114" s="63">
        <v>82</v>
      </c>
      <c r="B114" s="64" t="s">
        <v>85</v>
      </c>
      <c r="C114" s="35">
        <v>1965</v>
      </c>
      <c r="D114" s="66"/>
      <c r="E114" s="35" t="s">
        <v>37</v>
      </c>
      <c r="F114" s="66">
        <v>2</v>
      </c>
      <c r="G114" s="66">
        <v>2</v>
      </c>
      <c r="H114" s="69">
        <v>433.62</v>
      </c>
      <c r="I114" s="69">
        <v>394.2</v>
      </c>
      <c r="J114" s="69">
        <v>394.2</v>
      </c>
      <c r="K114" s="88">
        <v>19</v>
      </c>
      <c r="L114" s="71">
        <v>1826264.79</v>
      </c>
      <c r="M114" s="71">
        <v>0</v>
      </c>
      <c r="N114" s="71">
        <v>0</v>
      </c>
      <c r="O114" s="71">
        <v>0</v>
      </c>
      <c r="P114" s="71">
        <v>1826264.79</v>
      </c>
      <c r="Q114" s="69">
        <f t="shared" si="11"/>
        <v>4632.8381278538818</v>
      </c>
      <c r="R114" s="69">
        <v>4904</v>
      </c>
      <c r="S114" s="72" t="s">
        <v>38</v>
      </c>
      <c r="T114" s="174"/>
      <c r="U114" s="174"/>
      <c r="V114" s="174"/>
      <c r="W114" s="57"/>
      <c r="X114" s="191"/>
    </row>
    <row r="115" spans="1:24" s="11" customFormat="1" ht="25.5">
      <c r="A115" s="63">
        <v>83</v>
      </c>
      <c r="B115" s="64" t="s">
        <v>86</v>
      </c>
      <c r="C115" s="35">
        <v>1964</v>
      </c>
      <c r="D115" s="66"/>
      <c r="E115" s="35" t="s">
        <v>37</v>
      </c>
      <c r="F115" s="66">
        <v>4</v>
      </c>
      <c r="G115" s="66">
        <v>2</v>
      </c>
      <c r="H115" s="69">
        <v>1400.1900000000003</v>
      </c>
      <c r="I115" s="69">
        <v>1272.9000000000001</v>
      </c>
      <c r="J115" s="69">
        <v>1272.9000000000001</v>
      </c>
      <c r="K115" s="88">
        <v>60</v>
      </c>
      <c r="L115" s="69">
        <v>5264577</v>
      </c>
      <c r="M115" s="71">
        <v>0</v>
      </c>
      <c r="N115" s="71">
        <v>0</v>
      </c>
      <c r="O115" s="71">
        <v>0</v>
      </c>
      <c r="P115" s="69">
        <v>5264577</v>
      </c>
      <c r="Q115" s="69">
        <f t="shared" si="11"/>
        <v>4135.8920575064813</v>
      </c>
      <c r="R115" s="69">
        <v>5242</v>
      </c>
      <c r="S115" s="72" t="s">
        <v>38</v>
      </c>
      <c r="T115" s="174"/>
      <c r="U115" s="174"/>
      <c r="V115" s="174"/>
      <c r="W115" s="57"/>
      <c r="X115" s="191"/>
    </row>
    <row r="116" spans="1:24" s="11" customFormat="1" ht="25.5">
      <c r="A116" s="63">
        <v>84</v>
      </c>
      <c r="B116" s="64" t="s">
        <v>87</v>
      </c>
      <c r="C116" s="35">
        <v>1972</v>
      </c>
      <c r="D116" s="66"/>
      <c r="E116" s="35" t="s">
        <v>37</v>
      </c>
      <c r="F116" s="66">
        <v>5</v>
      </c>
      <c r="G116" s="66">
        <v>4</v>
      </c>
      <c r="H116" s="69">
        <v>3194.0039999999999</v>
      </c>
      <c r="I116" s="69">
        <v>2903.64</v>
      </c>
      <c r="J116" s="69">
        <v>2903.64</v>
      </c>
      <c r="K116" s="88">
        <v>137</v>
      </c>
      <c r="L116" s="69">
        <v>1965750</v>
      </c>
      <c r="M116" s="71">
        <v>0</v>
      </c>
      <c r="N116" s="71">
        <v>0</v>
      </c>
      <c r="O116" s="71">
        <v>0</v>
      </c>
      <c r="P116" s="69">
        <v>1965750</v>
      </c>
      <c r="Q116" s="69">
        <f t="shared" si="11"/>
        <v>676.99508203496305</v>
      </c>
      <c r="R116" s="69">
        <v>817</v>
      </c>
      <c r="S116" s="72" t="s">
        <v>38</v>
      </c>
      <c r="T116" s="174"/>
      <c r="U116" s="174"/>
      <c r="V116" s="174"/>
      <c r="W116" s="57"/>
      <c r="X116" s="191"/>
    </row>
    <row r="117" spans="1:24" s="11" customFormat="1">
      <c r="A117" s="63">
        <v>85</v>
      </c>
      <c r="B117" s="64" t="s">
        <v>266</v>
      </c>
      <c r="C117" s="35">
        <v>1982</v>
      </c>
      <c r="D117" s="66"/>
      <c r="E117" s="35" t="s">
        <v>88</v>
      </c>
      <c r="F117" s="66">
        <v>3</v>
      </c>
      <c r="G117" s="66">
        <v>3</v>
      </c>
      <c r="H117" s="69">
        <v>1278.7</v>
      </c>
      <c r="I117" s="69">
        <v>1026.4000000000001</v>
      </c>
      <c r="J117" s="69">
        <v>1026.4000000000001</v>
      </c>
      <c r="K117" s="88">
        <v>38</v>
      </c>
      <c r="L117" s="69">
        <v>572208</v>
      </c>
      <c r="M117" s="71">
        <v>0</v>
      </c>
      <c r="N117" s="71">
        <v>0</v>
      </c>
      <c r="O117" s="71">
        <v>0</v>
      </c>
      <c r="P117" s="69">
        <v>572208</v>
      </c>
      <c r="Q117" s="69">
        <f t="shared" si="11"/>
        <v>557.49025720966483</v>
      </c>
      <c r="R117" s="69">
        <v>700</v>
      </c>
      <c r="S117" s="72" t="s">
        <v>38</v>
      </c>
      <c r="T117" s="174"/>
      <c r="U117" s="174"/>
      <c r="V117" s="174"/>
      <c r="W117" s="57"/>
      <c r="X117" s="191"/>
    </row>
    <row r="118" spans="1:24" s="11" customFormat="1" ht="25.5">
      <c r="A118" s="63">
        <v>86</v>
      </c>
      <c r="B118" s="64" t="s">
        <v>89</v>
      </c>
      <c r="C118" s="35">
        <v>1960</v>
      </c>
      <c r="D118" s="66"/>
      <c r="E118" s="35" t="s">
        <v>37</v>
      </c>
      <c r="F118" s="66">
        <v>2</v>
      </c>
      <c r="G118" s="66">
        <v>1</v>
      </c>
      <c r="H118" s="69">
        <v>259.32500000000005</v>
      </c>
      <c r="I118" s="69">
        <v>235.75</v>
      </c>
      <c r="J118" s="69">
        <v>235.75</v>
      </c>
      <c r="K118" s="88">
        <v>8</v>
      </c>
      <c r="L118" s="69">
        <v>1282454</v>
      </c>
      <c r="M118" s="71">
        <v>0</v>
      </c>
      <c r="N118" s="71">
        <v>0</v>
      </c>
      <c r="O118" s="71">
        <v>0</v>
      </c>
      <c r="P118" s="69">
        <v>1282454</v>
      </c>
      <c r="Q118" s="69">
        <f t="shared" si="11"/>
        <v>5439.8897136797459</v>
      </c>
      <c r="R118" s="69">
        <v>5972</v>
      </c>
      <c r="S118" s="72" t="s">
        <v>38</v>
      </c>
      <c r="T118" s="174"/>
      <c r="U118" s="174"/>
      <c r="V118" s="174"/>
      <c r="W118" s="57"/>
      <c r="X118" s="191"/>
    </row>
    <row r="119" spans="1:24" s="11" customFormat="1" ht="25.5">
      <c r="A119" s="63">
        <v>87</v>
      </c>
      <c r="B119" s="64" t="s">
        <v>90</v>
      </c>
      <c r="C119" s="35">
        <v>1961</v>
      </c>
      <c r="D119" s="66"/>
      <c r="E119" s="35" t="s">
        <v>37</v>
      </c>
      <c r="F119" s="66">
        <v>4</v>
      </c>
      <c r="G119" s="66">
        <v>4</v>
      </c>
      <c r="H119" s="69">
        <v>2188.34</v>
      </c>
      <c r="I119" s="69">
        <v>1989.4</v>
      </c>
      <c r="J119" s="69">
        <v>1989.4</v>
      </c>
      <c r="K119" s="88">
        <v>66</v>
      </c>
      <c r="L119" s="69">
        <v>2813767.89</v>
      </c>
      <c r="M119" s="71">
        <v>0</v>
      </c>
      <c r="N119" s="71">
        <v>0</v>
      </c>
      <c r="O119" s="71">
        <v>0</v>
      </c>
      <c r="P119" s="69">
        <v>2813767.89</v>
      </c>
      <c r="Q119" s="69">
        <f t="shared" si="11"/>
        <v>1414.38015984719</v>
      </c>
      <c r="R119" s="69">
        <v>2897</v>
      </c>
      <c r="S119" s="72" t="s">
        <v>38</v>
      </c>
      <c r="T119" s="174"/>
      <c r="U119" s="174"/>
      <c r="V119" s="174"/>
      <c r="W119" s="57"/>
      <c r="X119" s="191"/>
    </row>
    <row r="120" spans="1:24" s="11" customFormat="1" ht="25.5">
      <c r="A120" s="63">
        <v>88</v>
      </c>
      <c r="B120" s="64" t="s">
        <v>91</v>
      </c>
      <c r="C120" s="35">
        <v>1973</v>
      </c>
      <c r="D120" s="66"/>
      <c r="E120" s="35" t="s">
        <v>37</v>
      </c>
      <c r="F120" s="66">
        <v>5</v>
      </c>
      <c r="G120" s="66">
        <v>4</v>
      </c>
      <c r="H120" s="69">
        <v>3120.59</v>
      </c>
      <c r="I120" s="69">
        <v>2836.9</v>
      </c>
      <c r="J120" s="69">
        <v>2836.9</v>
      </c>
      <c r="K120" s="88">
        <v>103</v>
      </c>
      <c r="L120" s="69">
        <v>2171493</v>
      </c>
      <c r="M120" s="71">
        <v>0</v>
      </c>
      <c r="N120" s="71">
        <v>0</v>
      </c>
      <c r="O120" s="71">
        <v>0</v>
      </c>
      <c r="P120" s="69">
        <v>2171493</v>
      </c>
      <c r="Q120" s="69">
        <f t="shared" si="11"/>
        <v>765.44573301843559</v>
      </c>
      <c r="R120" s="69">
        <v>1208</v>
      </c>
      <c r="S120" s="72" t="s">
        <v>38</v>
      </c>
      <c r="T120" s="174"/>
      <c r="U120" s="174"/>
      <c r="V120" s="174"/>
      <c r="W120" s="57"/>
      <c r="X120" s="191"/>
    </row>
    <row r="121" spans="1:24" s="11" customFormat="1">
      <c r="A121" s="63">
        <v>89</v>
      </c>
      <c r="B121" s="64" t="s">
        <v>92</v>
      </c>
      <c r="C121" s="35">
        <v>1988</v>
      </c>
      <c r="D121" s="66">
        <v>2009</v>
      </c>
      <c r="E121" s="35" t="s">
        <v>88</v>
      </c>
      <c r="F121" s="66">
        <v>9</v>
      </c>
      <c r="G121" s="66">
        <v>2</v>
      </c>
      <c r="H121" s="69">
        <v>5353.9</v>
      </c>
      <c r="I121" s="69">
        <v>4092.6</v>
      </c>
      <c r="J121" s="69">
        <v>4092.6</v>
      </c>
      <c r="K121" s="88">
        <v>149</v>
      </c>
      <c r="L121" s="69">
        <v>3363436.48</v>
      </c>
      <c r="M121" s="71">
        <v>0</v>
      </c>
      <c r="N121" s="71">
        <v>0</v>
      </c>
      <c r="O121" s="71">
        <v>0</v>
      </c>
      <c r="P121" s="69">
        <v>3363436.48</v>
      </c>
      <c r="Q121" s="69">
        <f t="shared" si="11"/>
        <v>821.83367052729318</v>
      </c>
      <c r="R121" s="69">
        <v>1058</v>
      </c>
      <c r="S121" s="72" t="s">
        <v>38</v>
      </c>
      <c r="T121" s="174"/>
      <c r="U121" s="174"/>
      <c r="V121" s="174"/>
      <c r="W121" s="57"/>
      <c r="X121" s="191"/>
    </row>
    <row r="122" spans="1:24" s="11" customFormat="1">
      <c r="A122" s="63">
        <v>90</v>
      </c>
      <c r="B122" s="64" t="s">
        <v>93</v>
      </c>
      <c r="C122" s="35">
        <v>1988</v>
      </c>
      <c r="D122" s="66">
        <v>2009</v>
      </c>
      <c r="E122" s="35" t="s">
        <v>88</v>
      </c>
      <c r="F122" s="66">
        <v>9</v>
      </c>
      <c r="G122" s="66">
        <v>3</v>
      </c>
      <c r="H122" s="69">
        <v>7305.9</v>
      </c>
      <c r="I122" s="69">
        <v>6112.5</v>
      </c>
      <c r="J122" s="69">
        <v>6112.5</v>
      </c>
      <c r="K122" s="88">
        <v>262</v>
      </c>
      <c r="L122" s="69">
        <v>5045154.72</v>
      </c>
      <c r="M122" s="71">
        <v>0</v>
      </c>
      <c r="N122" s="71">
        <v>0</v>
      </c>
      <c r="O122" s="71">
        <v>0</v>
      </c>
      <c r="P122" s="69">
        <v>5045154.72</v>
      </c>
      <c r="Q122" s="69">
        <f t="shared" si="11"/>
        <v>825.38318527607362</v>
      </c>
      <c r="R122" s="69">
        <v>1058</v>
      </c>
      <c r="S122" s="72" t="s">
        <v>38</v>
      </c>
      <c r="T122" s="174"/>
      <c r="U122" s="174"/>
      <c r="V122" s="174"/>
      <c r="W122" s="57"/>
      <c r="X122" s="191"/>
    </row>
    <row r="123" spans="1:24" s="11" customFormat="1">
      <c r="A123" s="63">
        <v>91</v>
      </c>
      <c r="B123" s="64" t="s">
        <v>94</v>
      </c>
      <c r="C123" s="35">
        <v>1989</v>
      </c>
      <c r="D123" s="66">
        <v>2009</v>
      </c>
      <c r="E123" s="35" t="s">
        <v>88</v>
      </c>
      <c r="F123" s="66">
        <v>10</v>
      </c>
      <c r="G123" s="66">
        <v>4</v>
      </c>
      <c r="H123" s="69">
        <v>10688.5</v>
      </c>
      <c r="I123" s="69">
        <v>9172.5</v>
      </c>
      <c r="J123" s="69">
        <v>9172.5</v>
      </c>
      <c r="K123" s="88">
        <v>419</v>
      </c>
      <c r="L123" s="69">
        <v>7028453.0800000001</v>
      </c>
      <c r="M123" s="71">
        <v>0</v>
      </c>
      <c r="N123" s="71">
        <v>0</v>
      </c>
      <c r="O123" s="71">
        <v>0</v>
      </c>
      <c r="P123" s="69">
        <v>7028453.0800000001</v>
      </c>
      <c r="Q123" s="69">
        <f t="shared" si="11"/>
        <v>766.25272063232489</v>
      </c>
      <c r="R123" s="69">
        <v>1058</v>
      </c>
      <c r="S123" s="72" t="s">
        <v>38</v>
      </c>
      <c r="T123" s="174"/>
      <c r="U123" s="174"/>
      <c r="V123" s="174"/>
      <c r="W123" s="57"/>
      <c r="X123" s="191"/>
    </row>
    <row r="124" spans="1:24" ht="25.5">
      <c r="A124" s="63">
        <v>92</v>
      </c>
      <c r="B124" s="64" t="s">
        <v>95</v>
      </c>
      <c r="C124" s="35">
        <v>1918</v>
      </c>
      <c r="D124" s="66">
        <v>2009</v>
      </c>
      <c r="E124" s="35" t="s">
        <v>37</v>
      </c>
      <c r="F124" s="66">
        <v>2</v>
      </c>
      <c r="G124" s="66">
        <v>2</v>
      </c>
      <c r="H124" s="69">
        <v>602.14</v>
      </c>
      <c r="I124" s="69">
        <v>547.4</v>
      </c>
      <c r="J124" s="69">
        <v>547.4</v>
      </c>
      <c r="K124" s="88">
        <v>13</v>
      </c>
      <c r="L124" s="69">
        <v>97984</v>
      </c>
      <c r="M124" s="71">
        <v>0</v>
      </c>
      <c r="N124" s="71">
        <v>0</v>
      </c>
      <c r="O124" s="71">
        <v>0</v>
      </c>
      <c r="P124" s="69">
        <v>97984</v>
      </c>
      <c r="Q124" s="69">
        <f t="shared" si="11"/>
        <v>178.99890390938984</v>
      </c>
      <c r="R124" s="69">
        <v>179</v>
      </c>
      <c r="S124" s="72" t="s">
        <v>38</v>
      </c>
      <c r="T124" s="174"/>
      <c r="U124" s="174"/>
      <c r="V124" s="174"/>
      <c r="W124" s="174"/>
      <c r="X124" s="174"/>
    </row>
    <row r="125" spans="1:24" ht="25.5">
      <c r="A125" s="63">
        <v>93</v>
      </c>
      <c r="B125" s="64" t="s">
        <v>96</v>
      </c>
      <c r="C125" s="35">
        <v>1949</v>
      </c>
      <c r="D125" s="66"/>
      <c r="E125" s="35" t="s">
        <v>37</v>
      </c>
      <c r="F125" s="66">
        <v>2</v>
      </c>
      <c r="G125" s="66">
        <v>2</v>
      </c>
      <c r="H125" s="69">
        <v>383.35</v>
      </c>
      <c r="I125" s="69">
        <v>348.5</v>
      </c>
      <c r="J125" s="69">
        <v>348.5</v>
      </c>
      <c r="K125" s="88">
        <v>17</v>
      </c>
      <c r="L125" s="69">
        <v>62381</v>
      </c>
      <c r="M125" s="71">
        <v>0</v>
      </c>
      <c r="N125" s="71">
        <v>0</v>
      </c>
      <c r="O125" s="71">
        <v>0</v>
      </c>
      <c r="P125" s="69">
        <v>62381</v>
      </c>
      <c r="Q125" s="69">
        <f t="shared" si="11"/>
        <v>178.99856527977045</v>
      </c>
      <c r="R125" s="69">
        <v>179</v>
      </c>
      <c r="S125" s="72" t="s">
        <v>38</v>
      </c>
      <c r="T125" s="174"/>
      <c r="U125" s="174"/>
      <c r="V125" s="174"/>
      <c r="W125" s="174"/>
      <c r="X125" s="174"/>
    </row>
    <row r="126" spans="1:24" s="11" customFormat="1" ht="25.5">
      <c r="A126" s="63">
        <v>94</v>
      </c>
      <c r="B126" s="64" t="s">
        <v>97</v>
      </c>
      <c r="C126" s="35">
        <v>1956</v>
      </c>
      <c r="D126" s="66"/>
      <c r="E126" s="35" t="s">
        <v>37</v>
      </c>
      <c r="F126" s="66">
        <v>3</v>
      </c>
      <c r="G126" s="66">
        <v>2</v>
      </c>
      <c r="H126" s="69">
        <v>935</v>
      </c>
      <c r="I126" s="69">
        <v>782</v>
      </c>
      <c r="J126" s="69">
        <v>782</v>
      </c>
      <c r="K126" s="88">
        <v>37</v>
      </c>
      <c r="L126" s="69">
        <v>4254810.46</v>
      </c>
      <c r="M126" s="71">
        <v>0</v>
      </c>
      <c r="N126" s="71">
        <v>0</v>
      </c>
      <c r="O126" s="71">
        <v>0</v>
      </c>
      <c r="P126" s="69">
        <v>4254810.46</v>
      </c>
      <c r="Q126" s="69">
        <f t="shared" si="11"/>
        <v>5440.9340920716113</v>
      </c>
      <c r="R126" s="69">
        <v>6266</v>
      </c>
      <c r="S126" s="72" t="s">
        <v>38</v>
      </c>
      <c r="T126" s="174"/>
      <c r="U126" s="174"/>
      <c r="V126" s="174"/>
      <c r="W126" s="57"/>
      <c r="X126" s="191"/>
    </row>
    <row r="127" spans="1:24" s="11" customFormat="1">
      <c r="A127" s="63">
        <v>95</v>
      </c>
      <c r="B127" s="64" t="s">
        <v>98</v>
      </c>
      <c r="C127" s="35">
        <v>1982</v>
      </c>
      <c r="D127" s="66"/>
      <c r="E127" s="35" t="s">
        <v>88</v>
      </c>
      <c r="F127" s="66">
        <v>5</v>
      </c>
      <c r="G127" s="66">
        <v>6</v>
      </c>
      <c r="H127" s="69">
        <v>4490.09</v>
      </c>
      <c r="I127" s="69">
        <v>4081.9</v>
      </c>
      <c r="J127" s="69">
        <v>4081.9</v>
      </c>
      <c r="K127" s="88">
        <v>181</v>
      </c>
      <c r="L127" s="69">
        <v>2619837</v>
      </c>
      <c r="M127" s="71">
        <v>0</v>
      </c>
      <c r="N127" s="71">
        <v>0</v>
      </c>
      <c r="O127" s="71">
        <v>0</v>
      </c>
      <c r="P127" s="69">
        <v>2619837</v>
      </c>
      <c r="Q127" s="69">
        <f t="shared" si="11"/>
        <v>641.81802591930227</v>
      </c>
      <c r="R127" s="69">
        <v>817</v>
      </c>
      <c r="S127" s="72" t="s">
        <v>38</v>
      </c>
      <c r="T127" s="174"/>
      <c r="U127" s="174"/>
      <c r="V127" s="174"/>
      <c r="W127" s="57"/>
      <c r="X127" s="191"/>
    </row>
    <row r="128" spans="1:24" s="11" customFormat="1" ht="25.5">
      <c r="A128" s="63">
        <v>96</v>
      </c>
      <c r="B128" s="64" t="s">
        <v>99</v>
      </c>
      <c r="C128" s="35">
        <v>1961</v>
      </c>
      <c r="D128" s="66"/>
      <c r="E128" s="35" t="s">
        <v>37</v>
      </c>
      <c r="F128" s="66">
        <v>3</v>
      </c>
      <c r="G128" s="66">
        <v>3</v>
      </c>
      <c r="H128" s="69">
        <v>1656.38</v>
      </c>
      <c r="I128" s="69">
        <v>1505.8</v>
      </c>
      <c r="J128" s="69">
        <v>1505.8</v>
      </c>
      <c r="K128" s="88">
        <v>67</v>
      </c>
      <c r="L128" s="69">
        <v>4615033</v>
      </c>
      <c r="M128" s="71">
        <v>0</v>
      </c>
      <c r="N128" s="71">
        <v>0</v>
      </c>
      <c r="O128" s="71">
        <v>0</v>
      </c>
      <c r="P128" s="69">
        <v>4615033</v>
      </c>
      <c r="Q128" s="69">
        <f t="shared" si="11"/>
        <v>3064.8379598884317</v>
      </c>
      <c r="R128" s="69">
        <v>3431</v>
      </c>
      <c r="S128" s="72" t="s">
        <v>38</v>
      </c>
      <c r="T128" s="174"/>
      <c r="U128" s="174"/>
      <c r="V128" s="174"/>
      <c r="W128" s="57"/>
      <c r="X128" s="191"/>
    </row>
    <row r="129" spans="1:24" s="11" customFormat="1" ht="25.5">
      <c r="A129" s="63">
        <v>97</v>
      </c>
      <c r="B129" s="64" t="s">
        <v>100</v>
      </c>
      <c r="C129" s="35">
        <v>1960</v>
      </c>
      <c r="D129" s="66"/>
      <c r="E129" s="35" t="s">
        <v>37</v>
      </c>
      <c r="F129" s="66">
        <v>3</v>
      </c>
      <c r="G129" s="66">
        <v>3</v>
      </c>
      <c r="H129" s="69">
        <v>1654.95</v>
      </c>
      <c r="I129" s="69">
        <v>1504.5</v>
      </c>
      <c r="J129" s="69">
        <v>1504.5</v>
      </c>
      <c r="K129" s="88">
        <v>82</v>
      </c>
      <c r="L129" s="69">
        <v>4612486.8</v>
      </c>
      <c r="M129" s="71">
        <v>0</v>
      </c>
      <c r="N129" s="71">
        <v>0</v>
      </c>
      <c r="O129" s="71">
        <v>0</v>
      </c>
      <c r="P129" s="69">
        <v>4612486.8</v>
      </c>
      <c r="Q129" s="69">
        <f t="shared" si="11"/>
        <v>3065.7938185443668</v>
      </c>
      <c r="R129" s="69">
        <v>3431</v>
      </c>
      <c r="S129" s="72" t="s">
        <v>38</v>
      </c>
      <c r="T129" s="174"/>
      <c r="U129" s="174"/>
      <c r="V129" s="174"/>
      <c r="W129" s="57"/>
      <c r="X129" s="191"/>
    </row>
    <row r="130" spans="1:24" s="11" customFormat="1" ht="25.5">
      <c r="A130" s="63">
        <v>98</v>
      </c>
      <c r="B130" s="64" t="s">
        <v>101</v>
      </c>
      <c r="C130" s="35">
        <v>1960</v>
      </c>
      <c r="D130" s="66"/>
      <c r="E130" s="35" t="s">
        <v>37</v>
      </c>
      <c r="F130" s="66">
        <v>3</v>
      </c>
      <c r="G130" s="66">
        <v>3</v>
      </c>
      <c r="H130" s="69">
        <v>1649.45</v>
      </c>
      <c r="I130" s="69">
        <v>1499.5</v>
      </c>
      <c r="J130" s="69">
        <v>1499.5</v>
      </c>
      <c r="K130" s="88">
        <v>54</v>
      </c>
      <c r="L130" s="69">
        <v>7148277.0499999998</v>
      </c>
      <c r="M130" s="71">
        <v>0</v>
      </c>
      <c r="N130" s="71">
        <v>0</v>
      </c>
      <c r="O130" s="71">
        <v>0</v>
      </c>
      <c r="P130" s="69">
        <v>7148277.0499999998</v>
      </c>
      <c r="Q130" s="69">
        <f t="shared" si="11"/>
        <v>4767.1070690230072</v>
      </c>
      <c r="R130" s="69">
        <v>5393</v>
      </c>
      <c r="S130" s="72" t="s">
        <v>38</v>
      </c>
      <c r="T130" s="174"/>
      <c r="U130" s="174"/>
      <c r="V130" s="174"/>
      <c r="W130" s="57"/>
      <c r="X130" s="191"/>
    </row>
    <row r="131" spans="1:24" s="11" customFormat="1" ht="25.5">
      <c r="A131" s="63">
        <v>99</v>
      </c>
      <c r="B131" s="85" t="s">
        <v>280</v>
      </c>
      <c r="C131" s="86">
        <v>1910</v>
      </c>
      <c r="D131" s="66"/>
      <c r="E131" s="35" t="s">
        <v>37</v>
      </c>
      <c r="F131" s="67">
        <v>2</v>
      </c>
      <c r="G131" s="67">
        <v>2</v>
      </c>
      <c r="H131" s="102">
        <v>352</v>
      </c>
      <c r="I131" s="102">
        <v>320</v>
      </c>
      <c r="J131" s="102">
        <v>320</v>
      </c>
      <c r="K131" s="80">
        <v>18</v>
      </c>
      <c r="L131" s="69">
        <v>127715</v>
      </c>
      <c r="M131" s="71">
        <v>0</v>
      </c>
      <c r="N131" s="71">
        <v>0</v>
      </c>
      <c r="O131" s="71">
        <v>0</v>
      </c>
      <c r="P131" s="69">
        <v>127715</v>
      </c>
      <c r="Q131" s="69">
        <f t="shared" si="11"/>
        <v>399.109375</v>
      </c>
      <c r="R131" s="69">
        <v>1722</v>
      </c>
      <c r="S131" s="72" t="s">
        <v>38</v>
      </c>
      <c r="T131" s="174"/>
      <c r="U131" s="174"/>
      <c r="V131" s="174"/>
      <c r="W131" s="57"/>
      <c r="X131" s="191"/>
    </row>
    <row r="132" spans="1:24" s="11" customFormat="1" ht="25.5">
      <c r="A132" s="63">
        <v>100</v>
      </c>
      <c r="B132" s="85" t="s">
        <v>281</v>
      </c>
      <c r="C132" s="86">
        <v>1918</v>
      </c>
      <c r="D132" s="66"/>
      <c r="E132" s="35" t="s">
        <v>37</v>
      </c>
      <c r="F132" s="67">
        <v>1</v>
      </c>
      <c r="G132" s="67">
        <v>3</v>
      </c>
      <c r="H132" s="102">
        <v>458</v>
      </c>
      <c r="I132" s="102">
        <v>416</v>
      </c>
      <c r="J132" s="102">
        <v>416</v>
      </c>
      <c r="K132" s="80">
        <v>27</v>
      </c>
      <c r="L132" s="69">
        <v>76315</v>
      </c>
      <c r="M132" s="71">
        <v>0</v>
      </c>
      <c r="N132" s="71">
        <v>0</v>
      </c>
      <c r="O132" s="71">
        <v>0</v>
      </c>
      <c r="P132" s="69">
        <v>76315</v>
      </c>
      <c r="Q132" s="69">
        <f t="shared" si="11"/>
        <v>183.44951923076923</v>
      </c>
      <c r="R132" s="69">
        <v>1722</v>
      </c>
      <c r="S132" s="72" t="s">
        <v>38</v>
      </c>
      <c r="T132" s="174"/>
      <c r="U132" s="174"/>
      <c r="V132" s="174"/>
      <c r="W132" s="57"/>
      <c r="X132" s="191"/>
    </row>
    <row r="133" spans="1:24" s="11" customFormat="1" ht="25.5">
      <c r="A133" s="63">
        <v>101</v>
      </c>
      <c r="B133" s="103" t="s">
        <v>284</v>
      </c>
      <c r="C133" s="65">
        <v>1948</v>
      </c>
      <c r="D133" s="66"/>
      <c r="E133" s="35" t="s">
        <v>37</v>
      </c>
      <c r="F133" s="67">
        <v>4</v>
      </c>
      <c r="G133" s="67">
        <v>3</v>
      </c>
      <c r="H133" s="68">
        <v>2221.1200000000003</v>
      </c>
      <c r="I133" s="69">
        <v>2019.2</v>
      </c>
      <c r="J133" s="69">
        <v>2019.2</v>
      </c>
      <c r="K133" s="70">
        <v>67</v>
      </c>
      <c r="L133" s="69">
        <v>8130067.1299999999</v>
      </c>
      <c r="M133" s="71">
        <v>0</v>
      </c>
      <c r="N133" s="71">
        <v>0</v>
      </c>
      <c r="O133" s="71">
        <v>0</v>
      </c>
      <c r="P133" s="69">
        <v>8130067.1299999999</v>
      </c>
      <c r="Q133" s="69">
        <f t="shared" si="11"/>
        <v>4026.3803139857368</v>
      </c>
      <c r="R133" s="69">
        <v>6775</v>
      </c>
      <c r="S133" s="72" t="s">
        <v>38</v>
      </c>
      <c r="T133" s="174"/>
      <c r="U133" s="174"/>
      <c r="V133" s="174"/>
      <c r="W133" s="57"/>
      <c r="X133" s="191"/>
    </row>
    <row r="134" spans="1:24" s="11" customFormat="1" ht="25.5">
      <c r="A134" s="63">
        <v>102</v>
      </c>
      <c r="B134" s="104" t="s">
        <v>334</v>
      </c>
      <c r="C134" s="105">
        <v>1952</v>
      </c>
      <c r="D134" s="66">
        <v>2009</v>
      </c>
      <c r="E134" s="35" t="s">
        <v>37</v>
      </c>
      <c r="F134" s="105">
        <v>3</v>
      </c>
      <c r="G134" s="105">
        <v>3</v>
      </c>
      <c r="H134" s="71">
        <v>2244.7700000000004</v>
      </c>
      <c r="I134" s="71">
        <v>2040.7</v>
      </c>
      <c r="J134" s="71">
        <v>2040.7</v>
      </c>
      <c r="K134" s="106">
        <v>73</v>
      </c>
      <c r="L134" s="69">
        <v>2723307.48</v>
      </c>
      <c r="M134" s="71">
        <v>0</v>
      </c>
      <c r="N134" s="71">
        <v>0</v>
      </c>
      <c r="O134" s="71">
        <v>0</v>
      </c>
      <c r="P134" s="69">
        <v>2723307.48</v>
      </c>
      <c r="Q134" s="69">
        <f t="shared" si="11"/>
        <v>1334.4967315136962</v>
      </c>
      <c r="R134" s="69">
        <v>6179</v>
      </c>
      <c r="S134" s="72" t="s">
        <v>38</v>
      </c>
      <c r="T134" s="174"/>
      <c r="U134" s="174"/>
      <c r="V134" s="174"/>
      <c r="W134" s="57"/>
      <c r="X134" s="191"/>
    </row>
    <row r="135" spans="1:24" s="11" customFormat="1" ht="25.5">
      <c r="A135" s="63">
        <v>103</v>
      </c>
      <c r="B135" s="107" t="s">
        <v>337</v>
      </c>
      <c r="C135" s="35">
        <v>1953</v>
      </c>
      <c r="D135" s="66"/>
      <c r="E135" s="35" t="s">
        <v>37</v>
      </c>
      <c r="F135" s="65">
        <v>2</v>
      </c>
      <c r="G135" s="65">
        <v>1</v>
      </c>
      <c r="H135" s="68">
        <v>570.35</v>
      </c>
      <c r="I135" s="69">
        <v>518.5</v>
      </c>
      <c r="J135" s="69">
        <v>518.5</v>
      </c>
      <c r="K135" s="70">
        <v>22</v>
      </c>
      <c r="L135" s="69">
        <v>548212</v>
      </c>
      <c r="M135" s="71">
        <v>0</v>
      </c>
      <c r="N135" s="71">
        <v>0</v>
      </c>
      <c r="O135" s="71">
        <v>0</v>
      </c>
      <c r="P135" s="69">
        <v>548212</v>
      </c>
      <c r="Q135" s="69">
        <f t="shared" si="11"/>
        <v>1057.3037608486018</v>
      </c>
      <c r="R135" s="69">
        <v>2589</v>
      </c>
      <c r="S135" s="72" t="s">
        <v>38</v>
      </c>
      <c r="T135" s="174"/>
      <c r="U135" s="174"/>
      <c r="V135" s="174"/>
      <c r="W135" s="57"/>
      <c r="X135" s="191"/>
    </row>
    <row r="136" spans="1:24" ht="25.5">
      <c r="A136" s="63">
        <v>104</v>
      </c>
      <c r="B136" s="107" t="s">
        <v>338</v>
      </c>
      <c r="C136" s="35">
        <v>1918</v>
      </c>
      <c r="D136" s="108"/>
      <c r="E136" s="35" t="s">
        <v>37</v>
      </c>
      <c r="F136" s="109">
        <v>2</v>
      </c>
      <c r="G136" s="109">
        <v>1</v>
      </c>
      <c r="H136" s="110">
        <v>156</v>
      </c>
      <c r="I136" s="69">
        <v>123</v>
      </c>
      <c r="J136" s="69">
        <v>123</v>
      </c>
      <c r="K136" s="111">
        <v>11</v>
      </c>
      <c r="L136" s="69">
        <v>22017</v>
      </c>
      <c r="M136" s="71">
        <v>0</v>
      </c>
      <c r="N136" s="71">
        <v>0</v>
      </c>
      <c r="O136" s="71">
        <v>0</v>
      </c>
      <c r="P136" s="69">
        <v>22017</v>
      </c>
      <c r="Q136" s="69">
        <f t="shared" si="11"/>
        <v>179</v>
      </c>
      <c r="R136" s="69">
        <v>179</v>
      </c>
      <c r="S136" s="72" t="s">
        <v>38</v>
      </c>
      <c r="T136" s="174"/>
      <c r="U136" s="174"/>
      <c r="V136" s="174"/>
      <c r="W136" s="174"/>
      <c r="X136" s="174"/>
    </row>
    <row r="137" spans="1:24" s="11" customFormat="1" ht="25.5">
      <c r="A137" s="63">
        <v>105</v>
      </c>
      <c r="B137" s="107" t="s">
        <v>339</v>
      </c>
      <c r="C137" s="35">
        <v>1918</v>
      </c>
      <c r="D137" s="66"/>
      <c r="E137" s="35" t="s">
        <v>37</v>
      </c>
      <c r="F137" s="65">
        <v>2</v>
      </c>
      <c r="G137" s="65">
        <v>1</v>
      </c>
      <c r="H137" s="68">
        <v>416.13000000000005</v>
      </c>
      <c r="I137" s="69">
        <v>378.3</v>
      </c>
      <c r="J137" s="69">
        <v>378.3</v>
      </c>
      <c r="K137" s="70">
        <v>17</v>
      </c>
      <c r="L137" s="69">
        <v>309271</v>
      </c>
      <c r="M137" s="71">
        <v>0</v>
      </c>
      <c r="N137" s="71">
        <v>0</v>
      </c>
      <c r="O137" s="71">
        <v>0</v>
      </c>
      <c r="P137" s="69">
        <v>309271</v>
      </c>
      <c r="Q137" s="69">
        <f t="shared" si="11"/>
        <v>817.52841660058152</v>
      </c>
      <c r="R137" s="69">
        <v>1731</v>
      </c>
      <c r="S137" s="72" t="s">
        <v>38</v>
      </c>
      <c r="T137" s="174"/>
      <c r="U137" s="174"/>
      <c r="V137" s="174"/>
      <c r="W137" s="57"/>
      <c r="X137" s="191"/>
    </row>
    <row r="138" spans="1:24" s="11" customFormat="1" ht="25.5">
      <c r="A138" s="63">
        <v>106</v>
      </c>
      <c r="B138" s="107" t="s">
        <v>340</v>
      </c>
      <c r="C138" s="35">
        <v>1952</v>
      </c>
      <c r="D138" s="66"/>
      <c r="E138" s="35" t="s">
        <v>37</v>
      </c>
      <c r="F138" s="65">
        <v>2</v>
      </c>
      <c r="G138" s="65">
        <v>2</v>
      </c>
      <c r="H138" s="68">
        <v>253.22</v>
      </c>
      <c r="I138" s="69">
        <v>230.2</v>
      </c>
      <c r="J138" s="69">
        <v>230.2</v>
      </c>
      <c r="K138" s="70">
        <v>10</v>
      </c>
      <c r="L138" s="69">
        <v>365204</v>
      </c>
      <c r="M138" s="71">
        <v>0</v>
      </c>
      <c r="N138" s="71">
        <v>0</v>
      </c>
      <c r="O138" s="71">
        <v>0</v>
      </c>
      <c r="P138" s="69">
        <v>365204</v>
      </c>
      <c r="Q138" s="69">
        <f t="shared" si="11"/>
        <v>1586.4639443961773</v>
      </c>
      <c r="R138" s="69">
        <v>1980</v>
      </c>
      <c r="S138" s="72" t="s">
        <v>38</v>
      </c>
      <c r="T138" s="174"/>
      <c r="U138" s="174"/>
      <c r="V138" s="174"/>
      <c r="W138" s="57"/>
      <c r="X138" s="191"/>
    </row>
    <row r="139" spans="1:24">
      <c r="A139" s="63">
        <v>107</v>
      </c>
      <c r="B139" s="112" t="s">
        <v>422</v>
      </c>
      <c r="C139" s="35">
        <v>1993</v>
      </c>
      <c r="D139" s="66"/>
      <c r="E139" s="35" t="s">
        <v>88</v>
      </c>
      <c r="F139" s="35">
        <v>9</v>
      </c>
      <c r="G139" s="35">
        <v>1</v>
      </c>
      <c r="H139" s="69">
        <v>4559.8300000000008</v>
      </c>
      <c r="I139" s="69">
        <v>4145.3</v>
      </c>
      <c r="J139" s="69">
        <v>4145.3</v>
      </c>
      <c r="K139" s="88">
        <v>174</v>
      </c>
      <c r="L139" s="69">
        <v>42500</v>
      </c>
      <c r="M139" s="71">
        <v>0</v>
      </c>
      <c r="N139" s="71">
        <v>0</v>
      </c>
      <c r="O139" s="71">
        <v>0</v>
      </c>
      <c r="P139" s="69">
        <v>42500</v>
      </c>
      <c r="Q139" s="69">
        <f t="shared" si="11"/>
        <v>10.252575205654596</v>
      </c>
      <c r="R139" s="69">
        <v>190</v>
      </c>
      <c r="S139" s="72" t="s">
        <v>38</v>
      </c>
      <c r="T139" s="174"/>
      <c r="U139" s="174"/>
      <c r="V139" s="174"/>
      <c r="W139" s="174"/>
      <c r="X139" s="174"/>
    </row>
    <row r="140" spans="1:24">
      <c r="A140" s="63">
        <v>108</v>
      </c>
      <c r="B140" s="112" t="s">
        <v>423</v>
      </c>
      <c r="C140" s="35">
        <v>1992</v>
      </c>
      <c r="D140" s="66">
        <v>2008</v>
      </c>
      <c r="E140" s="35" t="s">
        <v>88</v>
      </c>
      <c r="F140" s="35">
        <v>10</v>
      </c>
      <c r="G140" s="35">
        <v>4</v>
      </c>
      <c r="H140" s="69">
        <v>10938</v>
      </c>
      <c r="I140" s="69">
        <v>9171.1</v>
      </c>
      <c r="J140" s="69">
        <v>9171.1</v>
      </c>
      <c r="K140" s="88">
        <v>401</v>
      </c>
      <c r="L140" s="69">
        <v>170000</v>
      </c>
      <c r="M140" s="71">
        <v>0</v>
      </c>
      <c r="N140" s="71">
        <v>0</v>
      </c>
      <c r="O140" s="71">
        <v>0</v>
      </c>
      <c r="P140" s="69">
        <v>170000</v>
      </c>
      <c r="Q140" s="69">
        <f t="shared" si="11"/>
        <v>18.536489625017719</v>
      </c>
      <c r="R140" s="69">
        <v>190</v>
      </c>
      <c r="S140" s="72" t="s">
        <v>38</v>
      </c>
      <c r="T140" s="174"/>
      <c r="U140" s="174"/>
      <c r="V140" s="174"/>
      <c r="W140" s="174"/>
      <c r="X140" s="174"/>
    </row>
    <row r="141" spans="1:24" ht="25.5">
      <c r="A141" s="63">
        <v>109</v>
      </c>
      <c r="B141" s="112" t="s">
        <v>424</v>
      </c>
      <c r="C141" s="35">
        <v>1990</v>
      </c>
      <c r="D141" s="66"/>
      <c r="E141" s="35" t="s">
        <v>37</v>
      </c>
      <c r="F141" s="35">
        <v>9</v>
      </c>
      <c r="G141" s="35">
        <v>1</v>
      </c>
      <c r="H141" s="69">
        <v>3865.18</v>
      </c>
      <c r="I141" s="69">
        <v>3430.28</v>
      </c>
      <c r="J141" s="69">
        <v>3430.28</v>
      </c>
      <c r="K141" s="88">
        <v>130</v>
      </c>
      <c r="L141" s="69">
        <v>42500</v>
      </c>
      <c r="M141" s="71">
        <v>0</v>
      </c>
      <c r="N141" s="71">
        <v>0</v>
      </c>
      <c r="O141" s="71">
        <v>0</v>
      </c>
      <c r="P141" s="69">
        <v>42500</v>
      </c>
      <c r="Q141" s="69">
        <f t="shared" si="11"/>
        <v>12.38965915318866</v>
      </c>
      <c r="R141" s="69">
        <v>190</v>
      </c>
      <c r="S141" s="72" t="s">
        <v>38</v>
      </c>
      <c r="T141" s="174"/>
      <c r="U141" s="174"/>
      <c r="V141" s="174"/>
      <c r="W141" s="174"/>
      <c r="X141" s="174"/>
    </row>
    <row r="142" spans="1:24">
      <c r="A142" s="63">
        <v>110</v>
      </c>
      <c r="B142" s="112" t="s">
        <v>425</v>
      </c>
      <c r="C142" s="35">
        <v>1993</v>
      </c>
      <c r="D142" s="66"/>
      <c r="E142" s="35" t="s">
        <v>88</v>
      </c>
      <c r="F142" s="35">
        <v>10</v>
      </c>
      <c r="G142" s="35">
        <v>3</v>
      </c>
      <c r="H142" s="69">
        <v>9006.2900000000009</v>
      </c>
      <c r="I142" s="69">
        <v>6855.01</v>
      </c>
      <c r="J142" s="69">
        <v>6855.01</v>
      </c>
      <c r="K142" s="88">
        <v>288</v>
      </c>
      <c r="L142" s="69">
        <v>127500</v>
      </c>
      <c r="M142" s="71">
        <v>0</v>
      </c>
      <c r="N142" s="71">
        <v>0</v>
      </c>
      <c r="O142" s="71">
        <v>0</v>
      </c>
      <c r="P142" s="69">
        <v>127500</v>
      </c>
      <c r="Q142" s="69">
        <f t="shared" si="11"/>
        <v>18.599535230437301</v>
      </c>
      <c r="R142" s="69">
        <v>190</v>
      </c>
      <c r="S142" s="72" t="s">
        <v>38</v>
      </c>
      <c r="T142" s="174"/>
      <c r="U142" s="174"/>
      <c r="V142" s="174"/>
      <c r="W142" s="174"/>
      <c r="X142" s="174"/>
    </row>
    <row r="143" spans="1:24" ht="25.5">
      <c r="A143" s="63">
        <v>111</v>
      </c>
      <c r="B143" s="112" t="s">
        <v>426</v>
      </c>
      <c r="C143" s="35">
        <v>1994</v>
      </c>
      <c r="D143" s="66"/>
      <c r="E143" s="35" t="s">
        <v>37</v>
      </c>
      <c r="F143" s="35">
        <v>9</v>
      </c>
      <c r="G143" s="35">
        <v>5</v>
      </c>
      <c r="H143" s="69">
        <v>12365</v>
      </c>
      <c r="I143" s="69">
        <v>10231.1</v>
      </c>
      <c r="J143" s="69">
        <v>10231.1</v>
      </c>
      <c r="K143" s="88">
        <v>297</v>
      </c>
      <c r="L143" s="69">
        <v>212500</v>
      </c>
      <c r="M143" s="71">
        <v>0</v>
      </c>
      <c r="N143" s="71">
        <v>0</v>
      </c>
      <c r="O143" s="71">
        <v>0</v>
      </c>
      <c r="P143" s="69">
        <v>212500</v>
      </c>
      <c r="Q143" s="69">
        <f t="shared" si="11"/>
        <v>20.770005180283643</v>
      </c>
      <c r="R143" s="69">
        <v>190</v>
      </c>
      <c r="S143" s="72" t="s">
        <v>38</v>
      </c>
      <c r="T143" s="174"/>
      <c r="U143" s="174"/>
      <c r="V143" s="174"/>
      <c r="W143" s="174"/>
      <c r="X143" s="174"/>
    </row>
    <row r="144" spans="1:24" ht="25.5">
      <c r="A144" s="63">
        <v>112</v>
      </c>
      <c r="B144" s="112" t="s">
        <v>427</v>
      </c>
      <c r="C144" s="35">
        <v>1990</v>
      </c>
      <c r="D144" s="66">
        <v>2009</v>
      </c>
      <c r="E144" s="35" t="s">
        <v>37</v>
      </c>
      <c r="F144" s="35">
        <v>9</v>
      </c>
      <c r="G144" s="35">
        <v>9</v>
      </c>
      <c r="H144" s="69">
        <v>20020.5</v>
      </c>
      <c r="I144" s="69">
        <v>19510.330000000002</v>
      </c>
      <c r="J144" s="69">
        <v>19510.330000000002</v>
      </c>
      <c r="K144" s="88">
        <v>894</v>
      </c>
      <c r="L144" s="69">
        <v>382500</v>
      </c>
      <c r="M144" s="71">
        <v>0</v>
      </c>
      <c r="N144" s="71">
        <v>0</v>
      </c>
      <c r="O144" s="71">
        <v>0</v>
      </c>
      <c r="P144" s="69">
        <v>382500</v>
      </c>
      <c r="Q144" s="69">
        <f t="shared" si="11"/>
        <v>19.604998992841228</v>
      </c>
      <c r="R144" s="69">
        <v>190</v>
      </c>
      <c r="S144" s="72" t="s">
        <v>38</v>
      </c>
      <c r="T144" s="174"/>
      <c r="U144" s="174"/>
      <c r="V144" s="174"/>
      <c r="W144" s="174"/>
      <c r="X144" s="174"/>
    </row>
    <row r="145" spans="1:24" ht="25.5">
      <c r="A145" s="63">
        <v>113</v>
      </c>
      <c r="B145" s="95" t="s">
        <v>503</v>
      </c>
      <c r="C145" s="65">
        <v>1953</v>
      </c>
      <c r="D145" s="66">
        <v>2008</v>
      </c>
      <c r="E145" s="35" t="s">
        <v>37</v>
      </c>
      <c r="F145" s="67">
        <v>2</v>
      </c>
      <c r="G145" s="67">
        <v>2</v>
      </c>
      <c r="H145" s="68">
        <v>434.5</v>
      </c>
      <c r="I145" s="68">
        <v>390.8</v>
      </c>
      <c r="J145" s="68">
        <v>390.8</v>
      </c>
      <c r="K145" s="70">
        <v>17</v>
      </c>
      <c r="L145" s="69">
        <v>35061</v>
      </c>
      <c r="M145" s="71">
        <v>0</v>
      </c>
      <c r="N145" s="71">
        <v>0</v>
      </c>
      <c r="O145" s="71">
        <v>0</v>
      </c>
      <c r="P145" s="69">
        <v>35061</v>
      </c>
      <c r="Q145" s="69">
        <f t="shared" si="11"/>
        <v>89.715967246673486</v>
      </c>
      <c r="R145" s="69">
        <v>179</v>
      </c>
      <c r="S145" s="72" t="s">
        <v>38</v>
      </c>
      <c r="T145" s="174"/>
      <c r="U145" s="174"/>
      <c r="V145" s="174"/>
      <c r="W145" s="174"/>
      <c r="X145" s="174"/>
    </row>
    <row r="146" spans="1:24" ht="25.5">
      <c r="A146" s="63">
        <v>114</v>
      </c>
      <c r="B146" s="95" t="s">
        <v>504</v>
      </c>
      <c r="C146" s="65">
        <v>1953</v>
      </c>
      <c r="D146" s="66">
        <v>2008</v>
      </c>
      <c r="E146" s="35" t="s">
        <v>37</v>
      </c>
      <c r="F146" s="67">
        <v>2</v>
      </c>
      <c r="G146" s="67">
        <v>2</v>
      </c>
      <c r="H146" s="68">
        <v>428.9</v>
      </c>
      <c r="I146" s="68">
        <v>385.3</v>
      </c>
      <c r="J146" s="68">
        <v>385.3</v>
      </c>
      <c r="K146" s="70">
        <v>18</v>
      </c>
      <c r="L146" s="69">
        <v>34567</v>
      </c>
      <c r="M146" s="71">
        <v>0</v>
      </c>
      <c r="N146" s="71">
        <v>0</v>
      </c>
      <c r="O146" s="71">
        <v>0</v>
      </c>
      <c r="P146" s="69">
        <v>34567</v>
      </c>
      <c r="Q146" s="69">
        <f t="shared" si="11"/>
        <v>89.714508175447705</v>
      </c>
      <c r="R146" s="69">
        <v>179</v>
      </c>
      <c r="S146" s="72" t="s">
        <v>38</v>
      </c>
      <c r="T146" s="174"/>
      <c r="U146" s="174"/>
      <c r="V146" s="174"/>
      <c r="W146" s="174"/>
      <c r="X146" s="174"/>
    </row>
    <row r="147" spans="1:24" ht="25.5">
      <c r="A147" s="63">
        <v>115</v>
      </c>
      <c r="B147" s="95" t="s">
        <v>505</v>
      </c>
      <c r="C147" s="65">
        <v>1953</v>
      </c>
      <c r="D147" s="66">
        <v>2009</v>
      </c>
      <c r="E147" s="35" t="s">
        <v>37</v>
      </c>
      <c r="F147" s="67">
        <v>2</v>
      </c>
      <c r="G147" s="67">
        <v>2</v>
      </c>
      <c r="H147" s="68">
        <v>709</v>
      </c>
      <c r="I147" s="68">
        <v>644.9</v>
      </c>
      <c r="J147" s="68">
        <v>644.9</v>
      </c>
      <c r="K147" s="70">
        <v>25</v>
      </c>
      <c r="L147" s="69">
        <v>16704</v>
      </c>
      <c r="M147" s="71">
        <v>0</v>
      </c>
      <c r="N147" s="71">
        <v>0</v>
      </c>
      <c r="O147" s="71">
        <v>0</v>
      </c>
      <c r="P147" s="69">
        <v>16704</v>
      </c>
      <c r="Q147" s="69">
        <f t="shared" si="11"/>
        <v>25.901690184524732</v>
      </c>
      <c r="R147" s="69">
        <v>179</v>
      </c>
      <c r="S147" s="72" t="s">
        <v>38</v>
      </c>
      <c r="T147" s="174"/>
      <c r="U147" s="174"/>
      <c r="V147" s="174"/>
      <c r="W147" s="174"/>
      <c r="X147" s="174"/>
    </row>
    <row r="148" spans="1:24" ht="25.5">
      <c r="A148" s="63">
        <v>116</v>
      </c>
      <c r="B148" s="95" t="s">
        <v>506</v>
      </c>
      <c r="C148" s="65">
        <v>1918</v>
      </c>
      <c r="D148" s="66"/>
      <c r="E148" s="35" t="s">
        <v>37</v>
      </c>
      <c r="F148" s="67">
        <v>2</v>
      </c>
      <c r="G148" s="67">
        <v>2</v>
      </c>
      <c r="H148" s="68">
        <v>1274</v>
      </c>
      <c r="I148" s="68">
        <v>730.2</v>
      </c>
      <c r="J148" s="68">
        <v>730.2</v>
      </c>
      <c r="K148" s="70">
        <v>24</v>
      </c>
      <c r="L148" s="69">
        <v>58400</v>
      </c>
      <c r="M148" s="71">
        <v>0</v>
      </c>
      <c r="N148" s="71">
        <v>0</v>
      </c>
      <c r="O148" s="71">
        <v>0</v>
      </c>
      <c r="P148" s="69">
        <v>58400</v>
      </c>
      <c r="Q148" s="69">
        <f t="shared" si="11"/>
        <v>79.978088195015062</v>
      </c>
      <c r="R148" s="69">
        <v>179</v>
      </c>
      <c r="S148" s="72" t="s">
        <v>38</v>
      </c>
      <c r="T148" s="174"/>
      <c r="U148" s="174"/>
      <c r="V148" s="174"/>
      <c r="W148" s="174"/>
      <c r="X148" s="174"/>
    </row>
    <row r="149" spans="1:24" ht="25.5">
      <c r="A149" s="63">
        <v>117</v>
      </c>
      <c r="B149" s="95" t="s">
        <v>507</v>
      </c>
      <c r="C149" s="65">
        <v>1948</v>
      </c>
      <c r="D149" s="66">
        <v>2009</v>
      </c>
      <c r="E149" s="35" t="s">
        <v>37</v>
      </c>
      <c r="F149" s="67">
        <v>1</v>
      </c>
      <c r="G149" s="67">
        <v>2</v>
      </c>
      <c r="H149" s="68">
        <v>254</v>
      </c>
      <c r="I149" s="68">
        <v>221.7</v>
      </c>
      <c r="J149" s="68">
        <v>221.7</v>
      </c>
      <c r="K149" s="70">
        <v>12</v>
      </c>
      <c r="L149" s="69">
        <v>3944</v>
      </c>
      <c r="M149" s="71">
        <v>0</v>
      </c>
      <c r="N149" s="71">
        <v>0</v>
      </c>
      <c r="O149" s="71">
        <v>0</v>
      </c>
      <c r="P149" s="69">
        <v>3944</v>
      </c>
      <c r="Q149" s="69">
        <f t="shared" si="11"/>
        <v>17.789806044203878</v>
      </c>
      <c r="R149" s="69">
        <v>179</v>
      </c>
      <c r="S149" s="72" t="s">
        <v>38</v>
      </c>
      <c r="T149" s="174"/>
      <c r="U149" s="174"/>
      <c r="V149" s="174"/>
      <c r="W149" s="174"/>
      <c r="X149" s="174"/>
    </row>
    <row r="150" spans="1:24">
      <c r="A150" s="63">
        <v>118</v>
      </c>
      <c r="B150" s="95" t="s">
        <v>508</v>
      </c>
      <c r="C150" s="65">
        <v>1952</v>
      </c>
      <c r="D150" s="66">
        <v>2009</v>
      </c>
      <c r="E150" s="65" t="s">
        <v>107</v>
      </c>
      <c r="F150" s="67">
        <v>2</v>
      </c>
      <c r="G150" s="67">
        <v>2</v>
      </c>
      <c r="H150" s="68">
        <v>435.6</v>
      </c>
      <c r="I150" s="68">
        <v>396</v>
      </c>
      <c r="J150" s="68">
        <v>396</v>
      </c>
      <c r="K150" s="70">
        <v>19</v>
      </c>
      <c r="L150" s="69">
        <v>17900</v>
      </c>
      <c r="M150" s="71">
        <v>0</v>
      </c>
      <c r="N150" s="71">
        <v>0</v>
      </c>
      <c r="O150" s="71">
        <v>0</v>
      </c>
      <c r="P150" s="69">
        <v>17900</v>
      </c>
      <c r="Q150" s="69">
        <f t="shared" si="11"/>
        <v>45.202020202020201</v>
      </c>
      <c r="R150" s="69">
        <v>179</v>
      </c>
      <c r="S150" s="72" t="s">
        <v>38</v>
      </c>
      <c r="T150" s="174"/>
      <c r="U150" s="174"/>
      <c r="V150" s="174"/>
      <c r="W150" s="174"/>
      <c r="X150" s="174"/>
    </row>
    <row r="151" spans="1:24" ht="25.5">
      <c r="A151" s="63">
        <v>119</v>
      </c>
      <c r="B151" s="95" t="s">
        <v>509</v>
      </c>
      <c r="C151" s="65">
        <v>1956</v>
      </c>
      <c r="D151" s="66">
        <v>2009</v>
      </c>
      <c r="E151" s="35" t="s">
        <v>37</v>
      </c>
      <c r="F151" s="67">
        <v>2</v>
      </c>
      <c r="G151" s="67">
        <v>1</v>
      </c>
      <c r="H151" s="68">
        <v>410.3</v>
      </c>
      <c r="I151" s="68">
        <v>373</v>
      </c>
      <c r="J151" s="68">
        <v>373</v>
      </c>
      <c r="K151" s="70">
        <v>15</v>
      </c>
      <c r="L151" s="69">
        <v>6636</v>
      </c>
      <c r="M151" s="71">
        <v>0</v>
      </c>
      <c r="N151" s="71">
        <v>0</v>
      </c>
      <c r="O151" s="71">
        <v>0</v>
      </c>
      <c r="P151" s="69">
        <v>6636</v>
      </c>
      <c r="Q151" s="69">
        <f t="shared" si="11"/>
        <v>17.79088471849866</v>
      </c>
      <c r="R151" s="69">
        <v>179</v>
      </c>
      <c r="S151" s="72" t="s">
        <v>38</v>
      </c>
      <c r="T151" s="174"/>
      <c r="U151" s="174"/>
      <c r="V151" s="174"/>
      <c r="W151" s="174"/>
      <c r="X151" s="174"/>
    </row>
    <row r="152" spans="1:24" ht="25.5">
      <c r="A152" s="63">
        <v>120</v>
      </c>
      <c r="B152" s="95" t="s">
        <v>510</v>
      </c>
      <c r="C152" s="65">
        <v>1918</v>
      </c>
      <c r="D152" s="66">
        <v>2008</v>
      </c>
      <c r="E152" s="35" t="s">
        <v>37</v>
      </c>
      <c r="F152" s="67">
        <v>1</v>
      </c>
      <c r="G152" s="67">
        <v>1</v>
      </c>
      <c r="H152" s="68">
        <v>155.29</v>
      </c>
      <c r="I152" s="68">
        <v>130.96</v>
      </c>
      <c r="J152" s="68">
        <v>130.96</v>
      </c>
      <c r="K152" s="70">
        <v>3</v>
      </c>
      <c r="L152" s="69">
        <v>12843</v>
      </c>
      <c r="M152" s="71">
        <v>0</v>
      </c>
      <c r="N152" s="71">
        <v>0</v>
      </c>
      <c r="O152" s="71">
        <v>0</v>
      </c>
      <c r="P152" s="69">
        <v>12843</v>
      </c>
      <c r="Q152" s="69">
        <f t="shared" si="11"/>
        <v>98.068112400733042</v>
      </c>
      <c r="R152" s="69">
        <v>179</v>
      </c>
      <c r="S152" s="72" t="s">
        <v>38</v>
      </c>
      <c r="T152" s="174"/>
      <c r="U152" s="174"/>
      <c r="V152" s="174"/>
      <c r="W152" s="174"/>
      <c r="X152" s="174"/>
    </row>
    <row r="153" spans="1:24" ht="25.5">
      <c r="A153" s="63">
        <v>121</v>
      </c>
      <c r="B153" s="95" t="s">
        <v>511</v>
      </c>
      <c r="C153" s="65">
        <v>1961</v>
      </c>
      <c r="D153" s="66">
        <v>2009</v>
      </c>
      <c r="E153" s="35" t="s">
        <v>37</v>
      </c>
      <c r="F153" s="67">
        <v>2</v>
      </c>
      <c r="G153" s="67">
        <v>2</v>
      </c>
      <c r="H153" s="68">
        <v>644.82000000000005</v>
      </c>
      <c r="I153" s="68">
        <v>586.20000000000005</v>
      </c>
      <c r="J153" s="68">
        <v>586.20000000000005</v>
      </c>
      <c r="K153" s="70">
        <v>50</v>
      </c>
      <c r="L153" s="69">
        <v>72369</v>
      </c>
      <c r="M153" s="71">
        <v>0</v>
      </c>
      <c r="N153" s="71">
        <v>0</v>
      </c>
      <c r="O153" s="71">
        <v>0</v>
      </c>
      <c r="P153" s="69">
        <v>72369</v>
      </c>
      <c r="Q153" s="69">
        <f t="shared" si="11"/>
        <v>123.4544524053224</v>
      </c>
      <c r="R153" s="69">
        <v>179</v>
      </c>
      <c r="S153" s="72" t="s">
        <v>38</v>
      </c>
      <c r="T153" s="174"/>
      <c r="U153" s="174"/>
      <c r="V153" s="174"/>
      <c r="W153" s="174"/>
      <c r="X153" s="174"/>
    </row>
    <row r="154" spans="1:24" ht="25.5">
      <c r="A154" s="63">
        <v>122</v>
      </c>
      <c r="B154" s="95" t="s">
        <v>512</v>
      </c>
      <c r="C154" s="65">
        <v>1961</v>
      </c>
      <c r="D154" s="66">
        <v>2009</v>
      </c>
      <c r="E154" s="35" t="s">
        <v>37</v>
      </c>
      <c r="F154" s="67">
        <v>2</v>
      </c>
      <c r="G154" s="67">
        <v>2</v>
      </c>
      <c r="H154" s="68">
        <v>594.55000000000007</v>
      </c>
      <c r="I154" s="68">
        <v>540.5</v>
      </c>
      <c r="J154" s="68">
        <v>540.5</v>
      </c>
      <c r="K154" s="70">
        <v>58</v>
      </c>
      <c r="L154" s="69">
        <v>66727</v>
      </c>
      <c r="M154" s="71">
        <v>0</v>
      </c>
      <c r="N154" s="71">
        <v>0</v>
      </c>
      <c r="O154" s="71">
        <v>0</v>
      </c>
      <c r="P154" s="69">
        <v>66727</v>
      </c>
      <c r="Q154" s="69">
        <f t="shared" si="11"/>
        <v>123.45420906567992</v>
      </c>
      <c r="R154" s="69">
        <v>179</v>
      </c>
      <c r="S154" s="72" t="s">
        <v>38</v>
      </c>
      <c r="T154" s="174"/>
      <c r="U154" s="174"/>
      <c r="V154" s="174"/>
      <c r="W154" s="174"/>
      <c r="X154" s="174"/>
    </row>
    <row r="155" spans="1:24" ht="25.5">
      <c r="A155" s="63">
        <v>123</v>
      </c>
      <c r="B155" s="95" t="s">
        <v>513</v>
      </c>
      <c r="C155" s="65">
        <v>1954</v>
      </c>
      <c r="D155" s="66"/>
      <c r="E155" s="35" t="s">
        <v>37</v>
      </c>
      <c r="F155" s="67">
        <v>2</v>
      </c>
      <c r="G155" s="67">
        <v>1</v>
      </c>
      <c r="H155" s="68">
        <v>571.45000000000005</v>
      </c>
      <c r="I155" s="68">
        <v>519.5</v>
      </c>
      <c r="J155" s="68">
        <v>519.5</v>
      </c>
      <c r="K155" s="70">
        <v>19</v>
      </c>
      <c r="L155" s="69">
        <v>48256</v>
      </c>
      <c r="M155" s="71">
        <v>0</v>
      </c>
      <c r="N155" s="71">
        <v>0</v>
      </c>
      <c r="O155" s="71">
        <v>0</v>
      </c>
      <c r="P155" s="69">
        <v>48256</v>
      </c>
      <c r="Q155" s="69">
        <f t="shared" si="11"/>
        <v>92.889316650625602</v>
      </c>
      <c r="R155" s="69">
        <v>179</v>
      </c>
      <c r="S155" s="72" t="s">
        <v>38</v>
      </c>
      <c r="T155" s="174"/>
      <c r="U155" s="174"/>
      <c r="V155" s="174"/>
      <c r="W155" s="174"/>
      <c r="X155" s="174"/>
    </row>
    <row r="156" spans="1:24" ht="25.5">
      <c r="A156" s="63">
        <v>124</v>
      </c>
      <c r="B156" s="95" t="s">
        <v>514</v>
      </c>
      <c r="C156" s="65">
        <v>1918</v>
      </c>
      <c r="D156" s="66"/>
      <c r="E156" s="35" t="s">
        <v>37</v>
      </c>
      <c r="F156" s="67">
        <v>2</v>
      </c>
      <c r="G156" s="67">
        <v>3</v>
      </c>
      <c r="H156" s="68">
        <v>765.77</v>
      </c>
      <c r="I156" s="68">
        <v>703</v>
      </c>
      <c r="J156" s="68">
        <v>703</v>
      </c>
      <c r="K156" s="70">
        <v>21</v>
      </c>
      <c r="L156" s="69">
        <v>93827</v>
      </c>
      <c r="M156" s="71">
        <v>0</v>
      </c>
      <c r="N156" s="71">
        <v>0</v>
      </c>
      <c r="O156" s="71">
        <v>0</v>
      </c>
      <c r="P156" s="69">
        <v>93827</v>
      </c>
      <c r="Q156" s="69">
        <f t="shared" si="11"/>
        <v>133.46657183499289</v>
      </c>
      <c r="R156" s="69">
        <v>179</v>
      </c>
      <c r="S156" s="72" t="s">
        <v>38</v>
      </c>
      <c r="T156" s="174"/>
      <c r="U156" s="174"/>
      <c r="V156" s="174"/>
      <c r="W156" s="174"/>
      <c r="X156" s="174"/>
    </row>
    <row r="157" spans="1:24" ht="25.5">
      <c r="A157" s="63">
        <v>125</v>
      </c>
      <c r="B157" s="95" t="s">
        <v>515</v>
      </c>
      <c r="C157" s="65">
        <v>1918</v>
      </c>
      <c r="D157" s="66">
        <v>2008</v>
      </c>
      <c r="E157" s="35" t="s">
        <v>37</v>
      </c>
      <c r="F157" s="67">
        <v>2</v>
      </c>
      <c r="G157" s="67">
        <v>3</v>
      </c>
      <c r="H157" s="68">
        <v>959</v>
      </c>
      <c r="I157" s="68">
        <v>669.5</v>
      </c>
      <c r="J157" s="68">
        <v>669.5</v>
      </c>
      <c r="K157" s="70">
        <v>36</v>
      </c>
      <c r="L157" s="69">
        <v>11911</v>
      </c>
      <c r="M157" s="71">
        <v>0</v>
      </c>
      <c r="N157" s="71">
        <v>0</v>
      </c>
      <c r="O157" s="71">
        <v>0</v>
      </c>
      <c r="P157" s="69">
        <v>11911</v>
      </c>
      <c r="Q157" s="69">
        <f t="shared" si="11"/>
        <v>17.790888722927559</v>
      </c>
      <c r="R157" s="69">
        <v>179</v>
      </c>
      <c r="S157" s="72" t="s">
        <v>38</v>
      </c>
      <c r="T157" s="174"/>
      <c r="U157" s="174"/>
      <c r="V157" s="174"/>
      <c r="W157" s="174"/>
      <c r="X157" s="174"/>
    </row>
    <row r="158" spans="1:24" ht="25.5">
      <c r="A158" s="63">
        <v>126</v>
      </c>
      <c r="B158" s="95" t="s">
        <v>516</v>
      </c>
      <c r="C158" s="65">
        <v>1918</v>
      </c>
      <c r="D158" s="66">
        <v>2009</v>
      </c>
      <c r="E158" s="35" t="s">
        <v>37</v>
      </c>
      <c r="F158" s="67">
        <v>1</v>
      </c>
      <c r="G158" s="67">
        <v>2</v>
      </c>
      <c r="H158" s="68">
        <v>141.9</v>
      </c>
      <c r="I158" s="68">
        <v>129</v>
      </c>
      <c r="J158" s="68">
        <v>129</v>
      </c>
      <c r="K158" s="70">
        <v>4</v>
      </c>
      <c r="L158" s="69">
        <v>5300</v>
      </c>
      <c r="M158" s="71">
        <v>0</v>
      </c>
      <c r="N158" s="71">
        <v>0</v>
      </c>
      <c r="O158" s="71">
        <v>0</v>
      </c>
      <c r="P158" s="69">
        <v>5300</v>
      </c>
      <c r="Q158" s="69">
        <f t="shared" si="11"/>
        <v>41.085271317829459</v>
      </c>
      <c r="R158" s="69">
        <v>179</v>
      </c>
      <c r="S158" s="72" t="s">
        <v>38</v>
      </c>
      <c r="T158" s="174"/>
      <c r="U158" s="174"/>
      <c r="V158" s="174"/>
      <c r="W158" s="174"/>
      <c r="X158" s="174"/>
    </row>
    <row r="159" spans="1:24" ht="25.5">
      <c r="A159" s="63">
        <v>127</v>
      </c>
      <c r="B159" s="95" t="s">
        <v>517</v>
      </c>
      <c r="C159" s="65">
        <v>1918</v>
      </c>
      <c r="D159" s="66">
        <v>2009</v>
      </c>
      <c r="E159" s="35" t="s">
        <v>37</v>
      </c>
      <c r="F159" s="67">
        <v>1</v>
      </c>
      <c r="G159" s="67">
        <v>2</v>
      </c>
      <c r="H159" s="68">
        <v>180.4</v>
      </c>
      <c r="I159" s="68">
        <v>164</v>
      </c>
      <c r="J159" s="68">
        <v>164</v>
      </c>
      <c r="K159" s="70">
        <v>11</v>
      </c>
      <c r="L159" s="69">
        <v>7480</v>
      </c>
      <c r="M159" s="71">
        <v>0</v>
      </c>
      <c r="N159" s="71">
        <v>0</v>
      </c>
      <c r="O159" s="71">
        <v>0</v>
      </c>
      <c r="P159" s="69">
        <v>7480</v>
      </c>
      <c r="Q159" s="69">
        <f t="shared" si="11"/>
        <v>45.609756097560975</v>
      </c>
      <c r="R159" s="69">
        <v>179</v>
      </c>
      <c r="S159" s="72" t="s">
        <v>38</v>
      </c>
      <c r="T159" s="174"/>
      <c r="U159" s="174"/>
      <c r="V159" s="174"/>
      <c r="W159" s="174"/>
      <c r="X159" s="174"/>
    </row>
    <row r="160" spans="1:24">
      <c r="A160" s="63">
        <v>128</v>
      </c>
      <c r="B160" s="95" t="s">
        <v>518</v>
      </c>
      <c r="C160" s="65">
        <v>1918</v>
      </c>
      <c r="D160" s="66"/>
      <c r="E160" s="65" t="s">
        <v>107</v>
      </c>
      <c r="F160" s="67">
        <v>1</v>
      </c>
      <c r="G160" s="67">
        <v>1</v>
      </c>
      <c r="H160" s="68">
        <v>171</v>
      </c>
      <c r="I160" s="68">
        <v>145</v>
      </c>
      <c r="J160" s="68">
        <v>145</v>
      </c>
      <c r="K160" s="70">
        <v>3</v>
      </c>
      <c r="L160" s="69">
        <v>8100</v>
      </c>
      <c r="M160" s="71">
        <v>0</v>
      </c>
      <c r="N160" s="71">
        <v>0</v>
      </c>
      <c r="O160" s="71">
        <v>0</v>
      </c>
      <c r="P160" s="69">
        <v>8100</v>
      </c>
      <c r="Q160" s="69">
        <f t="shared" si="11"/>
        <v>55.862068965517238</v>
      </c>
      <c r="R160" s="69">
        <v>179</v>
      </c>
      <c r="S160" s="72" t="s">
        <v>38</v>
      </c>
      <c r="T160" s="174"/>
      <c r="U160" s="174"/>
      <c r="V160" s="174"/>
      <c r="W160" s="174"/>
      <c r="X160" s="174"/>
    </row>
    <row r="161" spans="1:24" ht="25.5">
      <c r="A161" s="63">
        <v>129</v>
      </c>
      <c r="B161" s="95" t="s">
        <v>519</v>
      </c>
      <c r="C161" s="65">
        <v>1918</v>
      </c>
      <c r="D161" s="66"/>
      <c r="E161" s="35" t="s">
        <v>37</v>
      </c>
      <c r="F161" s="67">
        <v>2</v>
      </c>
      <c r="G161" s="67">
        <v>2</v>
      </c>
      <c r="H161" s="68">
        <v>616.18700000000001</v>
      </c>
      <c r="I161" s="68">
        <v>560.16999999999996</v>
      </c>
      <c r="J161" s="68">
        <v>560.16999999999996</v>
      </c>
      <c r="K161" s="70">
        <v>20</v>
      </c>
      <c r="L161" s="69">
        <v>61945</v>
      </c>
      <c r="M161" s="71">
        <v>0</v>
      </c>
      <c r="N161" s="71">
        <v>0</v>
      </c>
      <c r="O161" s="71">
        <v>0</v>
      </c>
      <c r="P161" s="69">
        <v>61945</v>
      </c>
      <c r="Q161" s="69">
        <f t="shared" si="11"/>
        <v>110.58250174054305</v>
      </c>
      <c r="R161" s="69">
        <v>179</v>
      </c>
      <c r="S161" s="72" t="s">
        <v>38</v>
      </c>
      <c r="T161" s="174"/>
      <c r="U161" s="174"/>
      <c r="V161" s="174"/>
      <c r="W161" s="174"/>
      <c r="X161" s="174"/>
    </row>
    <row r="162" spans="1:24" ht="25.5">
      <c r="A162" s="63">
        <v>130</v>
      </c>
      <c r="B162" s="95" t="s">
        <v>520</v>
      </c>
      <c r="C162" s="65">
        <v>1918</v>
      </c>
      <c r="D162" s="66"/>
      <c r="E162" s="35" t="s">
        <v>37</v>
      </c>
      <c r="F162" s="67">
        <v>2</v>
      </c>
      <c r="G162" s="67">
        <v>1</v>
      </c>
      <c r="H162" s="68">
        <v>162.47</v>
      </c>
      <c r="I162" s="68">
        <v>147.69999999999999</v>
      </c>
      <c r="J162" s="68">
        <v>147.69999999999999</v>
      </c>
      <c r="K162" s="70">
        <v>10</v>
      </c>
      <c r="L162" s="69">
        <v>14440</v>
      </c>
      <c r="M162" s="71">
        <v>0</v>
      </c>
      <c r="N162" s="71">
        <v>0</v>
      </c>
      <c r="O162" s="71">
        <v>0</v>
      </c>
      <c r="P162" s="69">
        <v>14440</v>
      </c>
      <c r="Q162" s="69">
        <f t="shared" si="11"/>
        <v>97.765741367637105</v>
      </c>
      <c r="R162" s="69">
        <v>179</v>
      </c>
      <c r="S162" s="72" t="s">
        <v>38</v>
      </c>
      <c r="T162" s="174"/>
      <c r="U162" s="174"/>
      <c r="V162" s="174"/>
      <c r="W162" s="174"/>
      <c r="X162" s="174"/>
    </row>
    <row r="163" spans="1:24" ht="25.5">
      <c r="A163" s="63">
        <v>131</v>
      </c>
      <c r="B163" s="95" t="s">
        <v>521</v>
      </c>
      <c r="C163" s="65">
        <v>1918</v>
      </c>
      <c r="D163" s="66">
        <v>2010</v>
      </c>
      <c r="E163" s="35" t="s">
        <v>37</v>
      </c>
      <c r="F163" s="67">
        <v>2</v>
      </c>
      <c r="G163" s="67">
        <v>1</v>
      </c>
      <c r="H163" s="68">
        <v>439.34000000000003</v>
      </c>
      <c r="I163" s="68">
        <v>399.4</v>
      </c>
      <c r="J163" s="68">
        <v>399.4</v>
      </c>
      <c r="K163" s="70">
        <v>10</v>
      </c>
      <c r="L163" s="69">
        <v>45004</v>
      </c>
      <c r="M163" s="71">
        <v>0</v>
      </c>
      <c r="N163" s="71">
        <v>0</v>
      </c>
      <c r="O163" s="71">
        <v>0</v>
      </c>
      <c r="P163" s="69">
        <v>45004</v>
      </c>
      <c r="Q163" s="69">
        <f t="shared" si="11"/>
        <v>112.6790185277917</v>
      </c>
      <c r="R163" s="69">
        <v>179</v>
      </c>
      <c r="S163" s="72" t="s">
        <v>38</v>
      </c>
      <c r="T163" s="174"/>
      <c r="U163" s="174"/>
      <c r="V163" s="174"/>
      <c r="W163" s="174"/>
      <c r="X163" s="174"/>
    </row>
    <row r="164" spans="1:24" ht="25.5">
      <c r="A164" s="63">
        <v>132</v>
      </c>
      <c r="B164" s="95" t="s">
        <v>522</v>
      </c>
      <c r="C164" s="65">
        <v>1918</v>
      </c>
      <c r="D164" s="66">
        <v>2009</v>
      </c>
      <c r="E164" s="35" t="s">
        <v>37</v>
      </c>
      <c r="F164" s="67">
        <v>2</v>
      </c>
      <c r="G164" s="67">
        <v>1</v>
      </c>
      <c r="H164" s="68">
        <v>278.10000000000002</v>
      </c>
      <c r="I164" s="68">
        <v>245</v>
      </c>
      <c r="J164" s="68">
        <v>245</v>
      </c>
      <c r="K164" s="70">
        <v>22</v>
      </c>
      <c r="L164" s="69">
        <v>2100</v>
      </c>
      <c r="M164" s="71">
        <v>0</v>
      </c>
      <c r="N164" s="71">
        <v>0</v>
      </c>
      <c r="O164" s="71">
        <v>0</v>
      </c>
      <c r="P164" s="69">
        <v>2100</v>
      </c>
      <c r="Q164" s="69">
        <f t="shared" si="11"/>
        <v>8.5714285714285712</v>
      </c>
      <c r="R164" s="69">
        <v>179</v>
      </c>
      <c r="S164" s="72" t="s">
        <v>38</v>
      </c>
      <c r="T164" s="174"/>
      <c r="U164" s="174"/>
      <c r="V164" s="174"/>
      <c r="W164" s="174"/>
      <c r="X164" s="174"/>
    </row>
    <row r="165" spans="1:24" ht="25.5">
      <c r="A165" s="63">
        <v>133</v>
      </c>
      <c r="B165" s="95" t="s">
        <v>523</v>
      </c>
      <c r="C165" s="65">
        <v>1918</v>
      </c>
      <c r="D165" s="66">
        <v>2010</v>
      </c>
      <c r="E165" s="35" t="s">
        <v>37</v>
      </c>
      <c r="F165" s="67">
        <v>2</v>
      </c>
      <c r="G165" s="67">
        <v>3</v>
      </c>
      <c r="H165" s="68">
        <v>392</v>
      </c>
      <c r="I165" s="68">
        <v>318.60000000000002</v>
      </c>
      <c r="J165" s="68">
        <v>318.60000000000002</v>
      </c>
      <c r="K165" s="70">
        <v>34</v>
      </c>
      <c r="L165" s="69">
        <v>25062</v>
      </c>
      <c r="M165" s="71">
        <v>0</v>
      </c>
      <c r="N165" s="71">
        <v>0</v>
      </c>
      <c r="O165" s="71">
        <v>0</v>
      </c>
      <c r="P165" s="69">
        <v>25062</v>
      </c>
      <c r="Q165" s="69">
        <f t="shared" si="11"/>
        <v>78.662900188323917</v>
      </c>
      <c r="R165" s="69">
        <v>179</v>
      </c>
      <c r="S165" s="72" t="s">
        <v>38</v>
      </c>
      <c r="T165" s="174"/>
      <c r="U165" s="174"/>
      <c r="V165" s="174"/>
      <c r="W165" s="174"/>
      <c r="X165" s="174"/>
    </row>
    <row r="166" spans="1:24" ht="25.5">
      <c r="A166" s="63">
        <v>134</v>
      </c>
      <c r="B166" s="95" t="s">
        <v>524</v>
      </c>
      <c r="C166" s="65">
        <v>1918</v>
      </c>
      <c r="D166" s="66">
        <v>2009</v>
      </c>
      <c r="E166" s="35" t="s">
        <v>37</v>
      </c>
      <c r="F166" s="67">
        <v>1</v>
      </c>
      <c r="G166" s="67">
        <v>2</v>
      </c>
      <c r="H166" s="68">
        <v>233.60700000000003</v>
      </c>
      <c r="I166" s="68">
        <v>212.37</v>
      </c>
      <c r="J166" s="68">
        <v>212.37</v>
      </c>
      <c r="K166" s="70">
        <v>5</v>
      </c>
      <c r="L166" s="69">
        <v>3778</v>
      </c>
      <c r="M166" s="71">
        <v>0</v>
      </c>
      <c r="N166" s="71">
        <v>0</v>
      </c>
      <c r="O166" s="71">
        <v>0</v>
      </c>
      <c r="P166" s="69">
        <v>3778</v>
      </c>
      <c r="Q166" s="69">
        <f t="shared" si="11"/>
        <v>17.789706644064605</v>
      </c>
      <c r="R166" s="69">
        <v>179</v>
      </c>
      <c r="S166" s="72" t="s">
        <v>38</v>
      </c>
      <c r="T166" s="174"/>
      <c r="U166" s="174"/>
      <c r="V166" s="174"/>
      <c r="W166" s="174"/>
      <c r="X166" s="174"/>
    </row>
    <row r="167" spans="1:24" ht="25.5">
      <c r="A167" s="63">
        <v>135</v>
      </c>
      <c r="B167" s="95" t="s">
        <v>525</v>
      </c>
      <c r="C167" s="65">
        <v>1984</v>
      </c>
      <c r="D167" s="66"/>
      <c r="E167" s="35" t="s">
        <v>37</v>
      </c>
      <c r="F167" s="67">
        <v>2</v>
      </c>
      <c r="G167" s="67">
        <v>2</v>
      </c>
      <c r="H167" s="68">
        <v>973.83</v>
      </c>
      <c r="I167" s="68">
        <v>885.3</v>
      </c>
      <c r="J167" s="68">
        <v>885.3</v>
      </c>
      <c r="K167" s="70">
        <v>21</v>
      </c>
      <c r="L167" s="69">
        <v>108479</v>
      </c>
      <c r="M167" s="71">
        <v>0</v>
      </c>
      <c r="N167" s="71">
        <v>0</v>
      </c>
      <c r="O167" s="71">
        <v>0</v>
      </c>
      <c r="P167" s="69">
        <v>108479</v>
      </c>
      <c r="Q167" s="69">
        <f t="shared" si="11"/>
        <v>122.53360442787756</v>
      </c>
      <c r="R167" s="69">
        <v>179</v>
      </c>
      <c r="S167" s="72" t="s">
        <v>38</v>
      </c>
      <c r="T167" s="174"/>
      <c r="U167" s="174"/>
      <c r="V167" s="174"/>
      <c r="W167" s="174"/>
      <c r="X167" s="174"/>
    </row>
    <row r="168" spans="1:24" ht="25.5">
      <c r="A168" s="63">
        <v>136</v>
      </c>
      <c r="B168" s="95" t="s">
        <v>526</v>
      </c>
      <c r="C168" s="65">
        <v>1918</v>
      </c>
      <c r="D168" s="66"/>
      <c r="E168" s="35" t="s">
        <v>37</v>
      </c>
      <c r="F168" s="67">
        <v>1</v>
      </c>
      <c r="G168" s="67">
        <v>1</v>
      </c>
      <c r="H168" s="68">
        <v>182</v>
      </c>
      <c r="I168" s="68">
        <v>165.3</v>
      </c>
      <c r="J168" s="68">
        <v>165.3</v>
      </c>
      <c r="K168" s="70">
        <v>14</v>
      </c>
      <c r="L168" s="69">
        <v>12414</v>
      </c>
      <c r="M168" s="71">
        <v>0</v>
      </c>
      <c r="N168" s="71">
        <v>0</v>
      </c>
      <c r="O168" s="71">
        <v>0</v>
      </c>
      <c r="P168" s="69">
        <v>12414</v>
      </c>
      <c r="Q168" s="69">
        <f t="shared" si="11"/>
        <v>75.099818511796727</v>
      </c>
      <c r="R168" s="69">
        <v>179</v>
      </c>
      <c r="S168" s="72" t="s">
        <v>38</v>
      </c>
      <c r="T168" s="174"/>
      <c r="U168" s="174"/>
      <c r="V168" s="174"/>
      <c r="W168" s="174"/>
      <c r="X168" s="174"/>
    </row>
    <row r="169" spans="1:24" ht="25.5">
      <c r="A169" s="63">
        <v>137</v>
      </c>
      <c r="B169" s="95" t="s">
        <v>527</v>
      </c>
      <c r="C169" s="65">
        <v>1918</v>
      </c>
      <c r="D169" s="66"/>
      <c r="E169" s="35" t="s">
        <v>37</v>
      </c>
      <c r="F169" s="67">
        <v>1</v>
      </c>
      <c r="G169" s="67">
        <v>2</v>
      </c>
      <c r="H169" s="68">
        <v>192.69</v>
      </c>
      <c r="I169" s="68">
        <v>145</v>
      </c>
      <c r="J169" s="68">
        <v>145</v>
      </c>
      <c r="K169" s="70">
        <v>10</v>
      </c>
      <c r="L169" s="69">
        <v>14325</v>
      </c>
      <c r="M169" s="71">
        <v>0</v>
      </c>
      <c r="N169" s="71">
        <v>0</v>
      </c>
      <c r="O169" s="71">
        <v>0</v>
      </c>
      <c r="P169" s="69">
        <v>14325</v>
      </c>
      <c r="Q169" s="69">
        <f t="shared" si="11"/>
        <v>98.793103448275858</v>
      </c>
      <c r="R169" s="69">
        <v>179</v>
      </c>
      <c r="S169" s="72" t="s">
        <v>38</v>
      </c>
      <c r="T169" s="174"/>
      <c r="U169" s="174"/>
      <c r="V169" s="174"/>
      <c r="W169" s="174"/>
      <c r="X169" s="174"/>
    </row>
    <row r="170" spans="1:24" ht="25.5">
      <c r="A170" s="63">
        <v>138</v>
      </c>
      <c r="B170" s="95" t="s">
        <v>528</v>
      </c>
      <c r="C170" s="65">
        <v>1918</v>
      </c>
      <c r="D170" s="66"/>
      <c r="E170" s="35" t="s">
        <v>37</v>
      </c>
      <c r="F170" s="67">
        <v>2</v>
      </c>
      <c r="G170" s="67">
        <v>2</v>
      </c>
      <c r="H170" s="68">
        <v>163.46</v>
      </c>
      <c r="I170" s="68">
        <v>158.6</v>
      </c>
      <c r="J170" s="68">
        <v>158.6</v>
      </c>
      <c r="K170" s="70">
        <v>5</v>
      </c>
      <c r="L170" s="69">
        <v>15506</v>
      </c>
      <c r="M170" s="71">
        <v>0</v>
      </c>
      <c r="N170" s="71">
        <v>0</v>
      </c>
      <c r="O170" s="71">
        <v>0</v>
      </c>
      <c r="P170" s="69">
        <v>15506</v>
      </c>
      <c r="Q170" s="69">
        <f t="shared" si="11"/>
        <v>97.767969735182859</v>
      </c>
      <c r="R170" s="69">
        <v>179</v>
      </c>
      <c r="S170" s="72" t="s">
        <v>38</v>
      </c>
      <c r="T170" s="174"/>
      <c r="U170" s="174"/>
      <c r="V170" s="174"/>
      <c r="W170" s="174"/>
      <c r="X170" s="174"/>
    </row>
    <row r="171" spans="1:24" ht="25.5">
      <c r="A171" s="63">
        <v>139</v>
      </c>
      <c r="B171" s="95" t="s">
        <v>529</v>
      </c>
      <c r="C171" s="65">
        <v>1918</v>
      </c>
      <c r="D171" s="66">
        <v>2009</v>
      </c>
      <c r="E171" s="35" t="s">
        <v>37</v>
      </c>
      <c r="F171" s="67">
        <v>2</v>
      </c>
      <c r="G171" s="67">
        <v>1</v>
      </c>
      <c r="H171" s="68">
        <v>382.69</v>
      </c>
      <c r="I171" s="68">
        <v>347.9</v>
      </c>
      <c r="J171" s="68">
        <v>347.9</v>
      </c>
      <c r="K171" s="70">
        <v>10</v>
      </c>
      <c r="L171" s="69">
        <v>6189</v>
      </c>
      <c r="M171" s="71">
        <v>0</v>
      </c>
      <c r="N171" s="71">
        <v>0</v>
      </c>
      <c r="O171" s="71">
        <v>0</v>
      </c>
      <c r="P171" s="69">
        <v>6189</v>
      </c>
      <c r="Q171" s="69">
        <f t="shared" ref="Q171:Q179" si="12">L171/I171</f>
        <v>17.789594711123886</v>
      </c>
      <c r="R171" s="69">
        <v>179</v>
      </c>
      <c r="S171" s="72" t="s">
        <v>38</v>
      </c>
      <c r="T171" s="174"/>
      <c r="U171" s="174"/>
      <c r="V171" s="174"/>
      <c r="W171" s="174"/>
      <c r="X171" s="174"/>
    </row>
    <row r="172" spans="1:24" ht="25.5">
      <c r="A172" s="63">
        <v>140</v>
      </c>
      <c r="B172" s="95" t="s">
        <v>530</v>
      </c>
      <c r="C172" s="65">
        <v>1918</v>
      </c>
      <c r="D172" s="66">
        <v>2009</v>
      </c>
      <c r="E172" s="35" t="s">
        <v>37</v>
      </c>
      <c r="F172" s="67">
        <v>2</v>
      </c>
      <c r="G172" s="67">
        <v>2</v>
      </c>
      <c r="H172" s="68">
        <v>290</v>
      </c>
      <c r="I172" s="68">
        <v>241.4</v>
      </c>
      <c r="J172" s="68">
        <v>241.4</v>
      </c>
      <c r="K172" s="70">
        <v>14</v>
      </c>
      <c r="L172" s="69">
        <v>4295</v>
      </c>
      <c r="M172" s="71">
        <v>0</v>
      </c>
      <c r="N172" s="71">
        <v>0</v>
      </c>
      <c r="O172" s="71">
        <v>0</v>
      </c>
      <c r="P172" s="69">
        <v>4295</v>
      </c>
      <c r="Q172" s="69">
        <f t="shared" si="12"/>
        <v>17.792046396023199</v>
      </c>
      <c r="R172" s="69">
        <v>179</v>
      </c>
      <c r="S172" s="72" t="s">
        <v>38</v>
      </c>
      <c r="T172" s="174"/>
      <c r="U172" s="174"/>
      <c r="V172" s="174"/>
      <c r="W172" s="174"/>
      <c r="X172" s="174"/>
    </row>
    <row r="173" spans="1:24" ht="25.5">
      <c r="A173" s="63">
        <v>141</v>
      </c>
      <c r="B173" s="95" t="s">
        <v>531</v>
      </c>
      <c r="C173" s="65">
        <v>1918</v>
      </c>
      <c r="D173" s="66">
        <v>2009</v>
      </c>
      <c r="E173" s="35" t="s">
        <v>37</v>
      </c>
      <c r="F173" s="67">
        <v>2</v>
      </c>
      <c r="G173" s="67">
        <v>3</v>
      </c>
      <c r="H173" s="68">
        <v>709.7</v>
      </c>
      <c r="I173" s="68">
        <v>604.72</v>
      </c>
      <c r="J173" s="68">
        <v>604.72</v>
      </c>
      <c r="K173" s="70">
        <v>17</v>
      </c>
      <c r="L173" s="69">
        <v>13080</v>
      </c>
      <c r="M173" s="71">
        <v>0</v>
      </c>
      <c r="N173" s="71">
        <v>0</v>
      </c>
      <c r="O173" s="71">
        <v>0</v>
      </c>
      <c r="P173" s="69">
        <v>13080</v>
      </c>
      <c r="Q173" s="69">
        <f t="shared" si="12"/>
        <v>21.629845217621376</v>
      </c>
      <c r="R173" s="69">
        <v>179</v>
      </c>
      <c r="S173" s="72" t="s">
        <v>38</v>
      </c>
      <c r="T173" s="174"/>
      <c r="U173" s="174"/>
      <c r="V173" s="174"/>
      <c r="W173" s="174"/>
      <c r="X173" s="174"/>
    </row>
    <row r="174" spans="1:24" ht="25.5">
      <c r="A174" s="63">
        <v>142</v>
      </c>
      <c r="B174" s="95" t="s">
        <v>532</v>
      </c>
      <c r="C174" s="65">
        <v>1918</v>
      </c>
      <c r="D174" s="66"/>
      <c r="E174" s="35" t="s">
        <v>37</v>
      </c>
      <c r="F174" s="67">
        <v>2</v>
      </c>
      <c r="G174" s="67">
        <v>3</v>
      </c>
      <c r="H174" s="68">
        <v>466.29</v>
      </c>
      <c r="I174" s="68">
        <v>423.9</v>
      </c>
      <c r="J174" s="68">
        <v>423.9</v>
      </c>
      <c r="K174" s="70">
        <v>62</v>
      </c>
      <c r="L174" s="69">
        <v>39376</v>
      </c>
      <c r="M174" s="71">
        <v>0</v>
      </c>
      <c r="N174" s="71">
        <v>0</v>
      </c>
      <c r="O174" s="71">
        <v>0</v>
      </c>
      <c r="P174" s="69">
        <v>39376</v>
      </c>
      <c r="Q174" s="69">
        <f t="shared" si="12"/>
        <v>92.88983250766691</v>
      </c>
      <c r="R174" s="69">
        <v>179</v>
      </c>
      <c r="S174" s="72" t="s">
        <v>38</v>
      </c>
      <c r="T174" s="174"/>
      <c r="U174" s="174"/>
      <c r="V174" s="174"/>
      <c r="W174" s="174"/>
      <c r="X174" s="174"/>
    </row>
    <row r="175" spans="1:24" ht="25.5">
      <c r="A175" s="63">
        <v>143</v>
      </c>
      <c r="B175" s="95" t="s">
        <v>533</v>
      </c>
      <c r="C175" s="65">
        <v>1918</v>
      </c>
      <c r="D175" s="66">
        <v>2008</v>
      </c>
      <c r="E175" s="35" t="s">
        <v>37</v>
      </c>
      <c r="F175" s="67">
        <v>2</v>
      </c>
      <c r="G175" s="67">
        <v>2</v>
      </c>
      <c r="H175" s="68">
        <v>491.70000000000005</v>
      </c>
      <c r="I175" s="68">
        <v>447</v>
      </c>
      <c r="J175" s="68">
        <v>447</v>
      </c>
      <c r="K175" s="70">
        <v>24</v>
      </c>
      <c r="L175" s="69">
        <v>7952</v>
      </c>
      <c r="M175" s="71">
        <v>0</v>
      </c>
      <c r="N175" s="71">
        <v>0</v>
      </c>
      <c r="O175" s="71">
        <v>0</v>
      </c>
      <c r="P175" s="69">
        <v>7952</v>
      </c>
      <c r="Q175" s="69">
        <f t="shared" si="12"/>
        <v>17.789709172259506</v>
      </c>
      <c r="R175" s="69">
        <v>179</v>
      </c>
      <c r="S175" s="72" t="s">
        <v>38</v>
      </c>
      <c r="T175" s="174"/>
      <c r="U175" s="174"/>
      <c r="V175" s="174"/>
      <c r="W175" s="174"/>
      <c r="X175" s="174"/>
    </row>
    <row r="176" spans="1:24" ht="25.5">
      <c r="A176" s="63">
        <v>144</v>
      </c>
      <c r="B176" s="95" t="s">
        <v>534</v>
      </c>
      <c r="C176" s="65">
        <v>1918</v>
      </c>
      <c r="D176" s="66">
        <v>2008</v>
      </c>
      <c r="E176" s="35" t="s">
        <v>37</v>
      </c>
      <c r="F176" s="67">
        <v>2</v>
      </c>
      <c r="G176" s="67">
        <v>1</v>
      </c>
      <c r="H176" s="68">
        <v>313</v>
      </c>
      <c r="I176" s="68">
        <v>202</v>
      </c>
      <c r="J176" s="68">
        <v>202</v>
      </c>
      <c r="K176" s="70">
        <v>14</v>
      </c>
      <c r="L176" s="69">
        <v>19100</v>
      </c>
      <c r="M176" s="71">
        <v>0</v>
      </c>
      <c r="N176" s="71">
        <v>0</v>
      </c>
      <c r="O176" s="71">
        <v>0</v>
      </c>
      <c r="P176" s="69">
        <v>19100</v>
      </c>
      <c r="Q176" s="69">
        <f t="shared" si="12"/>
        <v>94.554455445544548</v>
      </c>
      <c r="R176" s="69">
        <v>179</v>
      </c>
      <c r="S176" s="72" t="s">
        <v>38</v>
      </c>
      <c r="T176" s="174"/>
      <c r="U176" s="174"/>
      <c r="V176" s="174"/>
      <c r="W176" s="174"/>
      <c r="X176" s="174"/>
    </row>
    <row r="177" spans="1:24" ht="25.5">
      <c r="A177" s="63">
        <v>145</v>
      </c>
      <c r="B177" s="95" t="s">
        <v>535</v>
      </c>
      <c r="C177" s="65">
        <v>1918</v>
      </c>
      <c r="D177" s="66">
        <v>2009</v>
      </c>
      <c r="E177" s="35" t="s">
        <v>37</v>
      </c>
      <c r="F177" s="67">
        <v>2</v>
      </c>
      <c r="G177" s="67">
        <v>1</v>
      </c>
      <c r="H177" s="68">
        <v>253</v>
      </c>
      <c r="I177" s="68">
        <v>179</v>
      </c>
      <c r="J177" s="68">
        <v>179</v>
      </c>
      <c r="K177" s="70">
        <v>10</v>
      </c>
      <c r="L177" s="69">
        <v>8160</v>
      </c>
      <c r="M177" s="71">
        <v>0</v>
      </c>
      <c r="N177" s="71">
        <v>0</v>
      </c>
      <c r="O177" s="71">
        <v>0</v>
      </c>
      <c r="P177" s="69">
        <v>8160</v>
      </c>
      <c r="Q177" s="69">
        <f t="shared" si="12"/>
        <v>45.58659217877095</v>
      </c>
      <c r="R177" s="69">
        <v>179</v>
      </c>
      <c r="S177" s="72" t="s">
        <v>38</v>
      </c>
      <c r="T177" s="174"/>
      <c r="U177" s="174"/>
      <c r="V177" s="174"/>
      <c r="W177" s="174"/>
      <c r="X177" s="174"/>
    </row>
    <row r="178" spans="1:24" ht="25.5">
      <c r="A178" s="63">
        <v>146</v>
      </c>
      <c r="B178" s="95" t="s">
        <v>536</v>
      </c>
      <c r="C178" s="65">
        <v>1918</v>
      </c>
      <c r="D178" s="66">
        <v>2009</v>
      </c>
      <c r="E178" s="35" t="s">
        <v>37</v>
      </c>
      <c r="F178" s="67">
        <v>2</v>
      </c>
      <c r="G178" s="67">
        <v>3</v>
      </c>
      <c r="H178" s="68">
        <v>360.82</v>
      </c>
      <c r="I178" s="68">
        <v>328.02</v>
      </c>
      <c r="J178" s="68">
        <v>328.02</v>
      </c>
      <c r="K178" s="70">
        <v>20</v>
      </c>
      <c r="L178" s="69">
        <v>30470</v>
      </c>
      <c r="M178" s="71">
        <v>0</v>
      </c>
      <c r="N178" s="71">
        <v>0</v>
      </c>
      <c r="O178" s="71">
        <v>0</v>
      </c>
      <c r="P178" s="69">
        <v>30470</v>
      </c>
      <c r="Q178" s="69">
        <f t="shared" si="12"/>
        <v>92.890677397719656</v>
      </c>
      <c r="R178" s="69">
        <v>179</v>
      </c>
      <c r="S178" s="72" t="s">
        <v>38</v>
      </c>
      <c r="T178" s="174"/>
      <c r="U178" s="174"/>
      <c r="V178" s="174"/>
      <c r="W178" s="174"/>
      <c r="X178" s="174"/>
    </row>
    <row r="179" spans="1:24" ht="25.5">
      <c r="A179" s="63">
        <v>147</v>
      </c>
      <c r="B179" s="95" t="s">
        <v>537</v>
      </c>
      <c r="C179" s="65">
        <v>1918</v>
      </c>
      <c r="D179" s="66">
        <v>2009</v>
      </c>
      <c r="E179" s="35" t="s">
        <v>37</v>
      </c>
      <c r="F179" s="67">
        <v>2</v>
      </c>
      <c r="G179" s="67">
        <v>3</v>
      </c>
      <c r="H179" s="68">
        <v>271.48</v>
      </c>
      <c r="I179" s="68">
        <v>246.8</v>
      </c>
      <c r="J179" s="68">
        <v>246.8</v>
      </c>
      <c r="K179" s="70">
        <v>13</v>
      </c>
      <c r="L179" s="69">
        <v>11800</v>
      </c>
      <c r="M179" s="71">
        <v>0</v>
      </c>
      <c r="N179" s="71">
        <v>0</v>
      </c>
      <c r="O179" s="71">
        <v>0</v>
      </c>
      <c r="P179" s="69">
        <v>11800</v>
      </c>
      <c r="Q179" s="69">
        <f t="shared" si="12"/>
        <v>47.811993517017825</v>
      </c>
      <c r="R179" s="69">
        <v>179</v>
      </c>
      <c r="S179" s="72" t="s">
        <v>38</v>
      </c>
      <c r="T179" s="174"/>
      <c r="U179" s="174"/>
      <c r="V179" s="174"/>
      <c r="W179" s="174"/>
      <c r="X179" s="174"/>
    </row>
    <row r="180" spans="1:24" s="11" customFormat="1">
      <c r="A180" s="215" t="s">
        <v>317</v>
      </c>
      <c r="B180" s="64"/>
      <c r="C180" s="33" t="s">
        <v>35</v>
      </c>
      <c r="D180" s="36" t="s">
        <v>35</v>
      </c>
      <c r="E180" s="33" t="s">
        <v>35</v>
      </c>
      <c r="F180" s="36" t="s">
        <v>35</v>
      </c>
      <c r="G180" s="36" t="s">
        <v>35</v>
      </c>
      <c r="H180" s="32">
        <f>SUM(H181:H187)</f>
        <v>2924.6800000000007</v>
      </c>
      <c r="I180" s="32">
        <f t="shared" ref="I180:P180" si="13">SUM(I181:I187)</f>
        <v>2658.7999999999997</v>
      </c>
      <c r="J180" s="32">
        <f t="shared" si="13"/>
        <v>2658.7999999999997</v>
      </c>
      <c r="K180" s="49">
        <f t="shared" si="13"/>
        <v>148</v>
      </c>
      <c r="L180" s="32">
        <f t="shared" si="13"/>
        <v>4909958.6500000004</v>
      </c>
      <c r="M180" s="32">
        <f t="shared" si="13"/>
        <v>0</v>
      </c>
      <c r="N180" s="32">
        <f t="shared" si="13"/>
        <v>0</v>
      </c>
      <c r="O180" s="32">
        <f t="shared" si="13"/>
        <v>0</v>
      </c>
      <c r="P180" s="32">
        <f t="shared" si="13"/>
        <v>4909958.6500000004</v>
      </c>
      <c r="Q180" s="32">
        <f>L180/I180</f>
        <v>1846.6822062584629</v>
      </c>
      <c r="R180" s="32">
        <f>MAX(R181:R187)</f>
        <v>5701</v>
      </c>
      <c r="S180" s="50" t="s">
        <v>35</v>
      </c>
      <c r="T180" s="174"/>
      <c r="U180" s="174"/>
      <c r="V180" s="174"/>
      <c r="W180" s="57"/>
      <c r="X180" s="191"/>
    </row>
    <row r="181" spans="1:24" s="11" customFormat="1" ht="25.5">
      <c r="A181" s="63">
        <v>148</v>
      </c>
      <c r="B181" s="64" t="s">
        <v>102</v>
      </c>
      <c r="C181" s="35">
        <v>1957</v>
      </c>
      <c r="D181" s="66"/>
      <c r="E181" s="35" t="s">
        <v>37</v>
      </c>
      <c r="F181" s="67">
        <v>2</v>
      </c>
      <c r="G181" s="67">
        <v>2</v>
      </c>
      <c r="H181" s="68">
        <v>405.90000000000003</v>
      </c>
      <c r="I181" s="69">
        <v>369</v>
      </c>
      <c r="J181" s="69">
        <v>369</v>
      </c>
      <c r="K181" s="70">
        <v>13</v>
      </c>
      <c r="L181" s="69">
        <v>1698980.21</v>
      </c>
      <c r="M181" s="71">
        <v>0</v>
      </c>
      <c r="N181" s="71">
        <v>0</v>
      </c>
      <c r="O181" s="71">
        <v>0</v>
      </c>
      <c r="P181" s="69">
        <v>1698980.21</v>
      </c>
      <c r="Q181" s="69">
        <f t="shared" ref="Q181:Q187" si="14">L181/I181</f>
        <v>4604.2824119241195</v>
      </c>
      <c r="R181" s="69">
        <v>5701</v>
      </c>
      <c r="S181" s="72" t="s">
        <v>38</v>
      </c>
      <c r="T181" s="174"/>
      <c r="U181" s="174"/>
      <c r="V181" s="174"/>
      <c r="W181" s="57"/>
      <c r="X181" s="191"/>
    </row>
    <row r="182" spans="1:24" s="11" customFormat="1" ht="25.5">
      <c r="A182" s="63">
        <v>149</v>
      </c>
      <c r="B182" s="64" t="s">
        <v>103</v>
      </c>
      <c r="C182" s="35">
        <v>1962</v>
      </c>
      <c r="D182" s="66"/>
      <c r="E182" s="35" t="s">
        <v>37</v>
      </c>
      <c r="F182" s="66">
        <v>2</v>
      </c>
      <c r="G182" s="66">
        <v>1</v>
      </c>
      <c r="H182" s="69">
        <v>370.48</v>
      </c>
      <c r="I182" s="69">
        <v>336.8</v>
      </c>
      <c r="J182" s="69">
        <v>336.8</v>
      </c>
      <c r="K182" s="88">
        <v>11</v>
      </c>
      <c r="L182" s="69">
        <v>1249663.6000000001</v>
      </c>
      <c r="M182" s="71">
        <v>0</v>
      </c>
      <c r="N182" s="71">
        <v>0</v>
      </c>
      <c r="O182" s="71">
        <v>0</v>
      </c>
      <c r="P182" s="69">
        <v>1249663.6000000001</v>
      </c>
      <c r="Q182" s="69">
        <f t="shared" si="14"/>
        <v>3710.4026128266037</v>
      </c>
      <c r="R182" s="69">
        <v>4904</v>
      </c>
      <c r="S182" s="72" t="s">
        <v>38</v>
      </c>
      <c r="T182" s="174"/>
      <c r="U182" s="174"/>
      <c r="V182" s="174"/>
      <c r="W182" s="57"/>
      <c r="X182" s="191"/>
    </row>
    <row r="183" spans="1:24" s="11" customFormat="1" ht="25.5">
      <c r="A183" s="63">
        <v>150</v>
      </c>
      <c r="B183" s="64" t="s">
        <v>104</v>
      </c>
      <c r="C183" s="35">
        <v>1962</v>
      </c>
      <c r="D183" s="66"/>
      <c r="E183" s="35" t="s">
        <v>37</v>
      </c>
      <c r="F183" s="66">
        <v>2</v>
      </c>
      <c r="G183" s="66">
        <v>1</v>
      </c>
      <c r="H183" s="69">
        <v>405.79</v>
      </c>
      <c r="I183" s="69">
        <v>368.9</v>
      </c>
      <c r="J183" s="69">
        <v>368.9</v>
      </c>
      <c r="K183" s="88">
        <v>16</v>
      </c>
      <c r="L183" s="69">
        <v>1186117.8399999999</v>
      </c>
      <c r="M183" s="71">
        <v>0</v>
      </c>
      <c r="N183" s="71">
        <v>0</v>
      </c>
      <c r="O183" s="71">
        <v>0</v>
      </c>
      <c r="P183" s="69">
        <v>1186117.8399999999</v>
      </c>
      <c r="Q183" s="69">
        <f t="shared" si="14"/>
        <v>3215.2828408782866</v>
      </c>
      <c r="R183" s="69">
        <v>4904</v>
      </c>
      <c r="S183" s="72" t="s">
        <v>38</v>
      </c>
      <c r="T183" s="174"/>
      <c r="U183" s="174"/>
      <c r="V183" s="174"/>
      <c r="W183" s="57"/>
      <c r="X183" s="191"/>
    </row>
    <row r="184" spans="1:24" s="11" customFormat="1" ht="25.5">
      <c r="A184" s="63">
        <v>151</v>
      </c>
      <c r="B184" s="85" t="s">
        <v>341</v>
      </c>
      <c r="C184" s="35">
        <v>1954</v>
      </c>
      <c r="D184" s="66"/>
      <c r="E184" s="35" t="s">
        <v>37</v>
      </c>
      <c r="F184" s="65">
        <v>2</v>
      </c>
      <c r="G184" s="65">
        <v>2</v>
      </c>
      <c r="H184" s="68">
        <v>397.65000000000003</v>
      </c>
      <c r="I184" s="69">
        <v>361.5</v>
      </c>
      <c r="J184" s="69">
        <v>361.5</v>
      </c>
      <c r="K184" s="70">
        <v>22</v>
      </c>
      <c r="L184" s="69">
        <v>756105</v>
      </c>
      <c r="M184" s="71">
        <v>0</v>
      </c>
      <c r="N184" s="71">
        <v>0</v>
      </c>
      <c r="O184" s="71">
        <v>0</v>
      </c>
      <c r="P184" s="69">
        <v>756105</v>
      </c>
      <c r="Q184" s="69">
        <f t="shared" si="14"/>
        <v>2091.5767634854774</v>
      </c>
      <c r="R184" s="69">
        <v>4635</v>
      </c>
      <c r="S184" s="72" t="s">
        <v>38</v>
      </c>
      <c r="T184" s="174"/>
      <c r="U184" s="174"/>
      <c r="V184" s="174"/>
      <c r="W184" s="57"/>
      <c r="X184" s="191"/>
    </row>
    <row r="185" spans="1:24" ht="25.5">
      <c r="A185" s="63">
        <v>152</v>
      </c>
      <c r="B185" s="91" t="s">
        <v>538</v>
      </c>
      <c r="C185" s="65">
        <v>1960</v>
      </c>
      <c r="D185" s="66"/>
      <c r="E185" s="35" t="s">
        <v>37</v>
      </c>
      <c r="F185" s="67">
        <v>2</v>
      </c>
      <c r="G185" s="67">
        <v>4</v>
      </c>
      <c r="H185" s="68">
        <v>689.37000000000012</v>
      </c>
      <c r="I185" s="68">
        <v>626.70000000000005</v>
      </c>
      <c r="J185" s="68">
        <v>626.70000000000005</v>
      </c>
      <c r="K185" s="70">
        <v>39</v>
      </c>
      <c r="L185" s="69">
        <v>9786</v>
      </c>
      <c r="M185" s="71">
        <v>0</v>
      </c>
      <c r="N185" s="71">
        <v>0</v>
      </c>
      <c r="O185" s="71">
        <v>0</v>
      </c>
      <c r="P185" s="69">
        <v>9786</v>
      </c>
      <c r="Q185" s="69">
        <f t="shared" si="14"/>
        <v>15.615126854954523</v>
      </c>
      <c r="R185" s="69">
        <v>179</v>
      </c>
      <c r="S185" s="72" t="s">
        <v>38</v>
      </c>
      <c r="T185" s="174"/>
      <c r="U185" s="174"/>
      <c r="V185" s="174"/>
      <c r="W185" s="174"/>
      <c r="X185" s="174"/>
    </row>
    <row r="186" spans="1:24" ht="25.5">
      <c r="A186" s="63">
        <v>153</v>
      </c>
      <c r="B186" s="91" t="s">
        <v>539</v>
      </c>
      <c r="C186" s="65">
        <v>1955</v>
      </c>
      <c r="D186" s="66"/>
      <c r="E186" s="35" t="s">
        <v>37</v>
      </c>
      <c r="F186" s="67">
        <v>2</v>
      </c>
      <c r="G186" s="67">
        <v>1</v>
      </c>
      <c r="H186" s="68">
        <v>265.76</v>
      </c>
      <c r="I186" s="68">
        <v>241.6</v>
      </c>
      <c r="J186" s="68">
        <v>241.6</v>
      </c>
      <c r="K186" s="70">
        <v>19</v>
      </c>
      <c r="L186" s="69">
        <v>3773</v>
      </c>
      <c r="M186" s="71">
        <v>0</v>
      </c>
      <c r="N186" s="71">
        <v>0</v>
      </c>
      <c r="O186" s="71">
        <v>0</v>
      </c>
      <c r="P186" s="69">
        <v>3773</v>
      </c>
      <c r="Q186" s="69">
        <f t="shared" si="14"/>
        <v>15.616721854304636</v>
      </c>
      <c r="R186" s="69">
        <v>179</v>
      </c>
      <c r="S186" s="72" t="s">
        <v>38</v>
      </c>
      <c r="T186" s="174"/>
      <c r="U186" s="174"/>
      <c r="V186" s="174"/>
      <c r="W186" s="174"/>
      <c r="X186" s="174"/>
    </row>
    <row r="187" spans="1:24" ht="25.5">
      <c r="A187" s="63">
        <v>154</v>
      </c>
      <c r="B187" s="91" t="s">
        <v>540</v>
      </c>
      <c r="C187" s="65">
        <v>1956</v>
      </c>
      <c r="D187" s="66"/>
      <c r="E187" s="35" t="s">
        <v>37</v>
      </c>
      <c r="F187" s="67">
        <v>2</v>
      </c>
      <c r="G187" s="67">
        <v>2</v>
      </c>
      <c r="H187" s="68">
        <v>389.73</v>
      </c>
      <c r="I187" s="68">
        <v>354.3</v>
      </c>
      <c r="J187" s="68">
        <v>354.3</v>
      </c>
      <c r="K187" s="70">
        <v>28</v>
      </c>
      <c r="L187" s="69">
        <v>5533</v>
      </c>
      <c r="M187" s="71">
        <v>0</v>
      </c>
      <c r="N187" s="71">
        <v>0</v>
      </c>
      <c r="O187" s="71">
        <v>0</v>
      </c>
      <c r="P187" s="69">
        <v>5533</v>
      </c>
      <c r="Q187" s="69">
        <f t="shared" si="14"/>
        <v>15.616709003669206</v>
      </c>
      <c r="R187" s="69">
        <v>179</v>
      </c>
      <c r="S187" s="72" t="s">
        <v>38</v>
      </c>
      <c r="T187" s="174"/>
      <c r="U187" s="174"/>
      <c r="V187" s="174"/>
      <c r="W187" s="174"/>
      <c r="X187" s="174"/>
    </row>
    <row r="188" spans="1:24" s="11" customFormat="1">
      <c r="A188" s="215" t="s">
        <v>318</v>
      </c>
      <c r="B188" s="62"/>
      <c r="C188" s="33" t="s">
        <v>35</v>
      </c>
      <c r="D188" s="36" t="s">
        <v>35</v>
      </c>
      <c r="E188" s="33" t="s">
        <v>35</v>
      </c>
      <c r="F188" s="36" t="s">
        <v>35</v>
      </c>
      <c r="G188" s="36" t="s">
        <v>35</v>
      </c>
      <c r="H188" s="32">
        <f>SUM(H189:H197)</f>
        <v>7245.9500000000007</v>
      </c>
      <c r="I188" s="32">
        <f t="shared" ref="I188:P188" si="15">SUM(I189:I197)</f>
        <v>5738.4000000000005</v>
      </c>
      <c r="J188" s="32">
        <f t="shared" si="15"/>
        <v>5738.4000000000005</v>
      </c>
      <c r="K188" s="49">
        <f t="shared" si="15"/>
        <v>216</v>
      </c>
      <c r="L188" s="32">
        <f t="shared" si="15"/>
        <v>8622246.0599999987</v>
      </c>
      <c r="M188" s="32">
        <f t="shared" si="15"/>
        <v>0</v>
      </c>
      <c r="N188" s="32">
        <f t="shared" si="15"/>
        <v>0</v>
      </c>
      <c r="O188" s="32">
        <f t="shared" si="15"/>
        <v>0</v>
      </c>
      <c r="P188" s="32">
        <f t="shared" si="15"/>
        <v>8622246.0599999987</v>
      </c>
      <c r="Q188" s="32">
        <f>L188/I188</f>
        <v>1502.5522898368879</v>
      </c>
      <c r="R188" s="32">
        <f>MAX(R189:R197)</f>
        <v>9486</v>
      </c>
      <c r="S188" s="50" t="s">
        <v>35</v>
      </c>
      <c r="T188" s="174"/>
      <c r="U188" s="174"/>
      <c r="V188" s="174"/>
      <c r="W188" s="57"/>
      <c r="X188" s="191"/>
    </row>
    <row r="189" spans="1:24" s="11" customFormat="1" ht="25.5">
      <c r="A189" s="63">
        <v>155</v>
      </c>
      <c r="B189" s="113" t="s">
        <v>105</v>
      </c>
      <c r="C189" s="35">
        <v>1960</v>
      </c>
      <c r="D189" s="66"/>
      <c r="E189" s="35" t="s">
        <v>37</v>
      </c>
      <c r="F189" s="66">
        <v>2</v>
      </c>
      <c r="G189" s="66">
        <v>2</v>
      </c>
      <c r="H189" s="69">
        <v>701.5</v>
      </c>
      <c r="I189" s="69">
        <v>629.5</v>
      </c>
      <c r="J189" s="69">
        <v>629.5</v>
      </c>
      <c r="K189" s="88">
        <v>34</v>
      </c>
      <c r="L189" s="69">
        <v>4388622.5599999996</v>
      </c>
      <c r="M189" s="71">
        <v>0</v>
      </c>
      <c r="N189" s="71">
        <v>0</v>
      </c>
      <c r="O189" s="71">
        <v>0</v>
      </c>
      <c r="P189" s="69">
        <v>4388622.5599999996</v>
      </c>
      <c r="Q189" s="69">
        <f t="shared" ref="Q189:Q197" si="16">L189/I189</f>
        <v>6971.6005718824454</v>
      </c>
      <c r="R189" s="69">
        <v>9486</v>
      </c>
      <c r="S189" s="72" t="s">
        <v>38</v>
      </c>
      <c r="T189" s="174"/>
      <c r="U189" s="174"/>
      <c r="V189" s="174"/>
      <c r="W189" s="57"/>
      <c r="X189" s="191"/>
    </row>
    <row r="190" spans="1:24" s="11" customFormat="1" ht="25.5">
      <c r="A190" s="63">
        <v>156</v>
      </c>
      <c r="B190" s="64" t="s">
        <v>108</v>
      </c>
      <c r="C190" s="35">
        <v>1967</v>
      </c>
      <c r="D190" s="66"/>
      <c r="E190" s="35" t="s">
        <v>37</v>
      </c>
      <c r="F190" s="66">
        <v>2</v>
      </c>
      <c r="G190" s="66">
        <v>2</v>
      </c>
      <c r="H190" s="69">
        <v>450</v>
      </c>
      <c r="I190" s="69">
        <v>391</v>
      </c>
      <c r="J190" s="69">
        <v>391</v>
      </c>
      <c r="K190" s="88">
        <v>18</v>
      </c>
      <c r="L190" s="69">
        <v>1797630.91</v>
      </c>
      <c r="M190" s="71">
        <v>0</v>
      </c>
      <c r="N190" s="71">
        <v>0</v>
      </c>
      <c r="O190" s="71">
        <v>0</v>
      </c>
      <c r="P190" s="69">
        <v>1797630.91</v>
      </c>
      <c r="Q190" s="69">
        <f t="shared" si="16"/>
        <v>4597.5215089514068</v>
      </c>
      <c r="R190" s="69">
        <v>4999</v>
      </c>
      <c r="S190" s="72" t="s">
        <v>38</v>
      </c>
      <c r="T190" s="174"/>
      <c r="U190" s="174"/>
      <c r="V190" s="174"/>
      <c r="W190" s="57"/>
      <c r="X190" s="191"/>
    </row>
    <row r="191" spans="1:24" s="11" customFormat="1" ht="25.5">
      <c r="A191" s="63">
        <v>157</v>
      </c>
      <c r="B191" s="64" t="s">
        <v>109</v>
      </c>
      <c r="C191" s="35">
        <v>1967</v>
      </c>
      <c r="D191" s="66"/>
      <c r="E191" s="35" t="s">
        <v>37</v>
      </c>
      <c r="F191" s="66">
        <v>2</v>
      </c>
      <c r="G191" s="66">
        <v>2</v>
      </c>
      <c r="H191" s="69">
        <v>450</v>
      </c>
      <c r="I191" s="69">
        <v>391</v>
      </c>
      <c r="J191" s="69">
        <v>391</v>
      </c>
      <c r="K191" s="88">
        <v>14</v>
      </c>
      <c r="L191" s="69">
        <v>1837958.7</v>
      </c>
      <c r="M191" s="71">
        <v>0</v>
      </c>
      <c r="N191" s="71">
        <v>0</v>
      </c>
      <c r="O191" s="71">
        <v>0</v>
      </c>
      <c r="P191" s="69">
        <v>1837958.7</v>
      </c>
      <c r="Q191" s="69">
        <f t="shared" si="16"/>
        <v>4700.6616368286441</v>
      </c>
      <c r="R191" s="69">
        <v>4999</v>
      </c>
      <c r="S191" s="72" t="s">
        <v>38</v>
      </c>
      <c r="T191" s="174"/>
      <c r="U191" s="174"/>
      <c r="V191" s="174"/>
      <c r="W191" s="57"/>
      <c r="X191" s="191"/>
    </row>
    <row r="192" spans="1:24" s="11" customFormat="1" ht="25.5">
      <c r="A192" s="63">
        <v>158</v>
      </c>
      <c r="B192" s="114" t="s">
        <v>342</v>
      </c>
      <c r="C192" s="65">
        <v>1917</v>
      </c>
      <c r="D192" s="66"/>
      <c r="E192" s="35" t="s">
        <v>37</v>
      </c>
      <c r="F192" s="65">
        <v>1</v>
      </c>
      <c r="G192" s="65">
        <v>3</v>
      </c>
      <c r="H192" s="68">
        <v>595.9</v>
      </c>
      <c r="I192" s="69">
        <v>415.9</v>
      </c>
      <c r="J192" s="69">
        <v>415.9</v>
      </c>
      <c r="K192" s="70">
        <v>18</v>
      </c>
      <c r="L192" s="69">
        <v>358854.9</v>
      </c>
      <c r="M192" s="71">
        <v>0</v>
      </c>
      <c r="N192" s="71">
        <v>0</v>
      </c>
      <c r="O192" s="71">
        <v>0</v>
      </c>
      <c r="P192" s="69">
        <v>358854.9</v>
      </c>
      <c r="Q192" s="69">
        <f t="shared" si="16"/>
        <v>862.83938446742013</v>
      </c>
      <c r="R192" s="69">
        <v>3087</v>
      </c>
      <c r="S192" s="72" t="s">
        <v>38</v>
      </c>
      <c r="T192" s="174"/>
      <c r="U192" s="174"/>
      <c r="V192" s="174"/>
      <c r="W192" s="57"/>
      <c r="X192" s="191"/>
    </row>
    <row r="193" spans="1:24" ht="25.5">
      <c r="A193" s="63">
        <v>159</v>
      </c>
      <c r="B193" s="114" t="s">
        <v>1035</v>
      </c>
      <c r="C193" s="65">
        <v>2009</v>
      </c>
      <c r="D193" s="66"/>
      <c r="E193" s="35" t="s">
        <v>37</v>
      </c>
      <c r="F193" s="65">
        <v>5</v>
      </c>
      <c r="G193" s="65">
        <v>3</v>
      </c>
      <c r="H193" s="68">
        <v>2930.5</v>
      </c>
      <c r="I193" s="69">
        <v>1985.5</v>
      </c>
      <c r="J193" s="69">
        <v>1985.5</v>
      </c>
      <c r="K193" s="70">
        <v>48</v>
      </c>
      <c r="L193" s="69">
        <v>50000</v>
      </c>
      <c r="M193" s="71">
        <v>0</v>
      </c>
      <c r="N193" s="71">
        <v>0</v>
      </c>
      <c r="O193" s="71">
        <v>0</v>
      </c>
      <c r="P193" s="69">
        <v>50000</v>
      </c>
      <c r="Q193" s="69">
        <f t="shared" si="16"/>
        <v>25.182573659027952</v>
      </c>
      <c r="R193" s="69">
        <v>127</v>
      </c>
      <c r="S193" s="72" t="s">
        <v>38</v>
      </c>
      <c r="T193" s="174"/>
      <c r="U193" s="174"/>
      <c r="V193" s="174"/>
      <c r="W193" s="174"/>
      <c r="X193" s="174"/>
    </row>
    <row r="194" spans="1:24" ht="25.5">
      <c r="A194" s="63">
        <v>160</v>
      </c>
      <c r="B194" s="91" t="s">
        <v>542</v>
      </c>
      <c r="C194" s="65">
        <v>1962</v>
      </c>
      <c r="D194" s="66"/>
      <c r="E194" s="35" t="s">
        <v>37</v>
      </c>
      <c r="F194" s="67">
        <v>2</v>
      </c>
      <c r="G194" s="67">
        <v>2</v>
      </c>
      <c r="H194" s="68">
        <v>417.12</v>
      </c>
      <c r="I194" s="68">
        <v>379.2</v>
      </c>
      <c r="J194" s="68">
        <v>379.2</v>
      </c>
      <c r="K194" s="70">
        <v>21</v>
      </c>
      <c r="L194" s="69">
        <v>37074</v>
      </c>
      <c r="M194" s="71">
        <v>0</v>
      </c>
      <c r="N194" s="71">
        <v>0</v>
      </c>
      <c r="O194" s="71">
        <v>0</v>
      </c>
      <c r="P194" s="69">
        <v>37074</v>
      </c>
      <c r="Q194" s="69">
        <f t="shared" si="16"/>
        <v>97.76898734177216</v>
      </c>
      <c r="R194" s="69">
        <v>179</v>
      </c>
      <c r="S194" s="72" t="s">
        <v>38</v>
      </c>
      <c r="T194" s="174"/>
      <c r="U194" s="174"/>
      <c r="V194" s="174"/>
      <c r="W194" s="174"/>
      <c r="X194" s="174"/>
    </row>
    <row r="195" spans="1:24" ht="25.5">
      <c r="A195" s="63">
        <v>161</v>
      </c>
      <c r="B195" s="91" t="s">
        <v>543</v>
      </c>
      <c r="C195" s="65">
        <v>1959</v>
      </c>
      <c r="D195" s="66"/>
      <c r="E195" s="35" t="s">
        <v>37</v>
      </c>
      <c r="F195" s="67">
        <v>2</v>
      </c>
      <c r="G195" s="67">
        <v>2</v>
      </c>
      <c r="H195" s="68">
        <v>763.73</v>
      </c>
      <c r="I195" s="68">
        <v>694.3</v>
      </c>
      <c r="J195" s="68">
        <v>694.3</v>
      </c>
      <c r="K195" s="70">
        <v>24</v>
      </c>
      <c r="L195" s="69">
        <v>68296.25</v>
      </c>
      <c r="M195" s="71">
        <v>0</v>
      </c>
      <c r="N195" s="71">
        <v>0</v>
      </c>
      <c r="O195" s="71">
        <v>0</v>
      </c>
      <c r="P195" s="69">
        <v>68296.25</v>
      </c>
      <c r="Q195" s="69">
        <f t="shared" si="16"/>
        <v>98.367060348552499</v>
      </c>
      <c r="R195" s="69">
        <v>179</v>
      </c>
      <c r="S195" s="72" t="s">
        <v>38</v>
      </c>
      <c r="T195" s="174"/>
      <c r="U195" s="174"/>
      <c r="V195" s="174"/>
      <c r="W195" s="174"/>
      <c r="X195" s="174"/>
    </row>
    <row r="196" spans="1:24" ht="25.5">
      <c r="A196" s="63">
        <v>162</v>
      </c>
      <c r="B196" s="114" t="s">
        <v>544</v>
      </c>
      <c r="C196" s="65">
        <v>1960</v>
      </c>
      <c r="D196" s="66"/>
      <c r="E196" s="35" t="s">
        <v>37</v>
      </c>
      <c r="F196" s="67">
        <v>2</v>
      </c>
      <c r="G196" s="67">
        <v>2</v>
      </c>
      <c r="H196" s="68">
        <v>468.6</v>
      </c>
      <c r="I196" s="68">
        <v>426</v>
      </c>
      <c r="J196" s="68">
        <v>426</v>
      </c>
      <c r="K196" s="70">
        <v>21</v>
      </c>
      <c r="L196" s="69">
        <v>41904.370000000003</v>
      </c>
      <c r="M196" s="71">
        <v>0</v>
      </c>
      <c r="N196" s="71">
        <v>0</v>
      </c>
      <c r="O196" s="71">
        <v>0</v>
      </c>
      <c r="P196" s="69">
        <v>41904.370000000003</v>
      </c>
      <c r="Q196" s="69">
        <f t="shared" si="16"/>
        <v>98.36706572769954</v>
      </c>
      <c r="R196" s="69">
        <v>179</v>
      </c>
      <c r="S196" s="72" t="s">
        <v>38</v>
      </c>
      <c r="T196" s="174"/>
      <c r="U196" s="174"/>
      <c r="V196" s="174"/>
      <c r="W196" s="174"/>
      <c r="X196" s="174"/>
    </row>
    <row r="197" spans="1:24" ht="25.5">
      <c r="A197" s="63">
        <v>163</v>
      </c>
      <c r="B197" s="114" t="s">
        <v>545</v>
      </c>
      <c r="C197" s="65">
        <v>1960</v>
      </c>
      <c r="D197" s="66"/>
      <c r="E197" s="35" t="s">
        <v>37</v>
      </c>
      <c r="F197" s="67">
        <v>2</v>
      </c>
      <c r="G197" s="67">
        <v>2</v>
      </c>
      <c r="H197" s="68">
        <v>468.6</v>
      </c>
      <c r="I197" s="68">
        <v>426</v>
      </c>
      <c r="J197" s="68">
        <v>426</v>
      </c>
      <c r="K197" s="70">
        <v>18</v>
      </c>
      <c r="L197" s="69">
        <v>41904.370000000003</v>
      </c>
      <c r="M197" s="71">
        <v>0</v>
      </c>
      <c r="N197" s="71">
        <v>0</v>
      </c>
      <c r="O197" s="71">
        <v>0</v>
      </c>
      <c r="P197" s="69">
        <v>41904.370000000003</v>
      </c>
      <c r="Q197" s="69">
        <f t="shared" si="16"/>
        <v>98.36706572769954</v>
      </c>
      <c r="R197" s="69">
        <v>179</v>
      </c>
      <c r="S197" s="72" t="s">
        <v>38</v>
      </c>
      <c r="T197" s="174"/>
      <c r="U197" s="174"/>
      <c r="V197" s="174"/>
      <c r="W197" s="174"/>
      <c r="X197" s="174"/>
    </row>
    <row r="198" spans="1:24" s="11" customFormat="1">
      <c r="A198" s="215" t="s">
        <v>319</v>
      </c>
      <c r="B198" s="62"/>
      <c r="C198" s="33" t="s">
        <v>35</v>
      </c>
      <c r="D198" s="36" t="s">
        <v>35</v>
      </c>
      <c r="E198" s="33" t="s">
        <v>35</v>
      </c>
      <c r="F198" s="36" t="s">
        <v>35</v>
      </c>
      <c r="G198" s="36" t="s">
        <v>35</v>
      </c>
      <c r="H198" s="32">
        <f>SUM(H199:H201)</f>
        <v>1283.3900000000001</v>
      </c>
      <c r="I198" s="32">
        <f t="shared" ref="I198:P198" si="17">SUM(I199:I201)</f>
        <v>1148.8999999999999</v>
      </c>
      <c r="J198" s="32">
        <f t="shared" si="17"/>
        <v>1148.8999999999999</v>
      </c>
      <c r="K198" s="49">
        <f t="shared" si="17"/>
        <v>41</v>
      </c>
      <c r="L198" s="32">
        <f t="shared" si="17"/>
        <v>1919646.3</v>
      </c>
      <c r="M198" s="32">
        <f t="shared" si="17"/>
        <v>0</v>
      </c>
      <c r="N198" s="32">
        <f t="shared" si="17"/>
        <v>0</v>
      </c>
      <c r="O198" s="32">
        <f t="shared" si="17"/>
        <v>0</v>
      </c>
      <c r="P198" s="32">
        <f t="shared" si="17"/>
        <v>1919646.3</v>
      </c>
      <c r="Q198" s="32">
        <f>L198/I198</f>
        <v>1670.8558621289933</v>
      </c>
      <c r="R198" s="32">
        <f>MAX(R199:R201)</f>
        <v>5950</v>
      </c>
      <c r="S198" s="50" t="s">
        <v>35</v>
      </c>
      <c r="T198" s="174"/>
      <c r="U198" s="174"/>
      <c r="V198" s="174"/>
      <c r="W198" s="57"/>
      <c r="X198" s="191"/>
    </row>
    <row r="199" spans="1:24" s="11" customFormat="1" ht="25.5">
      <c r="A199" s="63">
        <v>164</v>
      </c>
      <c r="B199" s="64" t="s">
        <v>110</v>
      </c>
      <c r="C199" s="35">
        <v>1969</v>
      </c>
      <c r="D199" s="66"/>
      <c r="E199" s="35" t="s">
        <v>37</v>
      </c>
      <c r="F199" s="115">
        <v>2</v>
      </c>
      <c r="G199" s="115">
        <v>2</v>
      </c>
      <c r="H199" s="82">
        <v>427.79</v>
      </c>
      <c r="I199" s="82">
        <v>388.9</v>
      </c>
      <c r="J199" s="69">
        <v>388.9</v>
      </c>
      <c r="K199" s="80">
        <v>13</v>
      </c>
      <c r="L199" s="69">
        <v>1862570.3</v>
      </c>
      <c r="M199" s="71">
        <v>0</v>
      </c>
      <c r="N199" s="71">
        <v>0</v>
      </c>
      <c r="O199" s="71">
        <v>0</v>
      </c>
      <c r="P199" s="69">
        <v>1862570.3</v>
      </c>
      <c r="Q199" s="69">
        <f t="shared" ref="Q199:Q201" si="18">L199/I199</f>
        <v>4789.3296477243512</v>
      </c>
      <c r="R199" s="69">
        <v>5950</v>
      </c>
      <c r="S199" s="72" t="s">
        <v>38</v>
      </c>
      <c r="T199" s="174"/>
      <c r="U199" s="174"/>
      <c r="V199" s="174"/>
      <c r="W199" s="57"/>
      <c r="X199" s="191"/>
    </row>
    <row r="200" spans="1:24" ht="25.5">
      <c r="A200" s="63">
        <v>165</v>
      </c>
      <c r="B200" s="116" t="s">
        <v>546</v>
      </c>
      <c r="C200" s="65">
        <v>1966</v>
      </c>
      <c r="D200" s="66"/>
      <c r="E200" s="35" t="s">
        <v>37</v>
      </c>
      <c r="F200" s="67">
        <v>2</v>
      </c>
      <c r="G200" s="67">
        <v>2</v>
      </c>
      <c r="H200" s="68">
        <v>433.8</v>
      </c>
      <c r="I200" s="68">
        <v>392.2</v>
      </c>
      <c r="J200" s="68">
        <v>392.2</v>
      </c>
      <c r="K200" s="70">
        <v>19</v>
      </c>
      <c r="L200" s="69">
        <v>29454</v>
      </c>
      <c r="M200" s="71">
        <v>0</v>
      </c>
      <c r="N200" s="71">
        <v>0</v>
      </c>
      <c r="O200" s="71">
        <v>0</v>
      </c>
      <c r="P200" s="69">
        <v>29454</v>
      </c>
      <c r="Q200" s="69">
        <f t="shared" si="18"/>
        <v>75.099439061703208</v>
      </c>
      <c r="R200" s="69">
        <v>179</v>
      </c>
      <c r="S200" s="72" t="s">
        <v>38</v>
      </c>
      <c r="T200" s="174"/>
      <c r="U200" s="174"/>
      <c r="V200" s="174"/>
      <c r="W200" s="174"/>
      <c r="X200" s="174"/>
    </row>
    <row r="201" spans="1:24" ht="25.5">
      <c r="A201" s="63">
        <v>166</v>
      </c>
      <c r="B201" s="116" t="s">
        <v>547</v>
      </c>
      <c r="C201" s="65">
        <v>1975</v>
      </c>
      <c r="D201" s="66"/>
      <c r="E201" s="35" t="s">
        <v>37</v>
      </c>
      <c r="F201" s="67">
        <v>2</v>
      </c>
      <c r="G201" s="67">
        <v>2</v>
      </c>
      <c r="H201" s="68">
        <v>421.8</v>
      </c>
      <c r="I201" s="68">
        <v>367.8</v>
      </c>
      <c r="J201" s="68">
        <v>367.8</v>
      </c>
      <c r="K201" s="70">
        <v>9</v>
      </c>
      <c r="L201" s="69">
        <v>27622</v>
      </c>
      <c r="M201" s="71">
        <v>0</v>
      </c>
      <c r="N201" s="71">
        <v>0</v>
      </c>
      <c r="O201" s="71">
        <v>0</v>
      </c>
      <c r="P201" s="69">
        <v>27622</v>
      </c>
      <c r="Q201" s="69">
        <f t="shared" si="18"/>
        <v>75.100598151169109</v>
      </c>
      <c r="R201" s="69">
        <v>179</v>
      </c>
      <c r="S201" s="72" t="s">
        <v>38</v>
      </c>
      <c r="T201" s="174"/>
      <c r="U201" s="174"/>
      <c r="V201" s="174"/>
      <c r="W201" s="174"/>
      <c r="X201" s="174"/>
    </row>
    <row r="202" spans="1:24" s="11" customFormat="1">
      <c r="A202" s="215" t="s">
        <v>320</v>
      </c>
      <c r="B202" s="64"/>
      <c r="C202" s="33" t="s">
        <v>35</v>
      </c>
      <c r="D202" s="36" t="s">
        <v>35</v>
      </c>
      <c r="E202" s="33" t="s">
        <v>35</v>
      </c>
      <c r="F202" s="36" t="s">
        <v>35</v>
      </c>
      <c r="G202" s="36" t="s">
        <v>35</v>
      </c>
      <c r="H202" s="32">
        <f>SUM(H203:H207)</f>
        <v>3759.21</v>
      </c>
      <c r="I202" s="32">
        <f t="shared" ref="I202:P202" si="19">SUM(I203:I207)</f>
        <v>3409.4000000000005</v>
      </c>
      <c r="J202" s="32">
        <f t="shared" si="19"/>
        <v>3409.4000000000005</v>
      </c>
      <c r="K202" s="49">
        <f t="shared" si="19"/>
        <v>173</v>
      </c>
      <c r="L202" s="32">
        <f t="shared" si="19"/>
        <v>4008608.8</v>
      </c>
      <c r="M202" s="32">
        <f t="shared" si="19"/>
        <v>0</v>
      </c>
      <c r="N202" s="32">
        <f t="shared" si="19"/>
        <v>0</v>
      </c>
      <c r="O202" s="32">
        <f t="shared" si="19"/>
        <v>0</v>
      </c>
      <c r="P202" s="32">
        <f t="shared" si="19"/>
        <v>4008608.8</v>
      </c>
      <c r="Q202" s="32">
        <f>L202/I202</f>
        <v>1175.751979820496</v>
      </c>
      <c r="R202" s="32">
        <f>MAX(R203:R207)</f>
        <v>5165</v>
      </c>
      <c r="S202" s="50" t="s">
        <v>35</v>
      </c>
      <c r="T202" s="174"/>
      <c r="U202" s="174"/>
      <c r="V202" s="174"/>
      <c r="W202" s="57"/>
      <c r="X202" s="191"/>
    </row>
    <row r="203" spans="1:24" s="11" customFormat="1" ht="25.5">
      <c r="A203" s="63">
        <v>167</v>
      </c>
      <c r="B203" s="85" t="s">
        <v>407</v>
      </c>
      <c r="C203" s="35">
        <v>1976</v>
      </c>
      <c r="D203" s="66">
        <v>2012</v>
      </c>
      <c r="E203" s="35" t="s">
        <v>37</v>
      </c>
      <c r="F203" s="67">
        <v>2</v>
      </c>
      <c r="G203" s="67">
        <v>2</v>
      </c>
      <c r="H203" s="68">
        <v>881.5</v>
      </c>
      <c r="I203" s="69">
        <v>770.7</v>
      </c>
      <c r="J203" s="69">
        <v>770.7</v>
      </c>
      <c r="K203" s="70">
        <v>35</v>
      </c>
      <c r="L203" s="69">
        <v>930945.73</v>
      </c>
      <c r="M203" s="71">
        <v>0</v>
      </c>
      <c r="N203" s="71">
        <v>0</v>
      </c>
      <c r="O203" s="71">
        <v>0</v>
      </c>
      <c r="P203" s="69">
        <v>930945.73</v>
      </c>
      <c r="Q203" s="69">
        <f t="shared" ref="Q203:Q207" si="20">L203/I203</f>
        <v>1207.922317373816</v>
      </c>
      <c r="R203" s="69">
        <v>2576</v>
      </c>
      <c r="S203" s="72" t="s">
        <v>38</v>
      </c>
      <c r="T203" s="174"/>
      <c r="U203" s="174"/>
      <c r="V203" s="174"/>
      <c r="W203" s="57"/>
      <c r="X203" s="191"/>
    </row>
    <row r="204" spans="1:24" s="11" customFormat="1" ht="25.5">
      <c r="A204" s="63">
        <v>168</v>
      </c>
      <c r="B204" s="85" t="s">
        <v>406</v>
      </c>
      <c r="C204" s="35">
        <v>1974</v>
      </c>
      <c r="D204" s="66"/>
      <c r="E204" s="35" t="s">
        <v>37</v>
      </c>
      <c r="F204" s="67">
        <v>2</v>
      </c>
      <c r="G204" s="67">
        <v>2</v>
      </c>
      <c r="H204" s="68">
        <v>837.32000000000016</v>
      </c>
      <c r="I204" s="69">
        <v>761.2</v>
      </c>
      <c r="J204" s="69">
        <v>761.2</v>
      </c>
      <c r="K204" s="70">
        <v>44</v>
      </c>
      <c r="L204" s="69">
        <v>2250841.84</v>
      </c>
      <c r="M204" s="71">
        <v>0</v>
      </c>
      <c r="N204" s="71">
        <v>0</v>
      </c>
      <c r="O204" s="71">
        <v>0</v>
      </c>
      <c r="P204" s="69">
        <v>2250841.84</v>
      </c>
      <c r="Q204" s="69">
        <f t="shared" si="20"/>
        <v>2956.9651077246449</v>
      </c>
      <c r="R204" s="69">
        <v>4696</v>
      </c>
      <c r="S204" s="72" t="s">
        <v>38</v>
      </c>
      <c r="T204" s="174"/>
      <c r="U204" s="174"/>
      <c r="V204" s="174"/>
      <c r="W204" s="57"/>
      <c r="X204" s="191"/>
    </row>
    <row r="205" spans="1:24" s="11" customFormat="1" ht="25.5">
      <c r="A205" s="63">
        <v>169</v>
      </c>
      <c r="B205" s="64" t="s">
        <v>111</v>
      </c>
      <c r="C205" s="35">
        <v>1968</v>
      </c>
      <c r="D205" s="66">
        <v>2014</v>
      </c>
      <c r="E205" s="35" t="s">
        <v>37</v>
      </c>
      <c r="F205" s="67">
        <v>2</v>
      </c>
      <c r="G205" s="67">
        <v>2</v>
      </c>
      <c r="H205" s="68">
        <v>431.09000000000003</v>
      </c>
      <c r="I205" s="69">
        <v>391.9</v>
      </c>
      <c r="J205" s="69">
        <v>391.9</v>
      </c>
      <c r="K205" s="70">
        <v>16</v>
      </c>
      <c r="L205" s="69">
        <v>734464.23</v>
      </c>
      <c r="M205" s="71">
        <v>0</v>
      </c>
      <c r="N205" s="71">
        <v>0</v>
      </c>
      <c r="O205" s="71">
        <v>0</v>
      </c>
      <c r="P205" s="69">
        <v>734464.23</v>
      </c>
      <c r="Q205" s="69">
        <f t="shared" si="20"/>
        <v>1874.1113294207707</v>
      </c>
      <c r="R205" s="69">
        <v>5165</v>
      </c>
      <c r="S205" s="72" t="s">
        <v>38</v>
      </c>
      <c r="T205" s="174"/>
      <c r="U205" s="174"/>
      <c r="V205" s="174"/>
      <c r="W205" s="57"/>
      <c r="X205" s="191"/>
    </row>
    <row r="206" spans="1:24" ht="25.5">
      <c r="A206" s="63">
        <v>170</v>
      </c>
      <c r="B206" s="91" t="s">
        <v>548</v>
      </c>
      <c r="C206" s="65">
        <v>1973</v>
      </c>
      <c r="D206" s="66"/>
      <c r="E206" s="35" t="s">
        <v>37</v>
      </c>
      <c r="F206" s="67">
        <v>2</v>
      </c>
      <c r="G206" s="67">
        <v>2</v>
      </c>
      <c r="H206" s="68">
        <v>783.3</v>
      </c>
      <c r="I206" s="68">
        <v>720.8</v>
      </c>
      <c r="J206" s="68">
        <v>720.8</v>
      </c>
      <c r="K206" s="70">
        <v>45</v>
      </c>
      <c r="L206" s="69">
        <v>44811</v>
      </c>
      <c r="M206" s="71">
        <v>0</v>
      </c>
      <c r="N206" s="71">
        <v>0</v>
      </c>
      <c r="O206" s="71">
        <v>0</v>
      </c>
      <c r="P206" s="69">
        <v>44811</v>
      </c>
      <c r="Q206" s="69">
        <f t="shared" si="20"/>
        <v>62.168423973362934</v>
      </c>
      <c r="R206" s="69">
        <v>179</v>
      </c>
      <c r="S206" s="72" t="s">
        <v>38</v>
      </c>
      <c r="T206" s="174"/>
      <c r="U206" s="174"/>
      <c r="V206" s="174"/>
      <c r="W206" s="174"/>
      <c r="X206" s="174"/>
    </row>
    <row r="207" spans="1:24" ht="25.5">
      <c r="A207" s="63">
        <v>171</v>
      </c>
      <c r="B207" s="91" t="s">
        <v>549</v>
      </c>
      <c r="C207" s="65">
        <v>1975</v>
      </c>
      <c r="D207" s="66"/>
      <c r="E207" s="35" t="s">
        <v>37</v>
      </c>
      <c r="F207" s="67">
        <v>2</v>
      </c>
      <c r="G207" s="67">
        <v>2</v>
      </c>
      <c r="H207" s="68">
        <v>826</v>
      </c>
      <c r="I207" s="68">
        <v>764.8</v>
      </c>
      <c r="J207" s="68">
        <v>764.8</v>
      </c>
      <c r="K207" s="70">
        <v>33</v>
      </c>
      <c r="L207" s="69">
        <v>47546</v>
      </c>
      <c r="M207" s="71">
        <v>0</v>
      </c>
      <c r="N207" s="71">
        <v>0</v>
      </c>
      <c r="O207" s="71">
        <v>0</v>
      </c>
      <c r="P207" s="69">
        <v>47546</v>
      </c>
      <c r="Q207" s="69">
        <f t="shared" si="20"/>
        <v>62.167887029288707</v>
      </c>
      <c r="R207" s="69">
        <v>179</v>
      </c>
      <c r="S207" s="72" t="s">
        <v>38</v>
      </c>
      <c r="T207" s="174"/>
      <c r="U207" s="174"/>
      <c r="V207" s="174"/>
      <c r="W207" s="174"/>
      <c r="X207" s="174"/>
    </row>
    <row r="208" spans="1:24" s="11" customFormat="1">
      <c r="A208" s="74" t="s">
        <v>321</v>
      </c>
      <c r="B208" s="64"/>
      <c r="C208" s="33" t="s">
        <v>35</v>
      </c>
      <c r="D208" s="36" t="s">
        <v>35</v>
      </c>
      <c r="E208" s="33" t="s">
        <v>35</v>
      </c>
      <c r="F208" s="36" t="s">
        <v>35</v>
      </c>
      <c r="G208" s="36" t="s">
        <v>35</v>
      </c>
      <c r="H208" s="32">
        <f>SUM(H209:H245)</f>
        <v>40476.436792</v>
      </c>
      <c r="I208" s="32">
        <f t="shared" ref="I208:P208" si="21">SUM(I209:I245)</f>
        <v>35661.934510000006</v>
      </c>
      <c r="J208" s="32">
        <f t="shared" si="21"/>
        <v>35661.934510000006</v>
      </c>
      <c r="K208" s="49">
        <f t="shared" si="21"/>
        <v>1236</v>
      </c>
      <c r="L208" s="32">
        <f t="shared" si="21"/>
        <v>22336786.940000001</v>
      </c>
      <c r="M208" s="32">
        <f t="shared" si="21"/>
        <v>0</v>
      </c>
      <c r="N208" s="32">
        <f t="shared" si="21"/>
        <v>0</v>
      </c>
      <c r="O208" s="32">
        <f t="shared" si="21"/>
        <v>0</v>
      </c>
      <c r="P208" s="32">
        <f t="shared" si="21"/>
        <v>22336786.940000001</v>
      </c>
      <c r="Q208" s="32">
        <f>L208/I208</f>
        <v>626.34815656835769</v>
      </c>
      <c r="R208" s="32">
        <f>MAX(R209:R245)</f>
        <v>5043</v>
      </c>
      <c r="S208" s="50" t="s">
        <v>35</v>
      </c>
      <c r="T208" s="174"/>
      <c r="U208" s="174"/>
      <c r="V208" s="174"/>
      <c r="W208" s="57"/>
      <c r="X208" s="191"/>
    </row>
    <row r="209" spans="1:24" s="11" customFormat="1" ht="25.5">
      <c r="A209" s="63">
        <v>172</v>
      </c>
      <c r="B209" s="117" t="s">
        <v>112</v>
      </c>
      <c r="C209" s="86">
        <v>1928</v>
      </c>
      <c r="D209" s="66"/>
      <c r="E209" s="35" t="s">
        <v>37</v>
      </c>
      <c r="F209" s="67">
        <v>2</v>
      </c>
      <c r="G209" s="67">
        <v>1</v>
      </c>
      <c r="H209" s="68">
        <v>420</v>
      </c>
      <c r="I209" s="82">
        <v>378</v>
      </c>
      <c r="J209" s="82">
        <v>378</v>
      </c>
      <c r="K209" s="70">
        <v>24</v>
      </c>
      <c r="L209" s="69">
        <v>818436</v>
      </c>
      <c r="M209" s="71">
        <v>0</v>
      </c>
      <c r="N209" s="71">
        <v>0</v>
      </c>
      <c r="O209" s="71">
        <v>0</v>
      </c>
      <c r="P209" s="69">
        <v>818436</v>
      </c>
      <c r="Q209" s="69">
        <f t="shared" ref="Q209:Q245" si="22">L209/I209</f>
        <v>2165.1746031746034</v>
      </c>
      <c r="R209" s="69">
        <v>2274</v>
      </c>
      <c r="S209" s="72" t="s">
        <v>38</v>
      </c>
      <c r="T209" s="174"/>
      <c r="U209" s="174"/>
      <c r="V209" s="174"/>
      <c r="W209" s="57"/>
      <c r="X209" s="191"/>
    </row>
    <row r="210" spans="1:24" s="11" customFormat="1" ht="25.5">
      <c r="A210" s="63">
        <v>173</v>
      </c>
      <c r="B210" s="117" t="s">
        <v>113</v>
      </c>
      <c r="C210" s="86">
        <v>1958</v>
      </c>
      <c r="D210" s="66"/>
      <c r="E210" s="35" t="s">
        <v>37</v>
      </c>
      <c r="F210" s="67">
        <v>2</v>
      </c>
      <c r="G210" s="67">
        <v>1</v>
      </c>
      <c r="H210" s="68">
        <v>226.38000000000002</v>
      </c>
      <c r="I210" s="82">
        <v>205.8</v>
      </c>
      <c r="J210" s="82">
        <v>205.8</v>
      </c>
      <c r="K210" s="70">
        <v>15</v>
      </c>
      <c r="L210" s="69">
        <v>598802</v>
      </c>
      <c r="M210" s="71">
        <v>0</v>
      </c>
      <c r="N210" s="71">
        <v>0</v>
      </c>
      <c r="O210" s="71">
        <v>0</v>
      </c>
      <c r="P210" s="69">
        <v>598802</v>
      </c>
      <c r="Q210" s="69">
        <f t="shared" si="22"/>
        <v>2909.6307094266276</v>
      </c>
      <c r="R210" s="69">
        <v>3071</v>
      </c>
      <c r="S210" s="72" t="s">
        <v>38</v>
      </c>
      <c r="T210" s="174"/>
      <c r="U210" s="174"/>
      <c r="V210" s="174"/>
      <c r="W210" s="57"/>
      <c r="X210" s="191"/>
    </row>
    <row r="211" spans="1:24" s="11" customFormat="1" ht="25.5">
      <c r="A211" s="63">
        <v>174</v>
      </c>
      <c r="B211" s="117" t="s">
        <v>114</v>
      </c>
      <c r="C211" s="86">
        <v>1961</v>
      </c>
      <c r="D211" s="66">
        <v>2010</v>
      </c>
      <c r="E211" s="35" t="s">
        <v>37</v>
      </c>
      <c r="F211" s="67">
        <v>2</v>
      </c>
      <c r="G211" s="67">
        <v>2</v>
      </c>
      <c r="H211" s="68">
        <v>759.33</v>
      </c>
      <c r="I211" s="82">
        <v>690.3</v>
      </c>
      <c r="J211" s="82">
        <v>690.3</v>
      </c>
      <c r="K211" s="70">
        <v>17</v>
      </c>
      <c r="L211" s="69">
        <v>1755570.95</v>
      </c>
      <c r="M211" s="71">
        <v>0</v>
      </c>
      <c r="N211" s="71">
        <v>0</v>
      </c>
      <c r="O211" s="71">
        <v>0</v>
      </c>
      <c r="P211" s="69">
        <v>1755570.95</v>
      </c>
      <c r="Q211" s="69">
        <f t="shared" si="22"/>
        <v>2543.199985513545</v>
      </c>
      <c r="R211" s="69">
        <v>5043</v>
      </c>
      <c r="S211" s="72" t="s">
        <v>38</v>
      </c>
      <c r="T211" s="174"/>
      <c r="U211" s="174"/>
      <c r="V211" s="174"/>
      <c r="W211" s="57"/>
      <c r="X211" s="191"/>
    </row>
    <row r="212" spans="1:24" s="11" customFormat="1" ht="25.5">
      <c r="A212" s="63">
        <v>175</v>
      </c>
      <c r="B212" s="117" t="s">
        <v>115</v>
      </c>
      <c r="C212" s="86">
        <v>1965</v>
      </c>
      <c r="D212" s="66">
        <v>2013</v>
      </c>
      <c r="E212" s="35" t="s">
        <v>37</v>
      </c>
      <c r="F212" s="67">
        <v>2</v>
      </c>
      <c r="G212" s="67">
        <v>1</v>
      </c>
      <c r="H212" s="68">
        <v>690.04085700000007</v>
      </c>
      <c r="I212" s="82">
        <v>627.30987000000005</v>
      </c>
      <c r="J212" s="82">
        <v>627.30987000000005</v>
      </c>
      <c r="K212" s="70">
        <v>8</v>
      </c>
      <c r="L212" s="69">
        <v>1970642.45</v>
      </c>
      <c r="M212" s="71">
        <v>0</v>
      </c>
      <c r="N212" s="71">
        <v>0</v>
      </c>
      <c r="O212" s="71">
        <v>0</v>
      </c>
      <c r="P212" s="69">
        <v>1970642.45</v>
      </c>
      <c r="Q212" s="69">
        <f t="shared" si="22"/>
        <v>3141.4178928828264</v>
      </c>
      <c r="R212" s="69">
        <v>5043</v>
      </c>
      <c r="S212" s="72" t="s">
        <v>38</v>
      </c>
      <c r="T212" s="174"/>
      <c r="U212" s="174"/>
      <c r="V212" s="174"/>
      <c r="W212" s="57"/>
      <c r="X212" s="191"/>
    </row>
    <row r="213" spans="1:24" s="11" customFormat="1" ht="25.5">
      <c r="A213" s="63">
        <v>176</v>
      </c>
      <c r="B213" s="117" t="s">
        <v>116</v>
      </c>
      <c r="C213" s="86">
        <v>1964</v>
      </c>
      <c r="D213" s="66"/>
      <c r="E213" s="35" t="s">
        <v>37</v>
      </c>
      <c r="F213" s="67">
        <v>2</v>
      </c>
      <c r="G213" s="67">
        <v>2</v>
      </c>
      <c r="H213" s="68">
        <v>468.49</v>
      </c>
      <c r="I213" s="82">
        <v>425.9</v>
      </c>
      <c r="J213" s="82">
        <v>425.9</v>
      </c>
      <c r="K213" s="70">
        <v>28</v>
      </c>
      <c r="L213" s="69">
        <v>903605.53</v>
      </c>
      <c r="M213" s="71">
        <v>0</v>
      </c>
      <c r="N213" s="71">
        <v>0</v>
      </c>
      <c r="O213" s="71">
        <v>0</v>
      </c>
      <c r="P213" s="69">
        <v>903605.53</v>
      </c>
      <c r="Q213" s="69">
        <f t="shared" si="22"/>
        <v>2121.6377788213199</v>
      </c>
      <c r="R213" s="69">
        <v>2274</v>
      </c>
      <c r="S213" s="72" t="s">
        <v>38</v>
      </c>
      <c r="T213" s="174"/>
      <c r="U213" s="174"/>
      <c r="V213" s="174"/>
      <c r="W213" s="57"/>
      <c r="X213" s="191"/>
    </row>
    <row r="214" spans="1:24" s="11" customFormat="1" ht="25.5">
      <c r="A214" s="63">
        <v>177</v>
      </c>
      <c r="B214" s="117" t="s">
        <v>117</v>
      </c>
      <c r="C214" s="86">
        <v>1967</v>
      </c>
      <c r="D214" s="66">
        <v>2009</v>
      </c>
      <c r="E214" s="35" t="s">
        <v>37</v>
      </c>
      <c r="F214" s="67">
        <v>2</v>
      </c>
      <c r="G214" s="67">
        <v>3</v>
      </c>
      <c r="H214" s="68">
        <v>1110.0999999999999</v>
      </c>
      <c r="I214" s="82">
        <v>1000.1</v>
      </c>
      <c r="J214" s="82">
        <v>1000.1</v>
      </c>
      <c r="K214" s="70">
        <v>23</v>
      </c>
      <c r="L214" s="69">
        <v>2387934.29</v>
      </c>
      <c r="M214" s="71">
        <v>0</v>
      </c>
      <c r="N214" s="71">
        <v>0</v>
      </c>
      <c r="O214" s="71">
        <v>0</v>
      </c>
      <c r="P214" s="69">
        <v>2387934.29</v>
      </c>
      <c r="Q214" s="69">
        <f t="shared" si="22"/>
        <v>2387.695520447955</v>
      </c>
      <c r="R214" s="69">
        <v>3996</v>
      </c>
      <c r="S214" s="72" t="s">
        <v>38</v>
      </c>
      <c r="T214" s="174"/>
      <c r="U214" s="174"/>
      <c r="V214" s="174"/>
      <c r="W214" s="57"/>
      <c r="X214" s="191"/>
    </row>
    <row r="215" spans="1:24" s="11" customFormat="1" ht="25.5">
      <c r="A215" s="63">
        <v>178</v>
      </c>
      <c r="B215" s="117" t="s">
        <v>118</v>
      </c>
      <c r="C215" s="86">
        <v>1969</v>
      </c>
      <c r="D215" s="66"/>
      <c r="E215" s="35" t="s">
        <v>37</v>
      </c>
      <c r="F215" s="67">
        <v>5</v>
      </c>
      <c r="G215" s="67">
        <v>4</v>
      </c>
      <c r="H215" s="68">
        <v>3580.7</v>
      </c>
      <c r="I215" s="82">
        <v>3222</v>
      </c>
      <c r="J215" s="82">
        <v>3222</v>
      </c>
      <c r="K215" s="70">
        <v>133</v>
      </c>
      <c r="L215" s="69">
        <v>6396406</v>
      </c>
      <c r="M215" s="71">
        <v>0</v>
      </c>
      <c r="N215" s="71">
        <v>0</v>
      </c>
      <c r="O215" s="71">
        <v>0</v>
      </c>
      <c r="P215" s="69">
        <v>6396406</v>
      </c>
      <c r="Q215" s="69">
        <f t="shared" si="22"/>
        <v>1985.2284295468653</v>
      </c>
      <c r="R215" s="69">
        <v>3153</v>
      </c>
      <c r="S215" s="72" t="s">
        <v>38</v>
      </c>
      <c r="T215" s="174"/>
      <c r="U215" s="174"/>
      <c r="V215" s="174"/>
      <c r="W215" s="57"/>
      <c r="X215" s="191"/>
    </row>
    <row r="216" spans="1:24" s="11" customFormat="1" ht="25.5">
      <c r="A216" s="63">
        <v>179</v>
      </c>
      <c r="B216" s="101" t="s">
        <v>243</v>
      </c>
      <c r="C216" s="35">
        <v>1965</v>
      </c>
      <c r="D216" s="66"/>
      <c r="E216" s="35" t="s">
        <v>37</v>
      </c>
      <c r="F216" s="67">
        <v>2</v>
      </c>
      <c r="G216" s="67">
        <v>2</v>
      </c>
      <c r="H216" s="68">
        <v>406.23</v>
      </c>
      <c r="I216" s="96">
        <v>369.3</v>
      </c>
      <c r="J216" s="96">
        <v>369.3</v>
      </c>
      <c r="K216" s="70">
        <v>19</v>
      </c>
      <c r="L216" s="69">
        <v>743215.28</v>
      </c>
      <c r="M216" s="71">
        <v>0</v>
      </c>
      <c r="N216" s="71">
        <v>0</v>
      </c>
      <c r="O216" s="71">
        <v>0</v>
      </c>
      <c r="P216" s="69">
        <v>743215.28</v>
      </c>
      <c r="Q216" s="69">
        <f t="shared" si="22"/>
        <v>2012.4973734091525</v>
      </c>
      <c r="R216" s="69">
        <v>2274</v>
      </c>
      <c r="S216" s="72" t="s">
        <v>38</v>
      </c>
      <c r="T216" s="174"/>
      <c r="U216" s="174"/>
      <c r="V216" s="174"/>
      <c r="W216" s="57"/>
      <c r="X216" s="191"/>
    </row>
    <row r="217" spans="1:24" s="11" customFormat="1" ht="25.5">
      <c r="A217" s="63">
        <v>180</v>
      </c>
      <c r="B217" s="85" t="s">
        <v>119</v>
      </c>
      <c r="C217" s="35">
        <v>1966</v>
      </c>
      <c r="D217" s="66"/>
      <c r="E217" s="35" t="s">
        <v>37</v>
      </c>
      <c r="F217" s="67">
        <v>2</v>
      </c>
      <c r="G217" s="67">
        <v>2</v>
      </c>
      <c r="H217" s="68">
        <v>639.7600000000001</v>
      </c>
      <c r="I217" s="96">
        <v>581.6</v>
      </c>
      <c r="J217" s="96">
        <v>581.6</v>
      </c>
      <c r="K217" s="70">
        <v>24</v>
      </c>
      <c r="L217" s="69">
        <v>1124397</v>
      </c>
      <c r="M217" s="71">
        <v>0</v>
      </c>
      <c r="N217" s="71">
        <v>0</v>
      </c>
      <c r="O217" s="71">
        <v>0</v>
      </c>
      <c r="P217" s="69">
        <v>1124397</v>
      </c>
      <c r="Q217" s="69">
        <f t="shared" si="22"/>
        <v>1933.2823246217331</v>
      </c>
      <c r="R217" s="69">
        <v>2274</v>
      </c>
      <c r="S217" s="72" t="s">
        <v>38</v>
      </c>
      <c r="T217" s="174"/>
      <c r="U217" s="174"/>
      <c r="V217" s="174"/>
      <c r="W217" s="57"/>
      <c r="X217" s="191"/>
    </row>
    <row r="218" spans="1:24" s="11" customFormat="1" ht="25.5">
      <c r="A218" s="63">
        <v>181</v>
      </c>
      <c r="B218" s="85" t="s">
        <v>249</v>
      </c>
      <c r="C218" s="35">
        <v>1964</v>
      </c>
      <c r="D218" s="66">
        <v>2008</v>
      </c>
      <c r="E218" s="35" t="s">
        <v>37</v>
      </c>
      <c r="F218" s="67">
        <v>2</v>
      </c>
      <c r="G218" s="67">
        <v>2</v>
      </c>
      <c r="H218" s="118">
        <v>370.8</v>
      </c>
      <c r="I218" s="96">
        <v>279.8</v>
      </c>
      <c r="J218" s="96">
        <v>279.8</v>
      </c>
      <c r="K218" s="70">
        <v>8</v>
      </c>
      <c r="L218" s="69">
        <v>605815</v>
      </c>
      <c r="M218" s="71">
        <v>0</v>
      </c>
      <c r="N218" s="71">
        <v>0</v>
      </c>
      <c r="O218" s="71">
        <v>0</v>
      </c>
      <c r="P218" s="69">
        <v>605815</v>
      </c>
      <c r="Q218" s="69">
        <f t="shared" si="22"/>
        <v>2165.1715511079342</v>
      </c>
      <c r="R218" s="69">
        <v>2274</v>
      </c>
      <c r="S218" s="72" t="s">
        <v>38</v>
      </c>
      <c r="T218" s="174"/>
      <c r="U218" s="174"/>
      <c r="V218" s="174"/>
      <c r="W218" s="57"/>
      <c r="X218" s="191"/>
    </row>
    <row r="219" spans="1:24" s="11" customFormat="1" ht="25.5">
      <c r="A219" s="63">
        <v>182</v>
      </c>
      <c r="B219" s="85" t="s">
        <v>248</v>
      </c>
      <c r="C219" s="35">
        <v>1962</v>
      </c>
      <c r="D219" s="66">
        <v>2010</v>
      </c>
      <c r="E219" s="35" t="s">
        <v>37</v>
      </c>
      <c r="F219" s="67">
        <v>2</v>
      </c>
      <c r="G219" s="67">
        <v>2</v>
      </c>
      <c r="H219" s="68">
        <v>689.15000000000009</v>
      </c>
      <c r="I219" s="96">
        <v>626.5</v>
      </c>
      <c r="J219" s="96">
        <v>626.5</v>
      </c>
      <c r="K219" s="70">
        <v>42</v>
      </c>
      <c r="L219" s="69">
        <v>1356481.5</v>
      </c>
      <c r="M219" s="71">
        <v>0</v>
      </c>
      <c r="N219" s="71">
        <v>0</v>
      </c>
      <c r="O219" s="71">
        <v>0</v>
      </c>
      <c r="P219" s="69">
        <v>1356481.5</v>
      </c>
      <c r="Q219" s="69">
        <f t="shared" si="22"/>
        <v>2165.1739824421388</v>
      </c>
      <c r="R219" s="69">
        <v>2274</v>
      </c>
      <c r="S219" s="72" t="s">
        <v>38</v>
      </c>
      <c r="T219" s="174"/>
      <c r="U219" s="174"/>
      <c r="V219" s="174"/>
      <c r="W219" s="57"/>
      <c r="X219" s="191"/>
    </row>
    <row r="220" spans="1:24" s="11" customFormat="1" ht="25.5">
      <c r="A220" s="63">
        <v>183</v>
      </c>
      <c r="B220" s="64" t="s">
        <v>267</v>
      </c>
      <c r="C220" s="35">
        <v>1966</v>
      </c>
      <c r="D220" s="66">
        <v>2011</v>
      </c>
      <c r="E220" s="35" t="s">
        <v>37</v>
      </c>
      <c r="F220" s="67">
        <v>2</v>
      </c>
      <c r="G220" s="67">
        <v>2</v>
      </c>
      <c r="H220" s="68">
        <v>627</v>
      </c>
      <c r="I220" s="96">
        <v>259.8</v>
      </c>
      <c r="J220" s="96">
        <v>259.8</v>
      </c>
      <c r="K220" s="70">
        <v>35</v>
      </c>
      <c r="L220" s="69">
        <v>562512</v>
      </c>
      <c r="M220" s="71">
        <v>0</v>
      </c>
      <c r="N220" s="71">
        <v>0</v>
      </c>
      <c r="O220" s="71">
        <v>0</v>
      </c>
      <c r="P220" s="69">
        <v>562512</v>
      </c>
      <c r="Q220" s="69">
        <f t="shared" si="22"/>
        <v>2165.1732101616626</v>
      </c>
      <c r="R220" s="69">
        <v>2274</v>
      </c>
      <c r="S220" s="72" t="s">
        <v>38</v>
      </c>
      <c r="T220" s="174"/>
      <c r="U220" s="174"/>
      <c r="V220" s="174"/>
      <c r="W220" s="57"/>
      <c r="X220" s="191"/>
    </row>
    <row r="221" spans="1:24" s="11" customFormat="1" ht="25.5">
      <c r="A221" s="63">
        <v>184</v>
      </c>
      <c r="B221" s="64" t="s">
        <v>251</v>
      </c>
      <c r="C221" s="35">
        <v>1966</v>
      </c>
      <c r="D221" s="66">
        <v>2008</v>
      </c>
      <c r="E221" s="35" t="s">
        <v>37</v>
      </c>
      <c r="F221" s="115">
        <v>2</v>
      </c>
      <c r="G221" s="115">
        <v>2</v>
      </c>
      <c r="H221" s="82">
        <v>650.1</v>
      </c>
      <c r="I221" s="96">
        <v>591</v>
      </c>
      <c r="J221" s="96">
        <v>591</v>
      </c>
      <c r="K221" s="80">
        <v>33</v>
      </c>
      <c r="L221" s="69">
        <v>1222570.82</v>
      </c>
      <c r="M221" s="71">
        <v>0</v>
      </c>
      <c r="N221" s="71">
        <v>0</v>
      </c>
      <c r="O221" s="71">
        <v>0</v>
      </c>
      <c r="P221" s="69">
        <v>1222570.82</v>
      </c>
      <c r="Q221" s="69">
        <f t="shared" si="22"/>
        <v>2068.6477495769882</v>
      </c>
      <c r="R221" s="69">
        <v>2274</v>
      </c>
      <c r="S221" s="72" t="s">
        <v>38</v>
      </c>
      <c r="T221" s="174"/>
      <c r="U221" s="174"/>
      <c r="V221" s="174"/>
      <c r="W221" s="57"/>
      <c r="X221" s="191"/>
    </row>
    <row r="222" spans="1:24" s="11" customFormat="1" ht="25.5">
      <c r="A222" s="63">
        <v>185</v>
      </c>
      <c r="B222" s="101" t="s">
        <v>244</v>
      </c>
      <c r="C222" s="35">
        <v>1967</v>
      </c>
      <c r="D222" s="66">
        <v>2009</v>
      </c>
      <c r="E222" s="35" t="s">
        <v>37</v>
      </c>
      <c r="F222" s="67">
        <v>2</v>
      </c>
      <c r="G222" s="67">
        <v>2</v>
      </c>
      <c r="H222" s="68">
        <v>640.20000000000005</v>
      </c>
      <c r="I222" s="96">
        <v>582</v>
      </c>
      <c r="J222" s="96">
        <v>582</v>
      </c>
      <c r="K222" s="70">
        <v>26</v>
      </c>
      <c r="L222" s="69">
        <v>605010.22</v>
      </c>
      <c r="M222" s="71">
        <v>0</v>
      </c>
      <c r="N222" s="71">
        <v>0</v>
      </c>
      <c r="O222" s="71">
        <v>0</v>
      </c>
      <c r="P222" s="69">
        <v>605010.22</v>
      </c>
      <c r="Q222" s="69">
        <f t="shared" si="22"/>
        <v>1039.5364604810995</v>
      </c>
      <c r="R222" s="69">
        <v>1885</v>
      </c>
      <c r="S222" s="72" t="s">
        <v>38</v>
      </c>
      <c r="T222" s="174"/>
      <c r="U222" s="174"/>
      <c r="V222" s="174"/>
      <c r="W222" s="57"/>
      <c r="X222" s="191"/>
    </row>
    <row r="223" spans="1:24" s="11" customFormat="1" ht="25.5">
      <c r="A223" s="63">
        <v>186</v>
      </c>
      <c r="B223" s="87" t="s">
        <v>296</v>
      </c>
      <c r="C223" s="35">
        <v>1979</v>
      </c>
      <c r="D223" s="66"/>
      <c r="E223" s="35" t="s">
        <v>37</v>
      </c>
      <c r="F223" s="66">
        <v>5</v>
      </c>
      <c r="G223" s="66">
        <v>4</v>
      </c>
      <c r="H223" s="69">
        <v>4430</v>
      </c>
      <c r="I223" s="69">
        <v>4027</v>
      </c>
      <c r="J223" s="69">
        <v>4027</v>
      </c>
      <c r="K223" s="88">
        <v>56</v>
      </c>
      <c r="L223" s="69">
        <v>118759.69</v>
      </c>
      <c r="M223" s="71">
        <v>0</v>
      </c>
      <c r="N223" s="71">
        <v>0</v>
      </c>
      <c r="O223" s="71">
        <v>0</v>
      </c>
      <c r="P223" s="69">
        <v>118759.69</v>
      </c>
      <c r="Q223" s="69">
        <f t="shared" si="22"/>
        <v>29.49085920039732</v>
      </c>
      <c r="R223" s="69">
        <v>1373</v>
      </c>
      <c r="S223" s="72" t="s">
        <v>38</v>
      </c>
      <c r="T223" s="174"/>
      <c r="U223" s="174"/>
      <c r="V223" s="174"/>
      <c r="W223" s="57"/>
      <c r="X223" s="191"/>
    </row>
    <row r="224" spans="1:24" s="11" customFormat="1" ht="25.5">
      <c r="A224" s="63">
        <v>187</v>
      </c>
      <c r="B224" s="85" t="s">
        <v>343</v>
      </c>
      <c r="C224" s="35">
        <v>1965</v>
      </c>
      <c r="D224" s="66">
        <v>2011</v>
      </c>
      <c r="E224" s="35" t="s">
        <v>37</v>
      </c>
      <c r="F224" s="65">
        <v>2</v>
      </c>
      <c r="G224" s="65">
        <v>3</v>
      </c>
      <c r="H224" s="68">
        <v>1562.3</v>
      </c>
      <c r="I224" s="69">
        <v>996.6</v>
      </c>
      <c r="J224" s="69">
        <v>996.6</v>
      </c>
      <c r="K224" s="70">
        <v>23</v>
      </c>
      <c r="L224" s="69">
        <v>389339</v>
      </c>
      <c r="M224" s="71">
        <v>0</v>
      </c>
      <c r="N224" s="71">
        <v>0</v>
      </c>
      <c r="O224" s="71">
        <v>0</v>
      </c>
      <c r="P224" s="69">
        <v>389339</v>
      </c>
      <c r="Q224" s="69">
        <f t="shared" si="22"/>
        <v>390.6672687136263</v>
      </c>
      <c r="R224" s="69">
        <v>593</v>
      </c>
      <c r="S224" s="72" t="s">
        <v>38</v>
      </c>
      <c r="T224" s="174"/>
      <c r="U224" s="174"/>
      <c r="V224" s="174"/>
      <c r="W224" s="57"/>
      <c r="X224" s="191"/>
    </row>
    <row r="225" spans="1:24" ht="25.5">
      <c r="A225" s="63">
        <v>188</v>
      </c>
      <c r="B225" s="85" t="s">
        <v>1031</v>
      </c>
      <c r="C225" s="65">
        <v>1981</v>
      </c>
      <c r="D225" s="66">
        <v>2009</v>
      </c>
      <c r="E225" s="35" t="s">
        <v>37</v>
      </c>
      <c r="F225" s="65">
        <v>2</v>
      </c>
      <c r="G225" s="65">
        <v>3</v>
      </c>
      <c r="H225" s="68">
        <v>1002.2100000000002</v>
      </c>
      <c r="I225" s="69">
        <v>911.1</v>
      </c>
      <c r="J225" s="69">
        <v>911.1</v>
      </c>
      <c r="K225" s="70">
        <v>11</v>
      </c>
      <c r="L225" s="69">
        <v>35870</v>
      </c>
      <c r="M225" s="71">
        <v>0</v>
      </c>
      <c r="N225" s="71">
        <v>0</v>
      </c>
      <c r="O225" s="71">
        <v>0</v>
      </c>
      <c r="P225" s="69">
        <v>35870</v>
      </c>
      <c r="Q225" s="69">
        <f t="shared" si="22"/>
        <v>39.369992316979477</v>
      </c>
      <c r="R225" s="69">
        <v>179</v>
      </c>
      <c r="S225" s="72" t="s">
        <v>38</v>
      </c>
      <c r="T225" s="174"/>
      <c r="U225" s="174"/>
      <c r="V225" s="174"/>
      <c r="W225" s="174"/>
      <c r="X225" s="174"/>
    </row>
    <row r="226" spans="1:24" ht="25.5">
      <c r="A226" s="63">
        <v>189</v>
      </c>
      <c r="B226" s="91" t="s">
        <v>1028</v>
      </c>
      <c r="C226" s="65">
        <v>1985</v>
      </c>
      <c r="D226" s="202"/>
      <c r="E226" s="35" t="s">
        <v>37</v>
      </c>
      <c r="F226" s="119">
        <v>5</v>
      </c>
      <c r="G226" s="65">
        <v>4</v>
      </c>
      <c r="H226" s="68">
        <v>4053.2800000000007</v>
      </c>
      <c r="I226" s="120">
        <v>3698</v>
      </c>
      <c r="J226" s="120">
        <v>3698</v>
      </c>
      <c r="K226" s="70">
        <v>65</v>
      </c>
      <c r="L226" s="69">
        <v>40000</v>
      </c>
      <c r="M226" s="71">
        <v>0</v>
      </c>
      <c r="N226" s="71">
        <v>0</v>
      </c>
      <c r="O226" s="71">
        <v>0</v>
      </c>
      <c r="P226" s="69">
        <v>40000</v>
      </c>
      <c r="Q226" s="69">
        <f t="shared" si="22"/>
        <v>10.81665765278529</v>
      </c>
      <c r="R226" s="120">
        <v>127</v>
      </c>
      <c r="S226" s="72" t="s">
        <v>38</v>
      </c>
      <c r="T226" s="174"/>
      <c r="U226" s="174"/>
      <c r="V226" s="174"/>
      <c r="W226" s="174"/>
      <c r="X226" s="174"/>
    </row>
    <row r="227" spans="1:24" ht="25.5">
      <c r="A227" s="63">
        <v>190</v>
      </c>
      <c r="B227" s="91" t="s">
        <v>1030</v>
      </c>
      <c r="C227" s="65">
        <v>1979</v>
      </c>
      <c r="D227" s="202"/>
      <c r="E227" s="35" t="s">
        <v>37</v>
      </c>
      <c r="F227" s="119">
        <v>5</v>
      </c>
      <c r="G227" s="65">
        <v>4</v>
      </c>
      <c r="H227" s="68">
        <v>3630.11</v>
      </c>
      <c r="I227" s="120">
        <v>3300.1</v>
      </c>
      <c r="J227" s="120">
        <v>3300.1</v>
      </c>
      <c r="K227" s="70">
        <v>68</v>
      </c>
      <c r="L227" s="69">
        <v>39000</v>
      </c>
      <c r="M227" s="71">
        <v>0</v>
      </c>
      <c r="N227" s="71">
        <v>0</v>
      </c>
      <c r="O227" s="71">
        <v>0</v>
      </c>
      <c r="P227" s="69">
        <v>39000</v>
      </c>
      <c r="Q227" s="69">
        <f t="shared" si="22"/>
        <v>11.817823702312051</v>
      </c>
      <c r="R227" s="120">
        <v>127</v>
      </c>
      <c r="S227" s="72" t="s">
        <v>38</v>
      </c>
      <c r="T227" s="174"/>
      <c r="U227" s="174"/>
      <c r="V227" s="174"/>
      <c r="W227" s="174"/>
      <c r="X227" s="174"/>
    </row>
    <row r="228" spans="1:24" ht="25.5">
      <c r="A228" s="63">
        <v>191</v>
      </c>
      <c r="B228" s="91" t="s">
        <v>1032</v>
      </c>
      <c r="C228" s="65">
        <v>1982</v>
      </c>
      <c r="D228" s="202"/>
      <c r="E228" s="35" t="s">
        <v>37</v>
      </c>
      <c r="F228" s="119">
        <v>3</v>
      </c>
      <c r="G228" s="65">
        <v>2</v>
      </c>
      <c r="H228" s="68">
        <v>826.9</v>
      </c>
      <c r="I228" s="120">
        <v>674</v>
      </c>
      <c r="J228" s="120">
        <v>674</v>
      </c>
      <c r="K228" s="70">
        <v>52</v>
      </c>
      <c r="L228" s="69">
        <v>26500</v>
      </c>
      <c r="M228" s="71">
        <v>0</v>
      </c>
      <c r="N228" s="71">
        <v>0</v>
      </c>
      <c r="O228" s="71">
        <v>0</v>
      </c>
      <c r="P228" s="69">
        <v>26500</v>
      </c>
      <c r="Q228" s="69">
        <f t="shared" si="22"/>
        <v>39.317507418397625</v>
      </c>
      <c r="R228" s="120">
        <v>179</v>
      </c>
      <c r="S228" s="72" t="s">
        <v>38</v>
      </c>
      <c r="T228" s="174"/>
      <c r="U228" s="174"/>
      <c r="V228" s="174"/>
      <c r="W228" s="174"/>
      <c r="X228" s="174"/>
    </row>
    <row r="229" spans="1:24" ht="25.5">
      <c r="A229" s="63">
        <v>192</v>
      </c>
      <c r="B229" s="91" t="s">
        <v>550</v>
      </c>
      <c r="C229" s="65">
        <v>1960</v>
      </c>
      <c r="D229" s="66"/>
      <c r="E229" s="35" t="s">
        <v>37</v>
      </c>
      <c r="F229" s="65">
        <v>2</v>
      </c>
      <c r="G229" s="65">
        <v>2</v>
      </c>
      <c r="H229" s="68">
        <v>758.33994500000006</v>
      </c>
      <c r="I229" s="68">
        <v>689.4</v>
      </c>
      <c r="J229" s="68">
        <v>689.4</v>
      </c>
      <c r="K229" s="70">
        <v>38</v>
      </c>
      <c r="L229" s="69">
        <v>23030</v>
      </c>
      <c r="M229" s="71">
        <v>0</v>
      </c>
      <c r="N229" s="71">
        <v>0</v>
      </c>
      <c r="O229" s="71">
        <v>0</v>
      </c>
      <c r="P229" s="69">
        <v>23030</v>
      </c>
      <c r="Q229" s="69">
        <f t="shared" si="22"/>
        <v>33.405860168262258</v>
      </c>
      <c r="R229" s="69">
        <v>179</v>
      </c>
      <c r="S229" s="72" t="s">
        <v>38</v>
      </c>
      <c r="T229" s="174"/>
      <c r="U229" s="174"/>
      <c r="V229" s="174"/>
      <c r="W229" s="174"/>
      <c r="X229" s="174"/>
    </row>
    <row r="230" spans="1:24" ht="25.5">
      <c r="A230" s="63">
        <v>193</v>
      </c>
      <c r="B230" s="91" t="s">
        <v>551</v>
      </c>
      <c r="C230" s="65">
        <v>1956</v>
      </c>
      <c r="D230" s="66">
        <v>2015</v>
      </c>
      <c r="E230" s="35" t="s">
        <v>37</v>
      </c>
      <c r="F230" s="65">
        <v>4</v>
      </c>
      <c r="G230" s="65">
        <v>2</v>
      </c>
      <c r="H230" s="68">
        <v>1401.069945</v>
      </c>
      <c r="I230" s="68">
        <v>1273.6999499999999</v>
      </c>
      <c r="J230" s="68">
        <v>1273.6999499999999</v>
      </c>
      <c r="K230" s="70">
        <v>38</v>
      </c>
      <c r="L230" s="69">
        <v>14224</v>
      </c>
      <c r="M230" s="71">
        <v>0</v>
      </c>
      <c r="N230" s="71">
        <v>0</v>
      </c>
      <c r="O230" s="71">
        <v>0</v>
      </c>
      <c r="P230" s="69">
        <v>14224</v>
      </c>
      <c r="Q230" s="69">
        <f t="shared" si="22"/>
        <v>11.167465304524821</v>
      </c>
      <c r="R230" s="69">
        <v>127</v>
      </c>
      <c r="S230" s="72" t="s">
        <v>38</v>
      </c>
      <c r="T230" s="174"/>
      <c r="U230" s="174"/>
      <c r="V230" s="174"/>
      <c r="W230" s="174"/>
      <c r="X230" s="174"/>
    </row>
    <row r="231" spans="1:24" ht="25.5">
      <c r="A231" s="63">
        <v>194</v>
      </c>
      <c r="B231" s="91" t="s">
        <v>552</v>
      </c>
      <c r="C231" s="65">
        <v>1962</v>
      </c>
      <c r="D231" s="66">
        <v>2015</v>
      </c>
      <c r="E231" s="35" t="s">
        <v>37</v>
      </c>
      <c r="F231" s="65">
        <v>2</v>
      </c>
      <c r="G231" s="65">
        <v>3</v>
      </c>
      <c r="H231" s="68">
        <v>961.3</v>
      </c>
      <c r="I231" s="68">
        <v>769</v>
      </c>
      <c r="J231" s="68">
        <v>769</v>
      </c>
      <c r="K231" s="70">
        <v>42</v>
      </c>
      <c r="L231" s="69">
        <v>24047</v>
      </c>
      <c r="M231" s="71">
        <v>0</v>
      </c>
      <c r="N231" s="71">
        <v>0</v>
      </c>
      <c r="O231" s="71">
        <v>0</v>
      </c>
      <c r="P231" s="69">
        <v>24047</v>
      </c>
      <c r="Q231" s="69">
        <f t="shared" si="22"/>
        <v>31.270481144343304</v>
      </c>
      <c r="R231" s="69">
        <v>179</v>
      </c>
      <c r="S231" s="72" t="s">
        <v>38</v>
      </c>
      <c r="T231" s="174"/>
      <c r="U231" s="174"/>
      <c r="V231" s="174"/>
      <c r="W231" s="174"/>
      <c r="X231" s="174"/>
    </row>
    <row r="232" spans="1:24" ht="25.5">
      <c r="A232" s="63">
        <v>195</v>
      </c>
      <c r="B232" s="91" t="s">
        <v>553</v>
      </c>
      <c r="C232" s="65">
        <v>1963</v>
      </c>
      <c r="D232" s="66">
        <v>2009</v>
      </c>
      <c r="E232" s="35" t="s">
        <v>37</v>
      </c>
      <c r="F232" s="67">
        <v>5</v>
      </c>
      <c r="G232" s="65">
        <v>4</v>
      </c>
      <c r="H232" s="68">
        <v>2747.3707030000005</v>
      </c>
      <c r="I232" s="68">
        <v>2497.6097300000001</v>
      </c>
      <c r="J232" s="68">
        <v>2497.6097300000001</v>
      </c>
      <c r="K232" s="70">
        <v>49</v>
      </c>
      <c r="L232" s="69">
        <v>87566</v>
      </c>
      <c r="M232" s="71">
        <v>0</v>
      </c>
      <c r="N232" s="71">
        <v>0</v>
      </c>
      <c r="O232" s="71">
        <v>0</v>
      </c>
      <c r="P232" s="69">
        <v>87566</v>
      </c>
      <c r="Q232" s="69">
        <f t="shared" si="22"/>
        <v>35.059921071015367</v>
      </c>
      <c r="R232" s="69">
        <v>127</v>
      </c>
      <c r="S232" s="72" t="s">
        <v>38</v>
      </c>
      <c r="T232" s="174"/>
      <c r="U232" s="174"/>
      <c r="V232" s="174"/>
      <c r="W232" s="174"/>
      <c r="X232" s="174"/>
    </row>
    <row r="233" spans="1:24" ht="25.5">
      <c r="A233" s="63">
        <v>196</v>
      </c>
      <c r="B233" s="95" t="s">
        <v>554</v>
      </c>
      <c r="C233" s="65">
        <v>1957</v>
      </c>
      <c r="D233" s="66"/>
      <c r="E233" s="35" t="s">
        <v>37</v>
      </c>
      <c r="F233" s="67">
        <v>2</v>
      </c>
      <c r="G233" s="65">
        <v>2</v>
      </c>
      <c r="H233" s="68">
        <v>638.70000000000005</v>
      </c>
      <c r="I233" s="68">
        <v>574.83000000000004</v>
      </c>
      <c r="J233" s="68">
        <v>574.83000000000004</v>
      </c>
      <c r="K233" s="70">
        <v>17</v>
      </c>
      <c r="L233" s="69">
        <v>42978</v>
      </c>
      <c r="M233" s="71">
        <v>0</v>
      </c>
      <c r="N233" s="71">
        <v>0</v>
      </c>
      <c r="O233" s="71">
        <v>0</v>
      </c>
      <c r="P233" s="69">
        <v>42978</v>
      </c>
      <c r="Q233" s="69">
        <f t="shared" si="22"/>
        <v>74.766452690360623</v>
      </c>
      <c r="R233" s="69">
        <v>179</v>
      </c>
      <c r="S233" s="72" t="s">
        <v>38</v>
      </c>
      <c r="T233" s="174"/>
      <c r="U233" s="174"/>
      <c r="V233" s="174"/>
      <c r="W233" s="174"/>
      <c r="X233" s="174"/>
    </row>
    <row r="234" spans="1:24" ht="25.5">
      <c r="A234" s="63">
        <v>197</v>
      </c>
      <c r="B234" s="95" t="s">
        <v>555</v>
      </c>
      <c r="C234" s="65">
        <v>1962</v>
      </c>
      <c r="D234" s="66"/>
      <c r="E234" s="35" t="s">
        <v>37</v>
      </c>
      <c r="F234" s="67">
        <v>2</v>
      </c>
      <c r="G234" s="65">
        <v>2</v>
      </c>
      <c r="H234" s="68">
        <v>349.8</v>
      </c>
      <c r="I234" s="68">
        <v>314.82</v>
      </c>
      <c r="J234" s="68">
        <v>314.82</v>
      </c>
      <c r="K234" s="70">
        <v>20</v>
      </c>
      <c r="L234" s="69">
        <v>23538</v>
      </c>
      <c r="M234" s="71">
        <v>0</v>
      </c>
      <c r="N234" s="71">
        <v>0</v>
      </c>
      <c r="O234" s="71">
        <v>0</v>
      </c>
      <c r="P234" s="69">
        <v>23538</v>
      </c>
      <c r="Q234" s="69">
        <f t="shared" si="22"/>
        <v>74.766533257099297</v>
      </c>
      <c r="R234" s="69">
        <v>179</v>
      </c>
      <c r="S234" s="72" t="s">
        <v>38</v>
      </c>
      <c r="T234" s="174"/>
      <c r="U234" s="174"/>
      <c r="V234" s="174"/>
      <c r="W234" s="174"/>
      <c r="X234" s="174"/>
    </row>
    <row r="235" spans="1:24" ht="25.5">
      <c r="A235" s="63">
        <v>198</v>
      </c>
      <c r="B235" s="95" t="s">
        <v>556</v>
      </c>
      <c r="C235" s="65">
        <v>1962</v>
      </c>
      <c r="D235" s="66"/>
      <c r="E235" s="35" t="s">
        <v>37</v>
      </c>
      <c r="F235" s="67">
        <v>2</v>
      </c>
      <c r="G235" s="65">
        <v>2</v>
      </c>
      <c r="H235" s="68">
        <v>351.5</v>
      </c>
      <c r="I235" s="68">
        <v>316.35000000000002</v>
      </c>
      <c r="J235" s="68">
        <v>316.35000000000002</v>
      </c>
      <c r="K235" s="70">
        <v>14</v>
      </c>
      <c r="L235" s="69">
        <v>23652</v>
      </c>
      <c r="M235" s="71">
        <v>0</v>
      </c>
      <c r="N235" s="71">
        <v>0</v>
      </c>
      <c r="O235" s="71">
        <v>0</v>
      </c>
      <c r="P235" s="69">
        <v>23652</v>
      </c>
      <c r="Q235" s="69">
        <f t="shared" si="22"/>
        <v>74.765291607396861</v>
      </c>
      <c r="R235" s="69">
        <v>179</v>
      </c>
      <c r="S235" s="72" t="s">
        <v>38</v>
      </c>
      <c r="T235" s="174"/>
      <c r="U235" s="174"/>
      <c r="V235" s="174"/>
      <c r="W235" s="174"/>
      <c r="X235" s="174"/>
    </row>
    <row r="236" spans="1:24" ht="25.5">
      <c r="A236" s="63">
        <v>199</v>
      </c>
      <c r="B236" s="95" t="s">
        <v>557</v>
      </c>
      <c r="C236" s="65">
        <v>1957</v>
      </c>
      <c r="D236" s="66"/>
      <c r="E236" s="35" t="s">
        <v>37</v>
      </c>
      <c r="F236" s="67">
        <v>2</v>
      </c>
      <c r="G236" s="65">
        <v>2</v>
      </c>
      <c r="H236" s="68">
        <v>412.50000000000006</v>
      </c>
      <c r="I236" s="68">
        <v>375</v>
      </c>
      <c r="J236" s="68">
        <v>375</v>
      </c>
      <c r="K236" s="70">
        <v>12</v>
      </c>
      <c r="L236" s="69">
        <v>36141.53</v>
      </c>
      <c r="M236" s="71">
        <v>0</v>
      </c>
      <c r="N236" s="71">
        <v>0</v>
      </c>
      <c r="O236" s="71">
        <v>0</v>
      </c>
      <c r="P236" s="69">
        <v>36141.53</v>
      </c>
      <c r="Q236" s="69">
        <f t="shared" si="22"/>
        <v>96.377413333333337</v>
      </c>
      <c r="R236" s="69">
        <v>179</v>
      </c>
      <c r="S236" s="72" t="s">
        <v>38</v>
      </c>
      <c r="T236" s="174"/>
      <c r="U236" s="174"/>
      <c r="V236" s="174"/>
      <c r="W236" s="174"/>
      <c r="X236" s="174"/>
    </row>
    <row r="237" spans="1:24" ht="25.5">
      <c r="A237" s="63">
        <v>200</v>
      </c>
      <c r="B237" s="95" t="s">
        <v>558</v>
      </c>
      <c r="C237" s="65">
        <v>1962</v>
      </c>
      <c r="D237" s="66"/>
      <c r="E237" s="35" t="s">
        <v>37</v>
      </c>
      <c r="F237" s="67">
        <v>2</v>
      </c>
      <c r="G237" s="65">
        <v>2</v>
      </c>
      <c r="H237" s="68">
        <v>791.67541199999994</v>
      </c>
      <c r="I237" s="68">
        <v>719.7</v>
      </c>
      <c r="J237" s="68">
        <v>719.7</v>
      </c>
      <c r="K237" s="70">
        <v>29</v>
      </c>
      <c r="L237" s="69">
        <v>42571</v>
      </c>
      <c r="M237" s="71">
        <v>0</v>
      </c>
      <c r="N237" s="71">
        <v>0</v>
      </c>
      <c r="O237" s="71">
        <v>0</v>
      </c>
      <c r="P237" s="69">
        <v>42571</v>
      </c>
      <c r="Q237" s="69">
        <f t="shared" si="22"/>
        <v>59.151035153536192</v>
      </c>
      <c r="R237" s="69">
        <v>179</v>
      </c>
      <c r="S237" s="72" t="s">
        <v>38</v>
      </c>
      <c r="T237" s="174"/>
      <c r="U237" s="174"/>
      <c r="V237" s="174"/>
      <c r="W237" s="174"/>
      <c r="X237" s="174"/>
    </row>
    <row r="238" spans="1:24" ht="25.5">
      <c r="A238" s="63">
        <v>201</v>
      </c>
      <c r="B238" s="95" t="s">
        <v>559</v>
      </c>
      <c r="C238" s="65">
        <v>1960</v>
      </c>
      <c r="D238" s="66"/>
      <c r="E238" s="35" t="s">
        <v>37</v>
      </c>
      <c r="F238" s="67">
        <v>3</v>
      </c>
      <c r="G238" s="65">
        <v>2</v>
      </c>
      <c r="H238" s="68">
        <v>1412.9682160000002</v>
      </c>
      <c r="I238" s="68">
        <v>1315.5</v>
      </c>
      <c r="J238" s="68">
        <v>1315.5</v>
      </c>
      <c r="K238" s="70">
        <v>74</v>
      </c>
      <c r="L238" s="69">
        <v>77813</v>
      </c>
      <c r="M238" s="71">
        <v>0</v>
      </c>
      <c r="N238" s="71">
        <v>0</v>
      </c>
      <c r="O238" s="71">
        <v>0</v>
      </c>
      <c r="P238" s="69">
        <v>77813</v>
      </c>
      <c r="Q238" s="69">
        <f t="shared" si="22"/>
        <v>59.150893196503233</v>
      </c>
      <c r="R238" s="69">
        <v>179</v>
      </c>
      <c r="S238" s="72" t="s">
        <v>38</v>
      </c>
      <c r="T238" s="174"/>
      <c r="U238" s="174"/>
      <c r="V238" s="174"/>
      <c r="W238" s="174"/>
      <c r="X238" s="174"/>
    </row>
    <row r="239" spans="1:24" ht="25.5">
      <c r="A239" s="63">
        <v>202</v>
      </c>
      <c r="B239" s="95" t="s">
        <v>560</v>
      </c>
      <c r="C239" s="65">
        <v>1960</v>
      </c>
      <c r="D239" s="66"/>
      <c r="E239" s="35" t="s">
        <v>37</v>
      </c>
      <c r="F239" s="67">
        <v>3</v>
      </c>
      <c r="G239" s="65">
        <v>2</v>
      </c>
      <c r="H239" s="68">
        <v>840.95</v>
      </c>
      <c r="I239" s="68">
        <v>764.5</v>
      </c>
      <c r="J239" s="68">
        <v>764.5</v>
      </c>
      <c r="K239" s="70">
        <v>35</v>
      </c>
      <c r="L239" s="69">
        <v>45221</v>
      </c>
      <c r="M239" s="71">
        <v>0</v>
      </c>
      <c r="N239" s="71">
        <v>0</v>
      </c>
      <c r="O239" s="71">
        <v>0</v>
      </c>
      <c r="P239" s="69">
        <v>45221</v>
      </c>
      <c r="Q239" s="69">
        <f t="shared" si="22"/>
        <v>59.151079136690647</v>
      </c>
      <c r="R239" s="69">
        <v>179</v>
      </c>
      <c r="S239" s="72" t="s">
        <v>38</v>
      </c>
      <c r="T239" s="174"/>
      <c r="U239" s="174"/>
      <c r="V239" s="174"/>
      <c r="W239" s="174"/>
      <c r="X239" s="174"/>
    </row>
    <row r="240" spans="1:24" ht="25.5">
      <c r="A240" s="63">
        <v>203</v>
      </c>
      <c r="B240" s="95" t="s">
        <v>561</v>
      </c>
      <c r="C240" s="65">
        <v>1962</v>
      </c>
      <c r="D240" s="66"/>
      <c r="E240" s="35" t="s">
        <v>37</v>
      </c>
      <c r="F240" s="67">
        <v>2</v>
      </c>
      <c r="G240" s="65">
        <v>2</v>
      </c>
      <c r="H240" s="68">
        <v>704.76982400000009</v>
      </c>
      <c r="I240" s="68">
        <v>640.70000000000005</v>
      </c>
      <c r="J240" s="68">
        <v>640.70000000000005</v>
      </c>
      <c r="K240" s="70">
        <v>39</v>
      </c>
      <c r="L240" s="69">
        <v>37898</v>
      </c>
      <c r="M240" s="71">
        <v>0</v>
      </c>
      <c r="N240" s="71">
        <v>0</v>
      </c>
      <c r="O240" s="71">
        <v>0</v>
      </c>
      <c r="P240" s="69">
        <v>37898</v>
      </c>
      <c r="Q240" s="69">
        <f t="shared" si="22"/>
        <v>59.15092867176525</v>
      </c>
      <c r="R240" s="69">
        <v>179</v>
      </c>
      <c r="S240" s="72" t="s">
        <v>38</v>
      </c>
      <c r="T240" s="174"/>
      <c r="U240" s="174"/>
      <c r="V240" s="174"/>
      <c r="W240" s="174"/>
      <c r="X240" s="174"/>
    </row>
    <row r="241" spans="1:24" ht="25.5">
      <c r="A241" s="63">
        <v>204</v>
      </c>
      <c r="B241" s="95" t="s">
        <v>562</v>
      </c>
      <c r="C241" s="65">
        <v>1962</v>
      </c>
      <c r="D241" s="66"/>
      <c r="E241" s="35" t="s">
        <v>37</v>
      </c>
      <c r="F241" s="67">
        <v>2</v>
      </c>
      <c r="G241" s="65">
        <v>2</v>
      </c>
      <c r="H241" s="68">
        <v>703.89543400000002</v>
      </c>
      <c r="I241" s="68">
        <v>639.9</v>
      </c>
      <c r="J241" s="68">
        <v>639.9</v>
      </c>
      <c r="K241" s="70">
        <v>38</v>
      </c>
      <c r="L241" s="69">
        <v>37851</v>
      </c>
      <c r="M241" s="71">
        <v>0</v>
      </c>
      <c r="N241" s="71">
        <v>0</v>
      </c>
      <c r="O241" s="71">
        <v>0</v>
      </c>
      <c r="P241" s="69">
        <v>37851</v>
      </c>
      <c r="Q241" s="69">
        <f t="shared" si="22"/>
        <v>59.151429910923582</v>
      </c>
      <c r="R241" s="69">
        <v>179</v>
      </c>
      <c r="S241" s="72" t="s">
        <v>38</v>
      </c>
      <c r="T241" s="174"/>
      <c r="U241" s="174"/>
      <c r="V241" s="174"/>
      <c r="W241" s="174"/>
      <c r="X241" s="174"/>
    </row>
    <row r="242" spans="1:24" ht="25.5">
      <c r="A242" s="63">
        <v>205</v>
      </c>
      <c r="B242" s="95" t="s">
        <v>563</v>
      </c>
      <c r="C242" s="65">
        <v>1960</v>
      </c>
      <c r="D242" s="66"/>
      <c r="E242" s="35" t="s">
        <v>37</v>
      </c>
      <c r="F242" s="67">
        <v>2</v>
      </c>
      <c r="G242" s="65">
        <v>2</v>
      </c>
      <c r="H242" s="68">
        <v>421.646456</v>
      </c>
      <c r="I242" s="68">
        <v>383.31495999999999</v>
      </c>
      <c r="J242" s="68">
        <v>383.31495999999999</v>
      </c>
      <c r="K242" s="70">
        <v>23</v>
      </c>
      <c r="L242" s="69">
        <v>28659</v>
      </c>
      <c r="M242" s="71">
        <v>0</v>
      </c>
      <c r="N242" s="71">
        <v>0</v>
      </c>
      <c r="O242" s="71">
        <v>0</v>
      </c>
      <c r="P242" s="69">
        <v>28659</v>
      </c>
      <c r="Q242" s="69">
        <f t="shared" si="22"/>
        <v>74.766192271754804</v>
      </c>
      <c r="R242" s="69">
        <v>179</v>
      </c>
      <c r="S242" s="72" t="s">
        <v>38</v>
      </c>
      <c r="T242" s="174"/>
      <c r="U242" s="174"/>
      <c r="V242" s="174"/>
      <c r="W242" s="174"/>
      <c r="X242" s="174"/>
    </row>
    <row r="243" spans="1:24" ht="25.5">
      <c r="A243" s="63">
        <v>206</v>
      </c>
      <c r="B243" s="95" t="s">
        <v>564</v>
      </c>
      <c r="C243" s="65">
        <v>1960</v>
      </c>
      <c r="D243" s="66"/>
      <c r="E243" s="35" t="s">
        <v>37</v>
      </c>
      <c r="F243" s="67">
        <v>2</v>
      </c>
      <c r="G243" s="65">
        <v>2</v>
      </c>
      <c r="H243" s="68">
        <v>438.57000000000005</v>
      </c>
      <c r="I243" s="68">
        <v>398.7</v>
      </c>
      <c r="J243" s="68">
        <v>398.7</v>
      </c>
      <c r="K243" s="70">
        <v>14</v>
      </c>
      <c r="L243" s="69">
        <v>38425.660000000003</v>
      </c>
      <c r="M243" s="71">
        <v>0</v>
      </c>
      <c r="N243" s="71">
        <v>0</v>
      </c>
      <c r="O243" s="71">
        <v>0</v>
      </c>
      <c r="P243" s="69">
        <v>38425.660000000003</v>
      </c>
      <c r="Q243" s="69">
        <f t="shared" si="22"/>
        <v>96.377376473539016</v>
      </c>
      <c r="R243" s="69">
        <v>179</v>
      </c>
      <c r="S243" s="72" t="s">
        <v>38</v>
      </c>
      <c r="T243" s="174"/>
      <c r="U243" s="174"/>
      <c r="V243" s="174"/>
      <c r="W243" s="174"/>
      <c r="X243" s="174"/>
    </row>
    <row r="244" spans="1:24" ht="25.5">
      <c r="A244" s="63">
        <v>207</v>
      </c>
      <c r="B244" s="95" t="s">
        <v>565</v>
      </c>
      <c r="C244" s="65">
        <v>1963</v>
      </c>
      <c r="D244" s="66"/>
      <c r="E244" s="35" t="s">
        <v>37</v>
      </c>
      <c r="F244" s="67">
        <v>2</v>
      </c>
      <c r="G244" s="65">
        <v>2</v>
      </c>
      <c r="H244" s="68">
        <v>371.4</v>
      </c>
      <c r="I244" s="68">
        <v>260.8</v>
      </c>
      <c r="J244" s="68">
        <v>260.8</v>
      </c>
      <c r="K244" s="70">
        <v>28</v>
      </c>
      <c r="L244" s="69">
        <v>25135.23</v>
      </c>
      <c r="M244" s="71">
        <v>0</v>
      </c>
      <c r="N244" s="71">
        <v>0</v>
      </c>
      <c r="O244" s="71">
        <v>0</v>
      </c>
      <c r="P244" s="69">
        <v>25135.23</v>
      </c>
      <c r="Q244" s="69">
        <f t="shared" si="22"/>
        <v>96.377415644171776</v>
      </c>
      <c r="R244" s="69">
        <v>179</v>
      </c>
      <c r="S244" s="72" t="s">
        <v>38</v>
      </c>
      <c r="T244" s="174"/>
      <c r="U244" s="174"/>
      <c r="V244" s="174"/>
      <c r="W244" s="174"/>
      <c r="X244" s="174"/>
    </row>
    <row r="245" spans="1:24" ht="25.5">
      <c r="A245" s="63">
        <v>208</v>
      </c>
      <c r="B245" s="95" t="s">
        <v>566</v>
      </c>
      <c r="C245" s="65">
        <v>1963</v>
      </c>
      <c r="D245" s="66"/>
      <c r="E245" s="35" t="s">
        <v>37</v>
      </c>
      <c r="F245" s="67">
        <v>2</v>
      </c>
      <c r="G245" s="65">
        <v>2</v>
      </c>
      <c r="H245" s="68">
        <v>386.9</v>
      </c>
      <c r="I245" s="68">
        <v>281.89999999999998</v>
      </c>
      <c r="J245" s="68">
        <v>281.89999999999998</v>
      </c>
      <c r="K245" s="70">
        <v>16</v>
      </c>
      <c r="L245" s="69">
        <v>27168.79</v>
      </c>
      <c r="M245" s="71">
        <v>0</v>
      </c>
      <c r="N245" s="71">
        <v>0</v>
      </c>
      <c r="O245" s="71">
        <v>0</v>
      </c>
      <c r="P245" s="69">
        <v>27168.79</v>
      </c>
      <c r="Q245" s="69">
        <f t="shared" si="22"/>
        <v>96.37740333451579</v>
      </c>
      <c r="R245" s="69">
        <v>179</v>
      </c>
      <c r="S245" s="72" t="s">
        <v>38</v>
      </c>
      <c r="T245" s="174"/>
      <c r="U245" s="174"/>
      <c r="V245" s="174"/>
      <c r="W245" s="174"/>
      <c r="X245" s="174"/>
    </row>
    <row r="246" spans="1:24" s="11" customFormat="1">
      <c r="A246" s="215" t="s">
        <v>322</v>
      </c>
      <c r="B246" s="62"/>
      <c r="C246" s="33" t="s">
        <v>35</v>
      </c>
      <c r="D246" s="36" t="s">
        <v>35</v>
      </c>
      <c r="E246" s="33" t="s">
        <v>35</v>
      </c>
      <c r="F246" s="36" t="s">
        <v>35</v>
      </c>
      <c r="G246" s="36" t="s">
        <v>35</v>
      </c>
      <c r="H246" s="32">
        <f>SUM(H247:H252)</f>
        <v>1935.24</v>
      </c>
      <c r="I246" s="32">
        <f t="shared" ref="I246:P246" si="23">SUM(I247:I252)</f>
        <v>1700.3000000000002</v>
      </c>
      <c r="J246" s="32">
        <f t="shared" si="23"/>
        <v>1700.3000000000002</v>
      </c>
      <c r="K246" s="49">
        <f t="shared" si="23"/>
        <v>106</v>
      </c>
      <c r="L246" s="32">
        <f>SUM(L247:L252)</f>
        <v>4176010.54</v>
      </c>
      <c r="M246" s="32">
        <f t="shared" si="23"/>
        <v>0</v>
      </c>
      <c r="N246" s="32">
        <f t="shared" si="23"/>
        <v>0</v>
      </c>
      <c r="O246" s="32">
        <f t="shared" si="23"/>
        <v>0</v>
      </c>
      <c r="P246" s="32">
        <f t="shared" si="23"/>
        <v>4176010.54</v>
      </c>
      <c r="Q246" s="32">
        <f>L246/I246</f>
        <v>2456.0433688172675</v>
      </c>
      <c r="R246" s="32">
        <f>MAX(R247:R252)</f>
        <v>8450</v>
      </c>
      <c r="S246" s="50" t="s">
        <v>35</v>
      </c>
      <c r="T246" s="174"/>
      <c r="U246" s="174"/>
      <c r="V246" s="174"/>
      <c r="W246" s="57"/>
      <c r="X246" s="191"/>
    </row>
    <row r="247" spans="1:24" s="11" customFormat="1" ht="25.5">
      <c r="A247" s="63">
        <v>209</v>
      </c>
      <c r="B247" s="64" t="s">
        <v>120</v>
      </c>
      <c r="C247" s="35">
        <v>1890</v>
      </c>
      <c r="D247" s="66"/>
      <c r="E247" s="35" t="s">
        <v>37</v>
      </c>
      <c r="F247" s="115">
        <v>1</v>
      </c>
      <c r="G247" s="115">
        <v>2</v>
      </c>
      <c r="H247" s="82">
        <v>178.2</v>
      </c>
      <c r="I247" s="69">
        <v>153.6</v>
      </c>
      <c r="J247" s="69">
        <v>153.6</v>
      </c>
      <c r="K247" s="80">
        <v>14</v>
      </c>
      <c r="L247" s="69">
        <v>787270.21000000008</v>
      </c>
      <c r="M247" s="71">
        <v>0</v>
      </c>
      <c r="N247" s="71">
        <v>0</v>
      </c>
      <c r="O247" s="71">
        <v>0</v>
      </c>
      <c r="P247" s="69">
        <v>787270.21000000008</v>
      </c>
      <c r="Q247" s="69">
        <f t="shared" ref="Q247:Q252" si="24">L247/I247</f>
        <v>5125.4570963541673</v>
      </c>
      <c r="R247" s="69">
        <v>5870</v>
      </c>
      <c r="S247" s="72" t="s">
        <v>38</v>
      </c>
      <c r="T247" s="174"/>
      <c r="U247" s="174"/>
      <c r="V247" s="174"/>
      <c r="W247" s="57"/>
      <c r="X247" s="191"/>
    </row>
    <row r="248" spans="1:24" s="11" customFormat="1" ht="25.5">
      <c r="A248" s="63">
        <v>210</v>
      </c>
      <c r="B248" s="64" t="s">
        <v>122</v>
      </c>
      <c r="C248" s="35">
        <v>1926</v>
      </c>
      <c r="D248" s="66"/>
      <c r="E248" s="35" t="s">
        <v>37</v>
      </c>
      <c r="F248" s="115">
        <v>1</v>
      </c>
      <c r="G248" s="115">
        <v>3</v>
      </c>
      <c r="H248" s="82">
        <v>337.04</v>
      </c>
      <c r="I248" s="69">
        <v>306.39999999999998</v>
      </c>
      <c r="J248" s="69">
        <v>306.39999999999998</v>
      </c>
      <c r="K248" s="80">
        <v>25</v>
      </c>
      <c r="L248" s="69">
        <v>1502517</v>
      </c>
      <c r="M248" s="71">
        <v>0</v>
      </c>
      <c r="N248" s="71">
        <v>0</v>
      </c>
      <c r="O248" s="71">
        <v>0</v>
      </c>
      <c r="P248" s="69">
        <v>1502517</v>
      </c>
      <c r="Q248" s="69">
        <f t="shared" si="24"/>
        <v>4903.7761096605745</v>
      </c>
      <c r="R248" s="69">
        <v>5870</v>
      </c>
      <c r="S248" s="72" t="s">
        <v>38</v>
      </c>
      <c r="T248" s="174"/>
      <c r="U248" s="174"/>
      <c r="V248" s="174"/>
      <c r="W248" s="57"/>
      <c r="X248" s="191"/>
    </row>
    <row r="249" spans="1:24" s="11" customFormat="1" ht="25.5">
      <c r="A249" s="63">
        <v>211</v>
      </c>
      <c r="B249" s="64" t="s">
        <v>123</v>
      </c>
      <c r="C249" s="35">
        <v>1931</v>
      </c>
      <c r="D249" s="66"/>
      <c r="E249" s="35" t="s">
        <v>37</v>
      </c>
      <c r="F249" s="115">
        <v>1</v>
      </c>
      <c r="G249" s="115">
        <v>2</v>
      </c>
      <c r="H249" s="82">
        <v>315.5</v>
      </c>
      <c r="I249" s="69">
        <v>283.60000000000002</v>
      </c>
      <c r="J249" s="69">
        <v>283.60000000000002</v>
      </c>
      <c r="K249" s="80">
        <v>20</v>
      </c>
      <c r="L249" s="69">
        <v>1772132.24</v>
      </c>
      <c r="M249" s="71">
        <v>0</v>
      </c>
      <c r="N249" s="71">
        <v>0</v>
      </c>
      <c r="O249" s="71">
        <v>0</v>
      </c>
      <c r="P249" s="69">
        <v>1772132.24</v>
      </c>
      <c r="Q249" s="69">
        <f t="shared" si="24"/>
        <v>6248.703244005641</v>
      </c>
      <c r="R249" s="69">
        <v>8450</v>
      </c>
      <c r="S249" s="72" t="s">
        <v>38</v>
      </c>
      <c r="T249" s="174"/>
      <c r="U249" s="174"/>
      <c r="V249" s="174"/>
      <c r="W249" s="57"/>
      <c r="X249" s="191"/>
    </row>
    <row r="250" spans="1:24" ht="25.5">
      <c r="A250" s="63">
        <v>212</v>
      </c>
      <c r="B250" s="91" t="s">
        <v>567</v>
      </c>
      <c r="C250" s="65">
        <v>1966</v>
      </c>
      <c r="D250" s="66"/>
      <c r="E250" s="35" t="s">
        <v>37</v>
      </c>
      <c r="F250" s="67">
        <v>2</v>
      </c>
      <c r="G250" s="67">
        <v>3</v>
      </c>
      <c r="H250" s="68">
        <v>262.60000000000002</v>
      </c>
      <c r="I250" s="68">
        <v>209.4</v>
      </c>
      <c r="J250" s="68">
        <v>209.4</v>
      </c>
      <c r="K250" s="70">
        <v>19</v>
      </c>
      <c r="L250" s="69">
        <v>30839.03</v>
      </c>
      <c r="M250" s="71">
        <v>0</v>
      </c>
      <c r="N250" s="71">
        <v>0</v>
      </c>
      <c r="O250" s="71">
        <v>0</v>
      </c>
      <c r="P250" s="69">
        <v>30839.03</v>
      </c>
      <c r="Q250" s="69">
        <f t="shared" si="24"/>
        <v>147.27330468003819</v>
      </c>
      <c r="R250" s="69">
        <v>179</v>
      </c>
      <c r="S250" s="72" t="s">
        <v>38</v>
      </c>
      <c r="T250" s="174"/>
      <c r="U250" s="174"/>
      <c r="V250" s="174"/>
      <c r="W250" s="174"/>
      <c r="X250" s="174"/>
    </row>
    <row r="251" spans="1:24" ht="25.5">
      <c r="A251" s="63">
        <v>213</v>
      </c>
      <c r="B251" s="91" t="s">
        <v>568</v>
      </c>
      <c r="C251" s="65">
        <v>1968</v>
      </c>
      <c r="D251" s="66"/>
      <c r="E251" s="35" t="s">
        <v>37</v>
      </c>
      <c r="F251" s="67">
        <v>2</v>
      </c>
      <c r="G251" s="67">
        <v>2</v>
      </c>
      <c r="H251" s="68">
        <v>413.6</v>
      </c>
      <c r="I251" s="68">
        <v>366.4</v>
      </c>
      <c r="J251" s="68">
        <v>366.4</v>
      </c>
      <c r="K251" s="70">
        <v>14</v>
      </c>
      <c r="L251" s="69">
        <v>53961.02</v>
      </c>
      <c r="M251" s="71">
        <v>0</v>
      </c>
      <c r="N251" s="71">
        <v>0</v>
      </c>
      <c r="O251" s="71">
        <v>0</v>
      </c>
      <c r="P251" s="69">
        <v>53961.02</v>
      </c>
      <c r="Q251" s="69">
        <f t="shared" si="24"/>
        <v>147.27352620087336</v>
      </c>
      <c r="R251" s="69">
        <v>179</v>
      </c>
      <c r="S251" s="72" t="s">
        <v>38</v>
      </c>
      <c r="T251" s="174"/>
      <c r="U251" s="174"/>
      <c r="V251" s="174"/>
      <c r="W251" s="174"/>
      <c r="X251" s="174"/>
    </row>
    <row r="252" spans="1:24" ht="25.5">
      <c r="A252" s="63">
        <v>214</v>
      </c>
      <c r="B252" s="91" t="s">
        <v>569</v>
      </c>
      <c r="C252" s="65">
        <v>1969</v>
      </c>
      <c r="D252" s="66"/>
      <c r="E252" s="35" t="s">
        <v>37</v>
      </c>
      <c r="F252" s="67">
        <v>2</v>
      </c>
      <c r="G252" s="67">
        <v>3</v>
      </c>
      <c r="H252" s="68">
        <v>428.3</v>
      </c>
      <c r="I252" s="68">
        <v>380.9</v>
      </c>
      <c r="J252" s="68">
        <v>380.9</v>
      </c>
      <c r="K252" s="70">
        <v>14</v>
      </c>
      <c r="L252" s="69">
        <v>29291.040000000001</v>
      </c>
      <c r="M252" s="71">
        <v>0</v>
      </c>
      <c r="N252" s="71">
        <v>0</v>
      </c>
      <c r="O252" s="71">
        <v>0</v>
      </c>
      <c r="P252" s="69">
        <v>29291.040000000001</v>
      </c>
      <c r="Q252" s="69">
        <f t="shared" si="24"/>
        <v>76.899553688632196</v>
      </c>
      <c r="R252" s="69">
        <v>179</v>
      </c>
      <c r="S252" s="72" t="s">
        <v>38</v>
      </c>
      <c r="T252" s="174"/>
      <c r="U252" s="174"/>
      <c r="V252" s="174"/>
      <c r="W252" s="174"/>
      <c r="X252" s="174"/>
    </row>
    <row r="253" spans="1:24" s="11" customFormat="1">
      <c r="A253" s="74" t="s">
        <v>323</v>
      </c>
      <c r="B253" s="64"/>
      <c r="C253" s="33" t="s">
        <v>35</v>
      </c>
      <c r="D253" s="36" t="s">
        <v>35</v>
      </c>
      <c r="E253" s="33" t="s">
        <v>35</v>
      </c>
      <c r="F253" s="36" t="s">
        <v>35</v>
      </c>
      <c r="G253" s="36" t="s">
        <v>35</v>
      </c>
      <c r="H253" s="32">
        <f>SUM(H254:H600)</f>
        <v>1417669.7509999992</v>
      </c>
      <c r="I253" s="32">
        <f t="shared" ref="I253:K253" si="25">SUM(I254:I600)</f>
        <v>1235524.800000001</v>
      </c>
      <c r="J253" s="32">
        <f t="shared" si="25"/>
        <v>1234176.100000001</v>
      </c>
      <c r="K253" s="49">
        <f t="shared" si="25"/>
        <v>58287</v>
      </c>
      <c r="L253" s="32">
        <f>SUM(L254:L600)</f>
        <v>1398997461.0600007</v>
      </c>
      <c r="M253" s="32">
        <f>SUM(M254:M600)</f>
        <v>0</v>
      </c>
      <c r="N253" s="32">
        <f>SUM(N254:N600)</f>
        <v>23341000</v>
      </c>
      <c r="O253" s="32">
        <f>SUM(O254:O600)</f>
        <v>23341000</v>
      </c>
      <c r="P253" s="32">
        <f>SUM(P254:P600)</f>
        <v>1352315461.0600007</v>
      </c>
      <c r="Q253" s="32">
        <f>L253/I253</f>
        <v>1132.310303330212</v>
      </c>
      <c r="R253" s="32">
        <f>MAX(R254:R588)</f>
        <v>11630</v>
      </c>
      <c r="S253" s="50" t="s">
        <v>35</v>
      </c>
      <c r="T253" s="174"/>
      <c r="U253" s="174"/>
      <c r="V253" s="174"/>
      <c r="W253" s="57"/>
      <c r="X253" s="191"/>
    </row>
    <row r="254" spans="1:24" s="11" customFormat="1">
      <c r="A254" s="63">
        <v>215</v>
      </c>
      <c r="B254" s="121" t="s">
        <v>124</v>
      </c>
      <c r="C254" s="35">
        <v>1970</v>
      </c>
      <c r="D254" s="66"/>
      <c r="E254" s="35" t="s">
        <v>88</v>
      </c>
      <c r="F254" s="66">
        <v>5</v>
      </c>
      <c r="G254" s="66">
        <v>6</v>
      </c>
      <c r="H254" s="69">
        <v>5018.2000000000007</v>
      </c>
      <c r="I254" s="69">
        <v>4562</v>
      </c>
      <c r="J254" s="122">
        <v>4562</v>
      </c>
      <c r="K254" s="88">
        <v>254</v>
      </c>
      <c r="L254" s="69">
        <v>10308427</v>
      </c>
      <c r="M254" s="71">
        <v>0</v>
      </c>
      <c r="N254" s="71">
        <v>0</v>
      </c>
      <c r="O254" s="71">
        <v>0</v>
      </c>
      <c r="P254" s="69">
        <v>10308427</v>
      </c>
      <c r="Q254" s="69">
        <f t="shared" ref="Q254:Q317" si="26">L254/I254</f>
        <v>2259.6288908373522</v>
      </c>
      <c r="R254" s="69">
        <v>4220</v>
      </c>
      <c r="S254" s="72" t="s">
        <v>38</v>
      </c>
      <c r="T254" s="174"/>
      <c r="U254" s="174"/>
      <c r="V254" s="174"/>
      <c r="W254" s="57"/>
      <c r="X254" s="191"/>
    </row>
    <row r="255" spans="1:24" s="11" customFormat="1">
      <c r="A255" s="63">
        <v>216</v>
      </c>
      <c r="B255" s="121" t="s">
        <v>125</v>
      </c>
      <c r="C255" s="35">
        <v>1970</v>
      </c>
      <c r="D255" s="66"/>
      <c r="E255" s="35" t="s">
        <v>88</v>
      </c>
      <c r="F255" s="66">
        <v>5</v>
      </c>
      <c r="G255" s="66">
        <v>4</v>
      </c>
      <c r="H255" s="69">
        <v>3117.1800000000003</v>
      </c>
      <c r="I255" s="69">
        <v>2833.8</v>
      </c>
      <c r="J255" s="122">
        <v>2833.8</v>
      </c>
      <c r="K255" s="88">
        <v>150</v>
      </c>
      <c r="L255" s="69">
        <v>6805954</v>
      </c>
      <c r="M255" s="71">
        <v>0</v>
      </c>
      <c r="N255" s="71">
        <v>0</v>
      </c>
      <c r="O255" s="71">
        <v>0</v>
      </c>
      <c r="P255" s="69">
        <v>6805954</v>
      </c>
      <c r="Q255" s="69">
        <f t="shared" si="26"/>
        <v>2401.7058366857223</v>
      </c>
      <c r="R255" s="69">
        <v>4220</v>
      </c>
      <c r="S255" s="72" t="s">
        <v>38</v>
      </c>
      <c r="T255" s="174"/>
      <c r="U255" s="174"/>
      <c r="V255" s="174"/>
      <c r="W255" s="57"/>
      <c r="X255" s="191"/>
    </row>
    <row r="256" spans="1:24" s="11" customFormat="1">
      <c r="A256" s="63">
        <v>217</v>
      </c>
      <c r="B256" s="121" t="s">
        <v>126</v>
      </c>
      <c r="C256" s="35">
        <v>1970</v>
      </c>
      <c r="D256" s="66"/>
      <c r="E256" s="35" t="s">
        <v>88</v>
      </c>
      <c r="F256" s="66">
        <v>5</v>
      </c>
      <c r="G256" s="66">
        <v>10</v>
      </c>
      <c r="H256" s="69">
        <v>8047</v>
      </c>
      <c r="I256" s="69">
        <v>7397.7</v>
      </c>
      <c r="J256" s="122">
        <v>7397.7</v>
      </c>
      <c r="K256" s="88">
        <v>381</v>
      </c>
      <c r="L256" s="69">
        <v>18358658</v>
      </c>
      <c r="M256" s="71">
        <v>0</v>
      </c>
      <c r="N256" s="71">
        <v>0</v>
      </c>
      <c r="O256" s="71">
        <v>0</v>
      </c>
      <c r="P256" s="69">
        <v>18358658</v>
      </c>
      <c r="Q256" s="69">
        <f t="shared" si="26"/>
        <v>2481.6710599240305</v>
      </c>
      <c r="R256" s="69">
        <v>4220</v>
      </c>
      <c r="S256" s="72" t="s">
        <v>38</v>
      </c>
      <c r="T256" s="174"/>
      <c r="U256" s="174"/>
      <c r="V256" s="174"/>
      <c r="W256" s="57"/>
      <c r="X256" s="191"/>
    </row>
    <row r="257" spans="1:24" s="11" customFormat="1">
      <c r="A257" s="63">
        <v>218</v>
      </c>
      <c r="B257" s="121" t="s">
        <v>127</v>
      </c>
      <c r="C257" s="35">
        <v>1970</v>
      </c>
      <c r="D257" s="66"/>
      <c r="E257" s="35" t="s">
        <v>88</v>
      </c>
      <c r="F257" s="66">
        <v>5</v>
      </c>
      <c r="G257" s="66">
        <v>4</v>
      </c>
      <c r="H257" s="69">
        <v>3017.5970000000002</v>
      </c>
      <c r="I257" s="69">
        <v>2743.27</v>
      </c>
      <c r="J257" s="122">
        <v>2743.27</v>
      </c>
      <c r="K257" s="88">
        <v>124</v>
      </c>
      <c r="L257" s="69">
        <v>6937332</v>
      </c>
      <c r="M257" s="71">
        <v>0</v>
      </c>
      <c r="N257" s="71">
        <v>0</v>
      </c>
      <c r="O257" s="71">
        <v>0</v>
      </c>
      <c r="P257" s="69">
        <v>6937332</v>
      </c>
      <c r="Q257" s="69">
        <f t="shared" si="26"/>
        <v>2528.8549796410853</v>
      </c>
      <c r="R257" s="69">
        <v>4220</v>
      </c>
      <c r="S257" s="72" t="s">
        <v>38</v>
      </c>
      <c r="T257" s="174"/>
      <c r="U257" s="174"/>
      <c r="V257" s="174"/>
      <c r="W257" s="57"/>
      <c r="X257" s="191"/>
    </row>
    <row r="258" spans="1:24" s="11" customFormat="1">
      <c r="A258" s="63">
        <v>219</v>
      </c>
      <c r="B258" s="121" t="s">
        <v>128</v>
      </c>
      <c r="C258" s="35">
        <v>1972</v>
      </c>
      <c r="D258" s="66"/>
      <c r="E258" s="35" t="s">
        <v>88</v>
      </c>
      <c r="F258" s="66">
        <v>5</v>
      </c>
      <c r="G258" s="66">
        <v>6</v>
      </c>
      <c r="H258" s="69">
        <v>4842.6400000000003</v>
      </c>
      <c r="I258" s="69">
        <v>4402.3999999999996</v>
      </c>
      <c r="J258" s="122">
        <v>4402.3999999999996</v>
      </c>
      <c r="K258" s="88">
        <v>224</v>
      </c>
      <c r="L258" s="69">
        <v>9496254</v>
      </c>
      <c r="M258" s="71">
        <v>0</v>
      </c>
      <c r="N258" s="71">
        <v>0</v>
      </c>
      <c r="O258" s="71">
        <v>0</v>
      </c>
      <c r="P258" s="69">
        <v>9496254</v>
      </c>
      <c r="Q258" s="69">
        <f t="shared" si="26"/>
        <v>2157.0629656550973</v>
      </c>
      <c r="R258" s="69">
        <v>4220</v>
      </c>
      <c r="S258" s="72" t="s">
        <v>38</v>
      </c>
      <c r="T258" s="174"/>
      <c r="U258" s="174"/>
      <c r="V258" s="174"/>
      <c r="W258" s="57"/>
      <c r="X258" s="191"/>
    </row>
    <row r="259" spans="1:24" s="11" customFormat="1">
      <c r="A259" s="63">
        <v>220</v>
      </c>
      <c r="B259" s="121" t="s">
        <v>129</v>
      </c>
      <c r="C259" s="35">
        <v>1972</v>
      </c>
      <c r="D259" s="66"/>
      <c r="E259" s="35" t="s">
        <v>88</v>
      </c>
      <c r="F259" s="66">
        <v>5</v>
      </c>
      <c r="G259" s="66">
        <v>5</v>
      </c>
      <c r="H259" s="69">
        <v>3471.6</v>
      </c>
      <c r="I259" s="69">
        <v>3133.4</v>
      </c>
      <c r="J259" s="122">
        <v>3133.4</v>
      </c>
      <c r="K259" s="88">
        <v>166</v>
      </c>
      <c r="L259" s="69">
        <v>8733029</v>
      </c>
      <c r="M259" s="71">
        <v>0</v>
      </c>
      <c r="N259" s="71">
        <v>0</v>
      </c>
      <c r="O259" s="71">
        <v>0</v>
      </c>
      <c r="P259" s="69">
        <v>8733029</v>
      </c>
      <c r="Q259" s="69">
        <f t="shared" si="26"/>
        <v>2787.0776153698857</v>
      </c>
      <c r="R259" s="69">
        <v>4220</v>
      </c>
      <c r="S259" s="72" t="s">
        <v>38</v>
      </c>
      <c r="T259" s="174"/>
      <c r="U259" s="174"/>
      <c r="V259" s="174"/>
      <c r="W259" s="57"/>
      <c r="X259" s="191"/>
    </row>
    <row r="260" spans="1:24" s="11" customFormat="1">
      <c r="A260" s="63">
        <v>221</v>
      </c>
      <c r="B260" s="121" t="s">
        <v>130</v>
      </c>
      <c r="C260" s="35">
        <v>1972</v>
      </c>
      <c r="D260" s="66"/>
      <c r="E260" s="35" t="s">
        <v>88</v>
      </c>
      <c r="F260" s="66">
        <v>5</v>
      </c>
      <c r="G260" s="66">
        <v>7</v>
      </c>
      <c r="H260" s="69">
        <v>5361.29</v>
      </c>
      <c r="I260" s="69">
        <v>4873.8999999999996</v>
      </c>
      <c r="J260" s="122">
        <v>4873.8999999999996</v>
      </c>
      <c r="K260" s="88">
        <v>276</v>
      </c>
      <c r="L260" s="69">
        <v>13551029</v>
      </c>
      <c r="M260" s="71">
        <v>0</v>
      </c>
      <c r="N260" s="71">
        <v>0</v>
      </c>
      <c r="O260" s="71">
        <v>0</v>
      </c>
      <c r="P260" s="69">
        <v>13551029</v>
      </c>
      <c r="Q260" s="69">
        <f t="shared" si="26"/>
        <v>2780.325611932949</v>
      </c>
      <c r="R260" s="69">
        <v>4220</v>
      </c>
      <c r="S260" s="72" t="s">
        <v>38</v>
      </c>
      <c r="T260" s="174"/>
      <c r="U260" s="174"/>
      <c r="V260" s="174"/>
      <c r="W260" s="57"/>
      <c r="X260" s="191"/>
    </row>
    <row r="261" spans="1:24" s="11" customFormat="1">
      <c r="A261" s="63">
        <v>222</v>
      </c>
      <c r="B261" s="121" t="s">
        <v>131</v>
      </c>
      <c r="C261" s="35">
        <v>1972</v>
      </c>
      <c r="D261" s="66">
        <v>2004</v>
      </c>
      <c r="E261" s="35" t="s">
        <v>88</v>
      </c>
      <c r="F261" s="66">
        <v>5</v>
      </c>
      <c r="G261" s="66">
        <v>8</v>
      </c>
      <c r="H261" s="69">
        <v>6242.8</v>
      </c>
      <c r="I261" s="69">
        <v>5680.6</v>
      </c>
      <c r="J261" s="122">
        <v>5680.6</v>
      </c>
      <c r="K261" s="88">
        <v>308</v>
      </c>
      <c r="L261" s="69">
        <v>17244525</v>
      </c>
      <c r="M261" s="71">
        <v>0</v>
      </c>
      <c r="N261" s="71">
        <v>0</v>
      </c>
      <c r="O261" s="71">
        <v>0</v>
      </c>
      <c r="P261" s="69">
        <v>17244525</v>
      </c>
      <c r="Q261" s="69">
        <f t="shared" si="26"/>
        <v>3035.6872513466888</v>
      </c>
      <c r="R261" s="69">
        <v>4874</v>
      </c>
      <c r="S261" s="72" t="s">
        <v>38</v>
      </c>
      <c r="T261" s="174"/>
      <c r="U261" s="174"/>
      <c r="V261" s="174"/>
      <c r="W261" s="57"/>
      <c r="X261" s="191"/>
    </row>
    <row r="262" spans="1:24" s="11" customFormat="1">
      <c r="A262" s="63">
        <v>223</v>
      </c>
      <c r="B262" s="121" t="s">
        <v>132</v>
      </c>
      <c r="C262" s="35">
        <v>1973</v>
      </c>
      <c r="D262" s="66"/>
      <c r="E262" s="35" t="s">
        <v>88</v>
      </c>
      <c r="F262" s="66">
        <v>5</v>
      </c>
      <c r="G262" s="66">
        <v>2</v>
      </c>
      <c r="H262" s="69">
        <v>1859.7700000000002</v>
      </c>
      <c r="I262" s="69">
        <v>1690.7</v>
      </c>
      <c r="J262" s="122">
        <v>1690.7</v>
      </c>
      <c r="K262" s="88">
        <v>95</v>
      </c>
      <c r="L262" s="69">
        <v>4575860.1400000006</v>
      </c>
      <c r="M262" s="71">
        <v>0</v>
      </c>
      <c r="N262" s="71">
        <v>0</v>
      </c>
      <c r="O262" s="71">
        <v>0</v>
      </c>
      <c r="P262" s="69">
        <v>4575860.1400000006</v>
      </c>
      <c r="Q262" s="69">
        <f t="shared" si="26"/>
        <v>2706.4885195481165</v>
      </c>
      <c r="R262" s="69">
        <v>4220</v>
      </c>
      <c r="S262" s="72" t="s">
        <v>38</v>
      </c>
      <c r="T262" s="174"/>
      <c r="U262" s="174"/>
      <c r="V262" s="174"/>
      <c r="W262" s="57"/>
      <c r="X262" s="191"/>
    </row>
    <row r="263" spans="1:24" s="11" customFormat="1" ht="25.5">
      <c r="A263" s="63">
        <v>224</v>
      </c>
      <c r="B263" s="121" t="s">
        <v>133</v>
      </c>
      <c r="C263" s="35">
        <v>1972</v>
      </c>
      <c r="D263" s="66">
        <v>2008</v>
      </c>
      <c r="E263" s="35" t="s">
        <v>37</v>
      </c>
      <c r="F263" s="66">
        <v>9</v>
      </c>
      <c r="G263" s="66">
        <v>1</v>
      </c>
      <c r="H263" s="69">
        <v>2278</v>
      </c>
      <c r="I263" s="69">
        <v>1984.7</v>
      </c>
      <c r="J263" s="122">
        <v>1984.7</v>
      </c>
      <c r="K263" s="88">
        <v>104</v>
      </c>
      <c r="L263" s="69">
        <v>5819896</v>
      </c>
      <c r="M263" s="71">
        <v>0</v>
      </c>
      <c r="N263" s="71">
        <v>0</v>
      </c>
      <c r="O263" s="71">
        <v>0</v>
      </c>
      <c r="P263" s="69">
        <v>5819896</v>
      </c>
      <c r="Q263" s="69">
        <f t="shared" si="26"/>
        <v>2932.3807124502441</v>
      </c>
      <c r="R263" s="69">
        <v>3922</v>
      </c>
      <c r="S263" s="72" t="s">
        <v>38</v>
      </c>
      <c r="T263" s="174"/>
      <c r="U263" s="174"/>
      <c r="V263" s="174"/>
      <c r="W263" s="57"/>
      <c r="X263" s="191"/>
    </row>
    <row r="264" spans="1:24" s="11" customFormat="1">
      <c r="A264" s="63">
        <v>225</v>
      </c>
      <c r="B264" s="121" t="s">
        <v>134</v>
      </c>
      <c r="C264" s="35">
        <v>1973</v>
      </c>
      <c r="D264" s="66"/>
      <c r="E264" s="35" t="s">
        <v>88</v>
      </c>
      <c r="F264" s="66">
        <v>5</v>
      </c>
      <c r="G264" s="66">
        <v>2</v>
      </c>
      <c r="H264" s="69">
        <v>1888.7</v>
      </c>
      <c r="I264" s="69">
        <v>1717</v>
      </c>
      <c r="J264" s="122">
        <v>1717</v>
      </c>
      <c r="K264" s="88">
        <v>82</v>
      </c>
      <c r="L264" s="69">
        <v>4681226</v>
      </c>
      <c r="M264" s="71">
        <v>0</v>
      </c>
      <c r="N264" s="71">
        <v>0</v>
      </c>
      <c r="O264" s="71">
        <v>0</v>
      </c>
      <c r="P264" s="69">
        <v>4681226</v>
      </c>
      <c r="Q264" s="69">
        <f t="shared" si="26"/>
        <v>2726.3983692486895</v>
      </c>
      <c r="R264" s="69">
        <v>4220</v>
      </c>
      <c r="S264" s="72" t="s">
        <v>38</v>
      </c>
      <c r="T264" s="174"/>
      <c r="U264" s="174"/>
      <c r="V264" s="174"/>
      <c r="W264" s="57"/>
      <c r="X264" s="191"/>
    </row>
    <row r="265" spans="1:24" s="11" customFormat="1">
      <c r="A265" s="63">
        <v>226</v>
      </c>
      <c r="B265" s="121" t="s">
        <v>135</v>
      </c>
      <c r="C265" s="35">
        <v>1973</v>
      </c>
      <c r="D265" s="66"/>
      <c r="E265" s="35" t="s">
        <v>88</v>
      </c>
      <c r="F265" s="66">
        <v>5</v>
      </c>
      <c r="G265" s="66">
        <v>2</v>
      </c>
      <c r="H265" s="69">
        <v>1867.1400000000003</v>
      </c>
      <c r="I265" s="69">
        <v>1697.4</v>
      </c>
      <c r="J265" s="122">
        <v>1697.4</v>
      </c>
      <c r="K265" s="88">
        <v>96</v>
      </c>
      <c r="L265" s="69">
        <v>4681226</v>
      </c>
      <c r="M265" s="71">
        <v>0</v>
      </c>
      <c r="N265" s="71">
        <v>0</v>
      </c>
      <c r="O265" s="71">
        <v>0</v>
      </c>
      <c r="P265" s="69">
        <v>4681226</v>
      </c>
      <c r="Q265" s="69">
        <f t="shared" si="26"/>
        <v>2757.8802874985272</v>
      </c>
      <c r="R265" s="69">
        <v>4220</v>
      </c>
      <c r="S265" s="72" t="s">
        <v>38</v>
      </c>
      <c r="T265" s="174"/>
      <c r="U265" s="174"/>
      <c r="V265" s="174"/>
      <c r="W265" s="57"/>
      <c r="X265" s="191"/>
    </row>
    <row r="266" spans="1:24" s="11" customFormat="1">
      <c r="A266" s="63">
        <v>227</v>
      </c>
      <c r="B266" s="121" t="s">
        <v>136</v>
      </c>
      <c r="C266" s="35">
        <v>1973</v>
      </c>
      <c r="D266" s="66"/>
      <c r="E266" s="35" t="s">
        <v>88</v>
      </c>
      <c r="F266" s="66">
        <v>5</v>
      </c>
      <c r="G266" s="66">
        <v>4</v>
      </c>
      <c r="H266" s="69">
        <v>3069.5</v>
      </c>
      <c r="I266" s="69">
        <v>2703.5</v>
      </c>
      <c r="J266" s="122">
        <v>2703.5</v>
      </c>
      <c r="K266" s="88">
        <v>115</v>
      </c>
      <c r="L266" s="69">
        <v>7568694</v>
      </c>
      <c r="M266" s="71">
        <v>0</v>
      </c>
      <c r="N266" s="71">
        <v>0</v>
      </c>
      <c r="O266" s="71">
        <v>0</v>
      </c>
      <c r="P266" s="69">
        <v>7568694</v>
      </c>
      <c r="Q266" s="69">
        <f t="shared" si="26"/>
        <v>2799.590900684298</v>
      </c>
      <c r="R266" s="69">
        <v>4220</v>
      </c>
      <c r="S266" s="72" t="s">
        <v>38</v>
      </c>
      <c r="T266" s="174"/>
      <c r="U266" s="174"/>
      <c r="V266" s="174"/>
      <c r="W266" s="57"/>
      <c r="X266" s="191"/>
    </row>
    <row r="267" spans="1:24" s="11" customFormat="1" ht="25.5">
      <c r="A267" s="63">
        <v>228</v>
      </c>
      <c r="B267" s="121" t="s">
        <v>137</v>
      </c>
      <c r="C267" s="35">
        <v>1973</v>
      </c>
      <c r="D267" s="66">
        <v>2007</v>
      </c>
      <c r="E267" s="35" t="s">
        <v>37</v>
      </c>
      <c r="F267" s="66">
        <v>9</v>
      </c>
      <c r="G267" s="66">
        <v>1</v>
      </c>
      <c r="H267" s="69">
        <v>2281.3000000000002</v>
      </c>
      <c r="I267" s="69">
        <v>1984.5</v>
      </c>
      <c r="J267" s="122">
        <v>1984.5</v>
      </c>
      <c r="K267" s="88">
        <v>98</v>
      </c>
      <c r="L267" s="69">
        <v>5740054</v>
      </c>
      <c r="M267" s="71">
        <v>0</v>
      </c>
      <c r="N267" s="71">
        <v>0</v>
      </c>
      <c r="O267" s="71">
        <v>0</v>
      </c>
      <c r="P267" s="69">
        <v>5740054</v>
      </c>
      <c r="Q267" s="69">
        <f t="shared" si="26"/>
        <v>2892.4434366339128</v>
      </c>
      <c r="R267" s="69">
        <v>3922</v>
      </c>
      <c r="S267" s="72" t="s">
        <v>38</v>
      </c>
      <c r="T267" s="174"/>
      <c r="U267" s="174"/>
      <c r="V267" s="174"/>
      <c r="W267" s="57"/>
      <c r="X267" s="191"/>
    </row>
    <row r="268" spans="1:24" s="11" customFormat="1" ht="25.5">
      <c r="A268" s="63">
        <v>229</v>
      </c>
      <c r="B268" s="121" t="s">
        <v>252</v>
      </c>
      <c r="C268" s="35">
        <v>1960</v>
      </c>
      <c r="D268" s="66"/>
      <c r="E268" s="35" t="s">
        <v>37</v>
      </c>
      <c r="F268" s="66">
        <v>3</v>
      </c>
      <c r="G268" s="66">
        <v>3</v>
      </c>
      <c r="H268" s="69">
        <v>1843.0500000000002</v>
      </c>
      <c r="I268" s="69">
        <v>1675.5</v>
      </c>
      <c r="J268" s="122">
        <v>1675.5</v>
      </c>
      <c r="K268" s="88">
        <v>53</v>
      </c>
      <c r="L268" s="69">
        <v>8551292</v>
      </c>
      <c r="M268" s="71">
        <v>0</v>
      </c>
      <c r="N268" s="71">
        <v>0</v>
      </c>
      <c r="O268" s="71">
        <v>0</v>
      </c>
      <c r="P268" s="69">
        <v>8551292</v>
      </c>
      <c r="Q268" s="69">
        <f t="shared" si="26"/>
        <v>5103.7254550880334</v>
      </c>
      <c r="R268" s="69">
        <v>11630</v>
      </c>
      <c r="S268" s="72" t="s">
        <v>38</v>
      </c>
      <c r="T268" s="174"/>
      <c r="U268" s="174"/>
      <c r="V268" s="174"/>
      <c r="W268" s="57"/>
      <c r="X268" s="191"/>
    </row>
    <row r="269" spans="1:24" s="11" customFormat="1" ht="25.5">
      <c r="A269" s="63">
        <v>230</v>
      </c>
      <c r="B269" s="121" t="s">
        <v>253</v>
      </c>
      <c r="C269" s="35">
        <v>1962</v>
      </c>
      <c r="D269" s="66">
        <v>2003</v>
      </c>
      <c r="E269" s="35" t="s">
        <v>37</v>
      </c>
      <c r="F269" s="66">
        <v>4</v>
      </c>
      <c r="G269" s="66">
        <v>3</v>
      </c>
      <c r="H269" s="69">
        <v>2189.33</v>
      </c>
      <c r="I269" s="69">
        <v>1990.3</v>
      </c>
      <c r="J269" s="122">
        <v>1990.3</v>
      </c>
      <c r="K269" s="88">
        <v>92</v>
      </c>
      <c r="L269" s="69">
        <v>8241921</v>
      </c>
      <c r="M269" s="71">
        <v>0</v>
      </c>
      <c r="N269" s="71">
        <v>0</v>
      </c>
      <c r="O269" s="71">
        <v>0</v>
      </c>
      <c r="P269" s="69">
        <v>8241921</v>
      </c>
      <c r="Q269" s="69">
        <f t="shared" si="26"/>
        <v>4141.044566145807</v>
      </c>
      <c r="R269" s="69">
        <v>6634</v>
      </c>
      <c r="S269" s="72" t="s">
        <v>38</v>
      </c>
      <c r="T269" s="174"/>
      <c r="U269" s="174"/>
      <c r="V269" s="174"/>
      <c r="W269" s="57"/>
      <c r="X269" s="191"/>
    </row>
    <row r="270" spans="1:24" s="11" customFormat="1" ht="25.5">
      <c r="A270" s="63">
        <v>231</v>
      </c>
      <c r="B270" s="121" t="s">
        <v>254</v>
      </c>
      <c r="C270" s="35">
        <v>1962</v>
      </c>
      <c r="D270" s="66"/>
      <c r="E270" s="35" t="s">
        <v>37</v>
      </c>
      <c r="F270" s="66">
        <v>5</v>
      </c>
      <c r="G270" s="66">
        <v>4</v>
      </c>
      <c r="H270" s="69">
        <v>3635.9400000000005</v>
      </c>
      <c r="I270" s="69">
        <v>3305.4</v>
      </c>
      <c r="J270" s="122">
        <v>3305.4</v>
      </c>
      <c r="K270" s="88">
        <v>135</v>
      </c>
      <c r="L270" s="69">
        <v>14151622</v>
      </c>
      <c r="M270" s="71">
        <v>0</v>
      </c>
      <c r="N270" s="71">
        <v>0</v>
      </c>
      <c r="O270" s="71">
        <v>0</v>
      </c>
      <c r="P270" s="69">
        <v>14151622</v>
      </c>
      <c r="Q270" s="69">
        <f t="shared" si="26"/>
        <v>4281.3644339565562</v>
      </c>
      <c r="R270" s="69">
        <v>8226</v>
      </c>
      <c r="S270" s="72" t="s">
        <v>38</v>
      </c>
      <c r="T270" s="174"/>
      <c r="U270" s="174"/>
      <c r="V270" s="174"/>
      <c r="W270" s="57"/>
      <c r="X270" s="191"/>
    </row>
    <row r="271" spans="1:24" s="11" customFormat="1">
      <c r="A271" s="63">
        <v>232</v>
      </c>
      <c r="B271" s="121" t="s">
        <v>255</v>
      </c>
      <c r="C271" s="35">
        <v>1963</v>
      </c>
      <c r="D271" s="66"/>
      <c r="E271" s="35" t="s">
        <v>88</v>
      </c>
      <c r="F271" s="66">
        <v>5</v>
      </c>
      <c r="G271" s="66">
        <v>3</v>
      </c>
      <c r="H271" s="69">
        <v>3200</v>
      </c>
      <c r="I271" s="69">
        <v>2515.5</v>
      </c>
      <c r="J271" s="122">
        <v>2515.5</v>
      </c>
      <c r="K271" s="88">
        <v>128</v>
      </c>
      <c r="L271" s="69">
        <v>21771646</v>
      </c>
      <c r="M271" s="71">
        <v>0</v>
      </c>
      <c r="N271" s="71">
        <v>0</v>
      </c>
      <c r="O271" s="71">
        <v>0</v>
      </c>
      <c r="P271" s="69">
        <v>21771646</v>
      </c>
      <c r="Q271" s="69">
        <f t="shared" si="26"/>
        <v>8654.9974160206712</v>
      </c>
      <c r="R271" s="69">
        <v>10283</v>
      </c>
      <c r="S271" s="72" t="s">
        <v>38</v>
      </c>
      <c r="T271" s="174"/>
      <c r="U271" s="174"/>
      <c r="V271" s="174"/>
      <c r="W271" s="57"/>
      <c r="X271" s="191"/>
    </row>
    <row r="272" spans="1:24" s="11" customFormat="1">
      <c r="A272" s="63">
        <v>233</v>
      </c>
      <c r="B272" s="121" t="s">
        <v>256</v>
      </c>
      <c r="C272" s="35">
        <v>1963</v>
      </c>
      <c r="D272" s="66"/>
      <c r="E272" s="35" t="s">
        <v>88</v>
      </c>
      <c r="F272" s="66">
        <v>5</v>
      </c>
      <c r="G272" s="66">
        <v>3</v>
      </c>
      <c r="H272" s="69">
        <v>3251.2</v>
      </c>
      <c r="I272" s="69">
        <v>2549.9</v>
      </c>
      <c r="J272" s="122">
        <v>2549.9</v>
      </c>
      <c r="K272" s="88">
        <v>127</v>
      </c>
      <c r="L272" s="69">
        <v>21014496</v>
      </c>
      <c r="M272" s="71">
        <v>0</v>
      </c>
      <c r="N272" s="71">
        <v>0</v>
      </c>
      <c r="O272" s="71">
        <v>0</v>
      </c>
      <c r="P272" s="69">
        <v>21014496</v>
      </c>
      <c r="Q272" s="69">
        <f t="shared" si="26"/>
        <v>8241.3020118436016</v>
      </c>
      <c r="R272" s="69">
        <v>10283</v>
      </c>
      <c r="S272" s="72" t="s">
        <v>38</v>
      </c>
      <c r="T272" s="174"/>
      <c r="U272" s="174"/>
      <c r="V272" s="174"/>
      <c r="W272" s="57"/>
      <c r="X272" s="191"/>
    </row>
    <row r="273" spans="1:24" s="11" customFormat="1">
      <c r="A273" s="63">
        <v>234</v>
      </c>
      <c r="B273" s="121" t="s">
        <v>257</v>
      </c>
      <c r="C273" s="35">
        <v>1964</v>
      </c>
      <c r="D273" s="66"/>
      <c r="E273" s="35" t="s">
        <v>88</v>
      </c>
      <c r="F273" s="66">
        <v>5</v>
      </c>
      <c r="G273" s="66">
        <v>3</v>
      </c>
      <c r="H273" s="69">
        <v>3304.5</v>
      </c>
      <c r="I273" s="69">
        <v>2588.6</v>
      </c>
      <c r="J273" s="122">
        <v>2588.6</v>
      </c>
      <c r="K273" s="88">
        <v>112</v>
      </c>
      <c r="L273" s="69">
        <v>13356798</v>
      </c>
      <c r="M273" s="71">
        <v>0</v>
      </c>
      <c r="N273" s="71">
        <v>0</v>
      </c>
      <c r="O273" s="71">
        <v>0</v>
      </c>
      <c r="P273" s="69">
        <v>13356798</v>
      </c>
      <c r="Q273" s="69">
        <f t="shared" si="26"/>
        <v>5159.8539751216877</v>
      </c>
      <c r="R273" s="69">
        <v>10283</v>
      </c>
      <c r="S273" s="72" t="s">
        <v>38</v>
      </c>
      <c r="T273" s="174"/>
      <c r="U273" s="174"/>
      <c r="V273" s="174"/>
      <c r="W273" s="57"/>
      <c r="X273" s="191"/>
    </row>
    <row r="274" spans="1:24" s="11" customFormat="1">
      <c r="A274" s="63">
        <v>235</v>
      </c>
      <c r="B274" s="121" t="s">
        <v>277</v>
      </c>
      <c r="C274" s="35">
        <v>1964</v>
      </c>
      <c r="D274" s="66"/>
      <c r="E274" s="35" t="s">
        <v>265</v>
      </c>
      <c r="F274" s="66">
        <v>5</v>
      </c>
      <c r="G274" s="66">
        <v>4</v>
      </c>
      <c r="H274" s="69">
        <v>4254.3999999999996</v>
      </c>
      <c r="I274" s="69">
        <v>3243.5</v>
      </c>
      <c r="J274" s="122">
        <v>3243.5</v>
      </c>
      <c r="K274" s="88">
        <v>141</v>
      </c>
      <c r="L274" s="69">
        <v>15652537</v>
      </c>
      <c r="M274" s="71">
        <v>0</v>
      </c>
      <c r="N274" s="71">
        <v>0</v>
      </c>
      <c r="O274" s="71">
        <v>0</v>
      </c>
      <c r="P274" s="69">
        <v>15652537</v>
      </c>
      <c r="Q274" s="69">
        <f t="shared" si="26"/>
        <v>4825.816864498227</v>
      </c>
      <c r="R274" s="69">
        <v>9861</v>
      </c>
      <c r="S274" s="72" t="s">
        <v>38</v>
      </c>
      <c r="T274" s="174"/>
      <c r="U274" s="174"/>
      <c r="V274" s="174"/>
      <c r="W274" s="57"/>
      <c r="X274" s="191"/>
    </row>
    <row r="275" spans="1:24" s="11" customFormat="1" ht="25.5">
      <c r="A275" s="63">
        <v>236</v>
      </c>
      <c r="B275" s="121" t="s">
        <v>258</v>
      </c>
      <c r="C275" s="35">
        <v>1964</v>
      </c>
      <c r="D275" s="66"/>
      <c r="E275" s="35" t="s">
        <v>37</v>
      </c>
      <c r="F275" s="66">
        <v>5</v>
      </c>
      <c r="G275" s="66">
        <v>4</v>
      </c>
      <c r="H275" s="69">
        <v>3971.8800000000006</v>
      </c>
      <c r="I275" s="69">
        <v>3610.8</v>
      </c>
      <c r="J275" s="122">
        <v>3610.8</v>
      </c>
      <c r="K275" s="88">
        <v>62</v>
      </c>
      <c r="L275" s="69">
        <v>17202370</v>
      </c>
      <c r="M275" s="71">
        <v>0</v>
      </c>
      <c r="N275" s="71">
        <v>0</v>
      </c>
      <c r="O275" s="71">
        <v>0</v>
      </c>
      <c r="P275" s="69">
        <v>17202370</v>
      </c>
      <c r="Q275" s="69">
        <f t="shared" si="26"/>
        <v>4764.143680070898</v>
      </c>
      <c r="R275" s="69">
        <v>6719</v>
      </c>
      <c r="S275" s="72" t="s">
        <v>38</v>
      </c>
      <c r="T275" s="174"/>
      <c r="U275" s="174"/>
      <c r="V275" s="174"/>
      <c r="W275" s="57"/>
      <c r="X275" s="191"/>
    </row>
    <row r="276" spans="1:24" s="11" customFormat="1" ht="25.5">
      <c r="A276" s="63">
        <v>237</v>
      </c>
      <c r="B276" s="101" t="s">
        <v>138</v>
      </c>
      <c r="C276" s="35">
        <v>1960</v>
      </c>
      <c r="D276" s="66"/>
      <c r="E276" s="35" t="s">
        <v>37</v>
      </c>
      <c r="F276" s="67">
        <v>2</v>
      </c>
      <c r="G276" s="67">
        <v>3</v>
      </c>
      <c r="H276" s="69">
        <v>855.80000000000007</v>
      </c>
      <c r="I276" s="69">
        <v>778</v>
      </c>
      <c r="J276" s="122">
        <v>778</v>
      </c>
      <c r="K276" s="88">
        <v>46</v>
      </c>
      <c r="L276" s="69">
        <v>4589645</v>
      </c>
      <c r="M276" s="71">
        <v>0</v>
      </c>
      <c r="N276" s="71">
        <v>0</v>
      </c>
      <c r="O276" s="71">
        <v>0</v>
      </c>
      <c r="P276" s="69">
        <v>4589645</v>
      </c>
      <c r="Q276" s="69">
        <f t="shared" si="26"/>
        <v>5899.2866323907456</v>
      </c>
      <c r="R276" s="69">
        <v>9737</v>
      </c>
      <c r="S276" s="72" t="s">
        <v>38</v>
      </c>
      <c r="T276" s="174"/>
      <c r="U276" s="174"/>
      <c r="V276" s="174"/>
      <c r="W276" s="57"/>
      <c r="X276" s="191"/>
    </row>
    <row r="277" spans="1:24" s="11" customFormat="1" ht="25.5">
      <c r="A277" s="63">
        <v>238</v>
      </c>
      <c r="B277" s="101" t="s">
        <v>139</v>
      </c>
      <c r="C277" s="35">
        <v>1961</v>
      </c>
      <c r="D277" s="66"/>
      <c r="E277" s="35" t="s">
        <v>37</v>
      </c>
      <c r="F277" s="67">
        <v>2</v>
      </c>
      <c r="G277" s="67">
        <v>3</v>
      </c>
      <c r="H277" s="69">
        <v>887.7</v>
      </c>
      <c r="I277" s="69">
        <v>807</v>
      </c>
      <c r="J277" s="122">
        <v>807</v>
      </c>
      <c r="K277" s="88">
        <v>53</v>
      </c>
      <c r="L277" s="69">
        <v>4733031</v>
      </c>
      <c r="M277" s="71">
        <v>0</v>
      </c>
      <c r="N277" s="71">
        <v>0</v>
      </c>
      <c r="O277" s="71">
        <v>0</v>
      </c>
      <c r="P277" s="69">
        <v>4733031</v>
      </c>
      <c r="Q277" s="69">
        <f t="shared" si="26"/>
        <v>5864.9702602230482</v>
      </c>
      <c r="R277" s="69">
        <v>9737</v>
      </c>
      <c r="S277" s="72" t="s">
        <v>38</v>
      </c>
      <c r="T277" s="174"/>
      <c r="U277" s="174"/>
      <c r="V277" s="174"/>
      <c r="W277" s="57"/>
      <c r="X277" s="191"/>
    </row>
    <row r="278" spans="1:24" s="11" customFormat="1" ht="25.5">
      <c r="A278" s="63">
        <v>239</v>
      </c>
      <c r="B278" s="101" t="s">
        <v>140</v>
      </c>
      <c r="C278" s="35">
        <v>1961</v>
      </c>
      <c r="D278" s="66"/>
      <c r="E278" s="35" t="s">
        <v>37</v>
      </c>
      <c r="F278" s="67">
        <v>2</v>
      </c>
      <c r="G278" s="67">
        <v>3</v>
      </c>
      <c r="H278" s="69">
        <v>997.7</v>
      </c>
      <c r="I278" s="69">
        <v>907</v>
      </c>
      <c r="J278" s="122">
        <v>907</v>
      </c>
      <c r="K278" s="88">
        <v>46</v>
      </c>
      <c r="L278" s="69">
        <v>5269158</v>
      </c>
      <c r="M278" s="71">
        <v>0</v>
      </c>
      <c r="N278" s="71">
        <v>0</v>
      </c>
      <c r="O278" s="71">
        <v>0</v>
      </c>
      <c r="P278" s="69">
        <v>5269158</v>
      </c>
      <c r="Q278" s="69">
        <f t="shared" si="26"/>
        <v>5809.4355016538038</v>
      </c>
      <c r="R278" s="69">
        <v>9737</v>
      </c>
      <c r="S278" s="72" t="s">
        <v>38</v>
      </c>
      <c r="T278" s="174"/>
      <c r="U278" s="174"/>
      <c r="V278" s="174"/>
      <c r="W278" s="57"/>
      <c r="X278" s="191"/>
    </row>
    <row r="279" spans="1:24" s="11" customFormat="1" ht="25.5">
      <c r="A279" s="63">
        <v>240</v>
      </c>
      <c r="B279" s="101" t="s">
        <v>141</v>
      </c>
      <c r="C279" s="35">
        <v>1961</v>
      </c>
      <c r="D279" s="66"/>
      <c r="E279" s="35" t="s">
        <v>37</v>
      </c>
      <c r="F279" s="67">
        <v>2</v>
      </c>
      <c r="G279" s="67">
        <v>1</v>
      </c>
      <c r="H279" s="69">
        <v>280.5</v>
      </c>
      <c r="I279" s="69">
        <v>255</v>
      </c>
      <c r="J279" s="122">
        <v>255</v>
      </c>
      <c r="K279" s="88">
        <v>17</v>
      </c>
      <c r="L279" s="69">
        <v>2152233</v>
      </c>
      <c r="M279" s="71">
        <v>0</v>
      </c>
      <c r="N279" s="71">
        <v>0</v>
      </c>
      <c r="O279" s="71">
        <v>0</v>
      </c>
      <c r="P279" s="69">
        <v>2152233</v>
      </c>
      <c r="Q279" s="69">
        <f t="shared" si="26"/>
        <v>8440.1294117647067</v>
      </c>
      <c r="R279" s="69">
        <v>11459</v>
      </c>
      <c r="S279" s="72" t="s">
        <v>38</v>
      </c>
      <c r="T279" s="174"/>
      <c r="U279" s="174"/>
      <c r="V279" s="174"/>
      <c r="W279" s="57"/>
      <c r="X279" s="191"/>
    </row>
    <row r="280" spans="1:24" s="11" customFormat="1">
      <c r="A280" s="63">
        <v>241</v>
      </c>
      <c r="B280" s="101" t="s">
        <v>142</v>
      </c>
      <c r="C280" s="35">
        <v>1976</v>
      </c>
      <c r="D280" s="66"/>
      <c r="E280" s="35" t="s">
        <v>88</v>
      </c>
      <c r="F280" s="67">
        <v>5</v>
      </c>
      <c r="G280" s="67">
        <v>6</v>
      </c>
      <c r="H280" s="69">
        <v>4744.3</v>
      </c>
      <c r="I280" s="69">
        <v>4313</v>
      </c>
      <c r="J280" s="122">
        <v>4313</v>
      </c>
      <c r="K280" s="88">
        <v>253</v>
      </c>
      <c r="L280" s="69">
        <v>14998119</v>
      </c>
      <c r="M280" s="71">
        <v>0</v>
      </c>
      <c r="N280" s="71">
        <v>0</v>
      </c>
      <c r="O280" s="71">
        <v>0</v>
      </c>
      <c r="P280" s="69">
        <v>14998119</v>
      </c>
      <c r="Q280" s="69">
        <f t="shared" si="26"/>
        <v>3477.4215163459307</v>
      </c>
      <c r="R280" s="69">
        <v>4720</v>
      </c>
      <c r="S280" s="72" t="s">
        <v>38</v>
      </c>
      <c r="T280" s="174"/>
      <c r="U280" s="174"/>
      <c r="V280" s="174"/>
      <c r="W280" s="57"/>
      <c r="X280" s="191"/>
    </row>
    <row r="281" spans="1:24" s="11" customFormat="1">
      <c r="A281" s="63">
        <v>242</v>
      </c>
      <c r="B281" s="101" t="s">
        <v>143</v>
      </c>
      <c r="C281" s="35">
        <v>1975</v>
      </c>
      <c r="D281" s="66"/>
      <c r="E281" s="35" t="s">
        <v>88</v>
      </c>
      <c r="F281" s="67">
        <v>5</v>
      </c>
      <c r="G281" s="67">
        <v>6</v>
      </c>
      <c r="H281" s="69">
        <v>4812.5</v>
      </c>
      <c r="I281" s="69">
        <v>4375</v>
      </c>
      <c r="J281" s="122">
        <v>4375</v>
      </c>
      <c r="K281" s="88">
        <v>263</v>
      </c>
      <c r="L281" s="69">
        <v>13859898</v>
      </c>
      <c r="M281" s="71">
        <v>0</v>
      </c>
      <c r="N281" s="71">
        <v>0</v>
      </c>
      <c r="O281" s="71">
        <v>0</v>
      </c>
      <c r="P281" s="69">
        <v>13859898</v>
      </c>
      <c r="Q281" s="69">
        <f t="shared" si="26"/>
        <v>3167.9766857142858</v>
      </c>
      <c r="R281" s="69">
        <v>4720</v>
      </c>
      <c r="S281" s="72" t="s">
        <v>38</v>
      </c>
      <c r="T281" s="174"/>
      <c r="U281" s="174"/>
      <c r="V281" s="174"/>
      <c r="W281" s="57"/>
      <c r="X281" s="191"/>
    </row>
    <row r="282" spans="1:24" s="11" customFormat="1">
      <c r="A282" s="63">
        <v>243</v>
      </c>
      <c r="B282" s="101" t="s">
        <v>144</v>
      </c>
      <c r="C282" s="35">
        <v>1974</v>
      </c>
      <c r="D282" s="66">
        <v>2009</v>
      </c>
      <c r="E282" s="35" t="s">
        <v>88</v>
      </c>
      <c r="F282" s="67">
        <v>5</v>
      </c>
      <c r="G282" s="67">
        <v>6</v>
      </c>
      <c r="H282" s="69">
        <v>4831.2</v>
      </c>
      <c r="I282" s="69">
        <v>4358</v>
      </c>
      <c r="J282" s="122">
        <v>4358</v>
      </c>
      <c r="K282" s="88">
        <v>265</v>
      </c>
      <c r="L282" s="69">
        <v>6458240</v>
      </c>
      <c r="M282" s="71">
        <v>0</v>
      </c>
      <c r="N282" s="71">
        <v>0</v>
      </c>
      <c r="O282" s="71">
        <v>0</v>
      </c>
      <c r="P282" s="69">
        <v>6458240</v>
      </c>
      <c r="Q282" s="69">
        <f t="shared" si="26"/>
        <v>1481.9274896741624</v>
      </c>
      <c r="R282" s="69">
        <v>2693</v>
      </c>
      <c r="S282" s="72" t="s">
        <v>38</v>
      </c>
      <c r="T282" s="174"/>
      <c r="U282" s="174"/>
      <c r="V282" s="174"/>
      <c r="W282" s="57"/>
      <c r="X282" s="191"/>
    </row>
    <row r="283" spans="1:24" s="11" customFormat="1">
      <c r="A283" s="63">
        <v>244</v>
      </c>
      <c r="B283" s="101" t="s">
        <v>145</v>
      </c>
      <c r="C283" s="35">
        <v>1973</v>
      </c>
      <c r="D283" s="66">
        <v>2008</v>
      </c>
      <c r="E283" s="35" t="s">
        <v>88</v>
      </c>
      <c r="F283" s="67">
        <v>5</v>
      </c>
      <c r="G283" s="67">
        <v>4</v>
      </c>
      <c r="H283" s="69">
        <v>2986</v>
      </c>
      <c r="I283" s="69">
        <v>2707</v>
      </c>
      <c r="J283" s="122">
        <v>2707</v>
      </c>
      <c r="K283" s="88">
        <v>148</v>
      </c>
      <c r="L283" s="69">
        <v>6897158</v>
      </c>
      <c r="M283" s="71">
        <v>0</v>
      </c>
      <c r="N283" s="71">
        <v>0</v>
      </c>
      <c r="O283" s="71">
        <v>0</v>
      </c>
      <c r="P283" s="69">
        <v>6897158</v>
      </c>
      <c r="Q283" s="69">
        <f t="shared" si="26"/>
        <v>2547.8973032877725</v>
      </c>
      <c r="R283" s="69">
        <v>4066</v>
      </c>
      <c r="S283" s="72" t="s">
        <v>38</v>
      </c>
      <c r="T283" s="174"/>
      <c r="U283" s="174"/>
      <c r="V283" s="174"/>
      <c r="W283" s="57"/>
      <c r="X283" s="191"/>
    </row>
    <row r="284" spans="1:24" s="11" customFormat="1" ht="25.5">
      <c r="A284" s="63">
        <v>245</v>
      </c>
      <c r="B284" s="101" t="s">
        <v>147</v>
      </c>
      <c r="C284" s="35">
        <v>1963</v>
      </c>
      <c r="D284" s="66">
        <v>2005</v>
      </c>
      <c r="E284" s="35" t="s">
        <v>37</v>
      </c>
      <c r="F284" s="67">
        <v>4</v>
      </c>
      <c r="G284" s="67">
        <v>2</v>
      </c>
      <c r="H284" s="69">
        <v>1485.0000000000002</v>
      </c>
      <c r="I284" s="69">
        <v>1350</v>
      </c>
      <c r="J284" s="122">
        <v>1350</v>
      </c>
      <c r="K284" s="88">
        <v>48</v>
      </c>
      <c r="L284" s="69">
        <v>6475817</v>
      </c>
      <c r="M284" s="71">
        <v>0</v>
      </c>
      <c r="N284" s="71">
        <v>0</v>
      </c>
      <c r="O284" s="71">
        <v>0</v>
      </c>
      <c r="P284" s="69">
        <v>6475817</v>
      </c>
      <c r="Q284" s="69">
        <f t="shared" si="26"/>
        <v>4796.9014814814818</v>
      </c>
      <c r="R284" s="69">
        <v>9631</v>
      </c>
      <c r="S284" s="72" t="s">
        <v>38</v>
      </c>
      <c r="T284" s="174"/>
      <c r="U284" s="174"/>
      <c r="V284" s="174"/>
      <c r="W284" s="57"/>
      <c r="X284" s="191"/>
    </row>
    <row r="285" spans="1:24" s="11" customFormat="1" ht="25.5">
      <c r="A285" s="63">
        <v>246</v>
      </c>
      <c r="B285" s="101" t="s">
        <v>148</v>
      </c>
      <c r="C285" s="35">
        <v>1964</v>
      </c>
      <c r="D285" s="66"/>
      <c r="E285" s="35" t="s">
        <v>37</v>
      </c>
      <c r="F285" s="67">
        <v>5</v>
      </c>
      <c r="G285" s="67">
        <v>3</v>
      </c>
      <c r="H285" s="69">
        <v>2743.7300000000005</v>
      </c>
      <c r="I285" s="69">
        <v>2494.3000000000002</v>
      </c>
      <c r="J285" s="122">
        <v>2494.3000000000002</v>
      </c>
      <c r="K285" s="88">
        <v>113</v>
      </c>
      <c r="L285" s="69">
        <v>10274852</v>
      </c>
      <c r="M285" s="71">
        <v>0</v>
      </c>
      <c r="N285" s="71">
        <v>0</v>
      </c>
      <c r="O285" s="71">
        <v>0</v>
      </c>
      <c r="P285" s="69">
        <v>10274852</v>
      </c>
      <c r="Q285" s="69">
        <f t="shared" si="26"/>
        <v>4119.3328789640373</v>
      </c>
      <c r="R285" s="69">
        <v>7324</v>
      </c>
      <c r="S285" s="72" t="s">
        <v>38</v>
      </c>
      <c r="T285" s="174"/>
      <c r="U285" s="174"/>
      <c r="V285" s="174"/>
      <c r="W285" s="57"/>
      <c r="X285" s="191"/>
    </row>
    <row r="286" spans="1:24" s="11" customFormat="1" ht="25.5">
      <c r="A286" s="63">
        <v>247</v>
      </c>
      <c r="B286" s="101" t="s">
        <v>149</v>
      </c>
      <c r="C286" s="35">
        <v>1963</v>
      </c>
      <c r="D286" s="66">
        <v>2006</v>
      </c>
      <c r="E286" s="35" t="s">
        <v>37</v>
      </c>
      <c r="F286" s="67">
        <v>5</v>
      </c>
      <c r="G286" s="67">
        <v>4</v>
      </c>
      <c r="H286" s="69">
        <v>3511.42</v>
      </c>
      <c r="I286" s="69">
        <v>3192.2</v>
      </c>
      <c r="J286" s="122">
        <v>3192.2</v>
      </c>
      <c r="K286" s="88">
        <v>152</v>
      </c>
      <c r="L286" s="69">
        <v>21985889</v>
      </c>
      <c r="M286" s="71">
        <v>0</v>
      </c>
      <c r="N286" s="71">
        <v>0</v>
      </c>
      <c r="O286" s="71">
        <v>0</v>
      </c>
      <c r="P286" s="69">
        <v>21985889</v>
      </c>
      <c r="Q286" s="69">
        <f t="shared" si="26"/>
        <v>6887.3782970991797</v>
      </c>
      <c r="R286" s="69">
        <v>10038</v>
      </c>
      <c r="S286" s="72" t="s">
        <v>38</v>
      </c>
      <c r="T286" s="174"/>
      <c r="U286" s="174"/>
      <c r="V286" s="174"/>
      <c r="W286" s="57"/>
      <c r="X286" s="191"/>
    </row>
    <row r="287" spans="1:24" s="11" customFormat="1" ht="25.5">
      <c r="A287" s="63">
        <v>248</v>
      </c>
      <c r="B287" s="121" t="s">
        <v>150</v>
      </c>
      <c r="C287" s="35">
        <v>1963</v>
      </c>
      <c r="D287" s="66"/>
      <c r="E287" s="35" t="s">
        <v>37</v>
      </c>
      <c r="F287" s="66">
        <v>4</v>
      </c>
      <c r="G287" s="66">
        <v>3</v>
      </c>
      <c r="H287" s="69">
        <v>2210.34</v>
      </c>
      <c r="I287" s="69">
        <v>2009.4</v>
      </c>
      <c r="J287" s="122">
        <v>2009.4</v>
      </c>
      <c r="K287" s="88">
        <v>115</v>
      </c>
      <c r="L287" s="69">
        <v>8814063</v>
      </c>
      <c r="M287" s="71">
        <v>0</v>
      </c>
      <c r="N287" s="71">
        <v>0</v>
      </c>
      <c r="O287" s="71">
        <v>0</v>
      </c>
      <c r="P287" s="69">
        <v>8814063</v>
      </c>
      <c r="Q287" s="69">
        <f t="shared" si="26"/>
        <v>4386.4153478650342</v>
      </c>
      <c r="R287" s="69">
        <v>7324</v>
      </c>
      <c r="S287" s="72" t="s">
        <v>38</v>
      </c>
      <c r="T287" s="174"/>
      <c r="U287" s="174"/>
      <c r="V287" s="174"/>
      <c r="W287" s="57"/>
      <c r="X287" s="191"/>
    </row>
    <row r="288" spans="1:24" s="11" customFormat="1" ht="25.5">
      <c r="A288" s="63">
        <v>249</v>
      </c>
      <c r="B288" s="121" t="s">
        <v>151</v>
      </c>
      <c r="C288" s="35">
        <v>1961</v>
      </c>
      <c r="D288" s="66">
        <v>2004</v>
      </c>
      <c r="E288" s="35" t="s">
        <v>37</v>
      </c>
      <c r="F288" s="66">
        <v>4</v>
      </c>
      <c r="G288" s="66">
        <v>3</v>
      </c>
      <c r="H288" s="69">
        <v>2197.4700000000003</v>
      </c>
      <c r="I288" s="69">
        <v>1997.7</v>
      </c>
      <c r="J288" s="122">
        <v>1997.7</v>
      </c>
      <c r="K288" s="88">
        <v>91</v>
      </c>
      <c r="L288" s="69">
        <v>8855390</v>
      </c>
      <c r="M288" s="71">
        <v>0</v>
      </c>
      <c r="N288" s="71">
        <v>0</v>
      </c>
      <c r="O288" s="71">
        <v>0</v>
      </c>
      <c r="P288" s="69">
        <v>8855390</v>
      </c>
      <c r="Q288" s="69">
        <f t="shared" si="26"/>
        <v>4432.792711618361</v>
      </c>
      <c r="R288" s="69">
        <v>8448</v>
      </c>
      <c r="S288" s="72" t="s">
        <v>38</v>
      </c>
      <c r="T288" s="174"/>
      <c r="U288" s="174"/>
      <c r="V288" s="174"/>
      <c r="W288" s="57"/>
      <c r="X288" s="191"/>
    </row>
    <row r="289" spans="1:24" s="11" customFormat="1" ht="25.5">
      <c r="A289" s="63">
        <v>250</v>
      </c>
      <c r="B289" s="121" t="s">
        <v>152</v>
      </c>
      <c r="C289" s="35">
        <v>1961</v>
      </c>
      <c r="D289" s="66">
        <v>2006</v>
      </c>
      <c r="E289" s="35" t="s">
        <v>37</v>
      </c>
      <c r="F289" s="66">
        <v>4</v>
      </c>
      <c r="G289" s="66">
        <v>3</v>
      </c>
      <c r="H289" s="69">
        <v>2190.98</v>
      </c>
      <c r="I289" s="69">
        <v>1991.8</v>
      </c>
      <c r="J289" s="122">
        <v>1991.8</v>
      </c>
      <c r="K289" s="88">
        <v>96</v>
      </c>
      <c r="L289" s="69">
        <v>8949819.5</v>
      </c>
      <c r="M289" s="71">
        <v>0</v>
      </c>
      <c r="N289" s="71">
        <v>0</v>
      </c>
      <c r="O289" s="71">
        <v>0</v>
      </c>
      <c r="P289" s="69">
        <v>8949819.5</v>
      </c>
      <c r="Q289" s="69">
        <f t="shared" si="26"/>
        <v>4493.3324128928607</v>
      </c>
      <c r="R289" s="69">
        <v>9026</v>
      </c>
      <c r="S289" s="72" t="s">
        <v>38</v>
      </c>
      <c r="T289" s="174"/>
      <c r="U289" s="174"/>
      <c r="V289" s="174"/>
      <c r="W289" s="57"/>
      <c r="X289" s="191"/>
    </row>
    <row r="290" spans="1:24" s="11" customFormat="1" ht="25.5">
      <c r="A290" s="63">
        <v>251</v>
      </c>
      <c r="B290" s="121" t="s">
        <v>153</v>
      </c>
      <c r="C290" s="35">
        <v>1964</v>
      </c>
      <c r="D290" s="66"/>
      <c r="E290" s="35" t="s">
        <v>37</v>
      </c>
      <c r="F290" s="66">
        <v>5</v>
      </c>
      <c r="G290" s="66">
        <v>4</v>
      </c>
      <c r="H290" s="69">
        <v>3547.7200000000003</v>
      </c>
      <c r="I290" s="69">
        <v>3225.2</v>
      </c>
      <c r="J290" s="122">
        <v>3225.2</v>
      </c>
      <c r="K290" s="88">
        <v>122</v>
      </c>
      <c r="L290" s="69">
        <v>22612979</v>
      </c>
      <c r="M290" s="71">
        <v>0</v>
      </c>
      <c r="N290" s="71">
        <v>0</v>
      </c>
      <c r="O290" s="71">
        <v>0</v>
      </c>
      <c r="P290" s="69">
        <v>22612979</v>
      </c>
      <c r="Q290" s="69">
        <f t="shared" si="26"/>
        <v>7011.3416222249789</v>
      </c>
      <c r="R290" s="69">
        <v>8787</v>
      </c>
      <c r="S290" s="72" t="s">
        <v>38</v>
      </c>
      <c r="T290" s="174"/>
      <c r="U290" s="174"/>
      <c r="V290" s="174"/>
      <c r="W290" s="57"/>
      <c r="X290" s="191"/>
    </row>
    <row r="291" spans="1:24" s="11" customFormat="1" ht="25.5">
      <c r="A291" s="63">
        <v>252</v>
      </c>
      <c r="B291" s="121" t="s">
        <v>154</v>
      </c>
      <c r="C291" s="35">
        <v>1962</v>
      </c>
      <c r="D291" s="66"/>
      <c r="E291" s="35" t="s">
        <v>37</v>
      </c>
      <c r="F291" s="66">
        <v>4</v>
      </c>
      <c r="G291" s="66">
        <v>3</v>
      </c>
      <c r="H291" s="69">
        <v>2219.58</v>
      </c>
      <c r="I291" s="69">
        <v>2017.8</v>
      </c>
      <c r="J291" s="122">
        <v>2017.8</v>
      </c>
      <c r="K291" s="88">
        <v>108</v>
      </c>
      <c r="L291" s="69">
        <v>8585293</v>
      </c>
      <c r="M291" s="71">
        <v>0</v>
      </c>
      <c r="N291" s="71">
        <v>0</v>
      </c>
      <c r="O291" s="71">
        <v>0</v>
      </c>
      <c r="P291" s="69">
        <v>8585293</v>
      </c>
      <c r="Q291" s="69">
        <f t="shared" si="26"/>
        <v>4254.7789671919918</v>
      </c>
      <c r="R291" s="69">
        <v>6958</v>
      </c>
      <c r="S291" s="72" t="s">
        <v>38</v>
      </c>
      <c r="T291" s="174"/>
      <c r="U291" s="174"/>
      <c r="V291" s="174"/>
      <c r="W291" s="57"/>
      <c r="X291" s="191"/>
    </row>
    <row r="292" spans="1:24" s="11" customFormat="1" ht="25.5">
      <c r="A292" s="63">
        <v>253</v>
      </c>
      <c r="B292" s="121" t="s">
        <v>155</v>
      </c>
      <c r="C292" s="35">
        <v>1961</v>
      </c>
      <c r="D292" s="66"/>
      <c r="E292" s="35" t="s">
        <v>37</v>
      </c>
      <c r="F292" s="66">
        <v>5</v>
      </c>
      <c r="G292" s="66">
        <v>3</v>
      </c>
      <c r="H292" s="69">
        <v>2792.57</v>
      </c>
      <c r="I292" s="69">
        <v>2538.6999999999998</v>
      </c>
      <c r="J292" s="122">
        <v>2538.6999999999998</v>
      </c>
      <c r="K292" s="88">
        <v>127</v>
      </c>
      <c r="L292" s="69">
        <v>10260507</v>
      </c>
      <c r="M292" s="71">
        <v>0</v>
      </c>
      <c r="N292" s="71">
        <v>0</v>
      </c>
      <c r="O292" s="71">
        <v>0</v>
      </c>
      <c r="P292" s="69">
        <v>10260507</v>
      </c>
      <c r="Q292" s="69">
        <f t="shared" si="26"/>
        <v>4041.6382400441175</v>
      </c>
      <c r="R292" s="69">
        <v>7324</v>
      </c>
      <c r="S292" s="72" t="s">
        <v>38</v>
      </c>
      <c r="T292" s="174"/>
      <c r="U292" s="174"/>
      <c r="V292" s="174"/>
      <c r="W292" s="57"/>
      <c r="X292" s="191"/>
    </row>
    <row r="293" spans="1:24" s="11" customFormat="1" ht="25.5">
      <c r="A293" s="63">
        <v>254</v>
      </c>
      <c r="B293" s="121" t="s">
        <v>156</v>
      </c>
      <c r="C293" s="35">
        <v>1959</v>
      </c>
      <c r="D293" s="66">
        <v>2006</v>
      </c>
      <c r="E293" s="35" t="s">
        <v>37</v>
      </c>
      <c r="F293" s="66">
        <v>4</v>
      </c>
      <c r="G293" s="66">
        <v>4</v>
      </c>
      <c r="H293" s="69">
        <v>4051.7400000000002</v>
      </c>
      <c r="I293" s="69">
        <v>3683.4</v>
      </c>
      <c r="J293" s="122">
        <v>3683.4</v>
      </c>
      <c r="K293" s="88">
        <v>133</v>
      </c>
      <c r="L293" s="69">
        <v>15576016</v>
      </c>
      <c r="M293" s="71">
        <v>0</v>
      </c>
      <c r="N293" s="71">
        <v>0</v>
      </c>
      <c r="O293" s="71">
        <v>0</v>
      </c>
      <c r="P293" s="69">
        <v>15576016</v>
      </c>
      <c r="Q293" s="69">
        <f t="shared" si="26"/>
        <v>4228.7060867676601</v>
      </c>
      <c r="R293" s="69">
        <v>7802</v>
      </c>
      <c r="S293" s="72" t="s">
        <v>38</v>
      </c>
      <c r="T293" s="174"/>
      <c r="U293" s="174"/>
      <c r="V293" s="174"/>
      <c r="W293" s="57"/>
      <c r="X293" s="191"/>
    </row>
    <row r="294" spans="1:24" s="11" customFormat="1" ht="25.5">
      <c r="A294" s="63">
        <v>255</v>
      </c>
      <c r="B294" s="121" t="s">
        <v>157</v>
      </c>
      <c r="C294" s="35">
        <v>1962</v>
      </c>
      <c r="D294" s="66"/>
      <c r="E294" s="35" t="s">
        <v>37</v>
      </c>
      <c r="F294" s="66">
        <v>5</v>
      </c>
      <c r="G294" s="66">
        <v>4</v>
      </c>
      <c r="H294" s="69">
        <v>3477.32</v>
      </c>
      <c r="I294" s="69">
        <v>3161.2</v>
      </c>
      <c r="J294" s="122">
        <v>3161.2</v>
      </c>
      <c r="K294" s="88">
        <v>141</v>
      </c>
      <c r="L294" s="69">
        <v>14387153</v>
      </c>
      <c r="M294" s="71">
        <v>0</v>
      </c>
      <c r="N294" s="71">
        <v>0</v>
      </c>
      <c r="O294" s="71">
        <v>0</v>
      </c>
      <c r="P294" s="69">
        <v>14387153</v>
      </c>
      <c r="Q294" s="69">
        <f t="shared" si="26"/>
        <v>4551.1682272554726</v>
      </c>
      <c r="R294" s="69">
        <v>7675</v>
      </c>
      <c r="S294" s="72" t="s">
        <v>38</v>
      </c>
      <c r="T294" s="174"/>
      <c r="U294" s="174"/>
      <c r="V294" s="174"/>
      <c r="W294" s="57"/>
      <c r="X294" s="191"/>
    </row>
    <row r="295" spans="1:24" s="11" customFormat="1" ht="25.5">
      <c r="A295" s="63">
        <v>256</v>
      </c>
      <c r="B295" s="121" t="s">
        <v>160</v>
      </c>
      <c r="C295" s="35">
        <v>1954</v>
      </c>
      <c r="D295" s="66"/>
      <c r="E295" s="35" t="s">
        <v>37</v>
      </c>
      <c r="F295" s="66">
        <v>3</v>
      </c>
      <c r="G295" s="66">
        <v>2</v>
      </c>
      <c r="H295" s="69">
        <v>1036.7</v>
      </c>
      <c r="I295" s="69">
        <v>936</v>
      </c>
      <c r="J295" s="122">
        <v>936</v>
      </c>
      <c r="K295" s="88">
        <v>36</v>
      </c>
      <c r="L295" s="69">
        <v>5476701</v>
      </c>
      <c r="M295" s="71">
        <v>0</v>
      </c>
      <c r="N295" s="71">
        <v>0</v>
      </c>
      <c r="O295" s="71">
        <v>0</v>
      </c>
      <c r="P295" s="69">
        <v>5476701</v>
      </c>
      <c r="Q295" s="69">
        <f t="shared" si="26"/>
        <v>5851.1762820512822</v>
      </c>
      <c r="R295" s="69">
        <v>8700</v>
      </c>
      <c r="S295" s="72" t="s">
        <v>38</v>
      </c>
      <c r="T295" s="174"/>
      <c r="U295" s="174"/>
      <c r="V295" s="174"/>
      <c r="W295" s="57"/>
      <c r="X295" s="191"/>
    </row>
    <row r="296" spans="1:24" s="11" customFormat="1" ht="25.5">
      <c r="A296" s="63">
        <v>257</v>
      </c>
      <c r="B296" s="121" t="s">
        <v>161</v>
      </c>
      <c r="C296" s="35">
        <v>1963</v>
      </c>
      <c r="D296" s="66"/>
      <c r="E296" s="35" t="s">
        <v>37</v>
      </c>
      <c r="F296" s="66">
        <v>4</v>
      </c>
      <c r="G296" s="66">
        <v>2</v>
      </c>
      <c r="H296" s="69">
        <v>1380.5</v>
      </c>
      <c r="I296" s="69">
        <v>1255</v>
      </c>
      <c r="J296" s="122">
        <v>1255</v>
      </c>
      <c r="K296" s="88">
        <v>65</v>
      </c>
      <c r="L296" s="69">
        <v>5320103</v>
      </c>
      <c r="M296" s="71">
        <v>0</v>
      </c>
      <c r="N296" s="71">
        <v>0</v>
      </c>
      <c r="O296" s="71">
        <v>0</v>
      </c>
      <c r="P296" s="69">
        <v>5320103</v>
      </c>
      <c r="Q296" s="69">
        <f t="shared" si="26"/>
        <v>4239.1258964143426</v>
      </c>
      <c r="R296" s="69">
        <v>7793</v>
      </c>
      <c r="S296" s="72" t="s">
        <v>38</v>
      </c>
      <c r="T296" s="174"/>
      <c r="U296" s="174"/>
      <c r="V296" s="174"/>
      <c r="W296" s="57"/>
      <c r="X296" s="191"/>
    </row>
    <row r="297" spans="1:24" s="11" customFormat="1" ht="25.5">
      <c r="A297" s="63">
        <v>258</v>
      </c>
      <c r="B297" s="121" t="s">
        <v>162</v>
      </c>
      <c r="C297" s="35">
        <v>1964</v>
      </c>
      <c r="D297" s="66"/>
      <c r="E297" s="35" t="s">
        <v>37</v>
      </c>
      <c r="F297" s="66">
        <v>5</v>
      </c>
      <c r="G297" s="66">
        <v>3</v>
      </c>
      <c r="H297" s="69">
        <v>2776.5</v>
      </c>
      <c r="I297" s="69">
        <v>2489.3000000000002</v>
      </c>
      <c r="J297" s="122">
        <v>2489.3000000000002</v>
      </c>
      <c r="K297" s="88">
        <v>151</v>
      </c>
      <c r="L297" s="69">
        <v>8821776</v>
      </c>
      <c r="M297" s="71">
        <v>0</v>
      </c>
      <c r="N297" s="71">
        <v>0</v>
      </c>
      <c r="O297" s="71">
        <v>0</v>
      </c>
      <c r="P297" s="69">
        <v>8821776</v>
      </c>
      <c r="Q297" s="69">
        <f t="shared" si="26"/>
        <v>3543.8781986903946</v>
      </c>
      <c r="R297" s="69">
        <v>7793</v>
      </c>
      <c r="S297" s="72" t="s">
        <v>38</v>
      </c>
      <c r="T297" s="174"/>
      <c r="U297" s="174"/>
      <c r="V297" s="174"/>
      <c r="W297" s="57"/>
      <c r="X297" s="191"/>
    </row>
    <row r="298" spans="1:24" s="11" customFormat="1" ht="25.5">
      <c r="A298" s="63">
        <v>259</v>
      </c>
      <c r="B298" s="121" t="s">
        <v>163</v>
      </c>
      <c r="C298" s="35">
        <v>1963</v>
      </c>
      <c r="D298" s="66"/>
      <c r="E298" s="35" t="s">
        <v>37</v>
      </c>
      <c r="F298" s="66">
        <v>5</v>
      </c>
      <c r="G298" s="66">
        <v>4</v>
      </c>
      <c r="H298" s="69">
        <v>5715.7</v>
      </c>
      <c r="I298" s="69">
        <v>3681.7</v>
      </c>
      <c r="J298" s="122">
        <v>3681.7</v>
      </c>
      <c r="K298" s="88">
        <v>139</v>
      </c>
      <c r="L298" s="69">
        <v>10564355</v>
      </c>
      <c r="M298" s="71">
        <v>0</v>
      </c>
      <c r="N298" s="71">
        <v>0</v>
      </c>
      <c r="O298" s="71">
        <v>0</v>
      </c>
      <c r="P298" s="69">
        <v>10564355</v>
      </c>
      <c r="Q298" s="69">
        <f t="shared" si="26"/>
        <v>2869.4230925930956</v>
      </c>
      <c r="R298" s="69">
        <v>7793</v>
      </c>
      <c r="S298" s="72" t="s">
        <v>38</v>
      </c>
      <c r="T298" s="174"/>
      <c r="U298" s="174"/>
      <c r="V298" s="174"/>
      <c r="W298" s="57"/>
      <c r="X298" s="191"/>
    </row>
    <row r="299" spans="1:24" s="11" customFormat="1" ht="25.5">
      <c r="A299" s="63">
        <v>260</v>
      </c>
      <c r="B299" s="121" t="s">
        <v>164</v>
      </c>
      <c r="C299" s="35">
        <v>1961</v>
      </c>
      <c r="D299" s="66"/>
      <c r="E299" s="35" t="s">
        <v>37</v>
      </c>
      <c r="F299" s="115">
        <v>4</v>
      </c>
      <c r="G299" s="115">
        <v>2</v>
      </c>
      <c r="H299" s="69">
        <v>1434.0700000000002</v>
      </c>
      <c r="I299" s="69">
        <v>1303.7</v>
      </c>
      <c r="J299" s="122">
        <v>1303.7</v>
      </c>
      <c r="K299" s="88">
        <v>63</v>
      </c>
      <c r="L299" s="69">
        <v>5399452</v>
      </c>
      <c r="M299" s="71">
        <v>0</v>
      </c>
      <c r="N299" s="71">
        <v>0</v>
      </c>
      <c r="O299" s="71">
        <v>0</v>
      </c>
      <c r="P299" s="69">
        <v>5399452</v>
      </c>
      <c r="Q299" s="69">
        <f t="shared" si="26"/>
        <v>4141.6368796502265</v>
      </c>
      <c r="R299" s="69">
        <v>7793</v>
      </c>
      <c r="S299" s="72" t="s">
        <v>38</v>
      </c>
      <c r="T299" s="174"/>
      <c r="U299" s="174"/>
      <c r="V299" s="174"/>
      <c r="W299" s="57"/>
      <c r="X299" s="191"/>
    </row>
    <row r="300" spans="1:24" s="11" customFormat="1" ht="25.5">
      <c r="A300" s="63">
        <v>261</v>
      </c>
      <c r="B300" s="121" t="s">
        <v>165</v>
      </c>
      <c r="C300" s="35">
        <v>1961</v>
      </c>
      <c r="D300" s="66"/>
      <c r="E300" s="35" t="s">
        <v>37</v>
      </c>
      <c r="F300" s="66">
        <v>4</v>
      </c>
      <c r="G300" s="66">
        <v>2</v>
      </c>
      <c r="H300" s="69">
        <v>1409.2</v>
      </c>
      <c r="I300" s="69">
        <v>1255.8</v>
      </c>
      <c r="J300" s="122">
        <v>1255.8</v>
      </c>
      <c r="K300" s="88">
        <v>76</v>
      </c>
      <c r="L300" s="69">
        <v>5321406</v>
      </c>
      <c r="M300" s="71">
        <v>0</v>
      </c>
      <c r="N300" s="71">
        <v>0</v>
      </c>
      <c r="O300" s="71">
        <v>0</v>
      </c>
      <c r="P300" s="69">
        <v>5321406</v>
      </c>
      <c r="Q300" s="69">
        <f t="shared" si="26"/>
        <v>4237.4629718107981</v>
      </c>
      <c r="R300" s="69">
        <v>7793</v>
      </c>
      <c r="S300" s="72" t="s">
        <v>38</v>
      </c>
      <c r="T300" s="174"/>
      <c r="U300" s="174"/>
      <c r="V300" s="174"/>
      <c r="W300" s="57"/>
      <c r="X300" s="191"/>
    </row>
    <row r="301" spans="1:24" s="11" customFormat="1" ht="25.5">
      <c r="A301" s="63">
        <v>262</v>
      </c>
      <c r="B301" s="121" t="s">
        <v>166</v>
      </c>
      <c r="C301" s="35">
        <v>1961</v>
      </c>
      <c r="D301" s="66"/>
      <c r="E301" s="35" t="s">
        <v>37</v>
      </c>
      <c r="F301" s="115">
        <v>4</v>
      </c>
      <c r="G301" s="115">
        <v>2</v>
      </c>
      <c r="H301" s="69">
        <v>1395.2400000000002</v>
      </c>
      <c r="I301" s="69">
        <v>1268.4000000000001</v>
      </c>
      <c r="J301" s="122">
        <v>1268.4000000000001</v>
      </c>
      <c r="K301" s="88">
        <v>69</v>
      </c>
      <c r="L301" s="69">
        <v>5341936</v>
      </c>
      <c r="M301" s="71">
        <v>0</v>
      </c>
      <c r="N301" s="71">
        <v>0</v>
      </c>
      <c r="O301" s="71">
        <v>0</v>
      </c>
      <c r="P301" s="69">
        <v>5341936</v>
      </c>
      <c r="Q301" s="69">
        <f t="shared" si="26"/>
        <v>4211.5547146010722</v>
      </c>
      <c r="R301" s="69">
        <v>7793</v>
      </c>
      <c r="S301" s="72" t="s">
        <v>38</v>
      </c>
      <c r="T301" s="174"/>
      <c r="U301" s="174"/>
      <c r="V301" s="174"/>
      <c r="W301" s="57"/>
      <c r="X301" s="191"/>
    </row>
    <row r="302" spans="1:24" s="11" customFormat="1" ht="25.5">
      <c r="A302" s="63">
        <v>263</v>
      </c>
      <c r="B302" s="121" t="s">
        <v>414</v>
      </c>
      <c r="C302" s="35">
        <v>1964</v>
      </c>
      <c r="D302" s="66"/>
      <c r="E302" s="35" t="s">
        <v>37</v>
      </c>
      <c r="F302" s="115">
        <v>5</v>
      </c>
      <c r="G302" s="115">
        <v>4</v>
      </c>
      <c r="H302" s="69">
        <v>3512.96</v>
      </c>
      <c r="I302" s="69">
        <v>3193.6</v>
      </c>
      <c r="J302" s="122">
        <v>3193.6</v>
      </c>
      <c r="K302" s="88">
        <v>172</v>
      </c>
      <c r="L302" s="69">
        <v>12313092</v>
      </c>
      <c r="M302" s="71">
        <v>0</v>
      </c>
      <c r="N302" s="71">
        <v>0</v>
      </c>
      <c r="O302" s="71">
        <v>0</v>
      </c>
      <c r="P302" s="69">
        <v>12313092</v>
      </c>
      <c r="Q302" s="69">
        <f t="shared" si="26"/>
        <v>3855.552354709419</v>
      </c>
      <c r="R302" s="69">
        <v>5573</v>
      </c>
      <c r="S302" s="72" t="s">
        <v>38</v>
      </c>
      <c r="T302" s="174"/>
      <c r="U302" s="174"/>
      <c r="V302" s="174"/>
      <c r="W302" s="57"/>
      <c r="X302" s="191"/>
    </row>
    <row r="303" spans="1:24" s="11" customFormat="1" ht="25.5">
      <c r="A303" s="63">
        <v>264</v>
      </c>
      <c r="B303" s="121" t="s">
        <v>260</v>
      </c>
      <c r="C303" s="35">
        <v>1958</v>
      </c>
      <c r="D303" s="66">
        <v>2005</v>
      </c>
      <c r="E303" s="35" t="s">
        <v>37</v>
      </c>
      <c r="F303" s="66">
        <v>4</v>
      </c>
      <c r="G303" s="66">
        <v>4</v>
      </c>
      <c r="H303" s="69">
        <v>4896.3</v>
      </c>
      <c r="I303" s="69">
        <v>3933.5</v>
      </c>
      <c r="J303" s="122">
        <v>3933.5</v>
      </c>
      <c r="K303" s="88">
        <v>160</v>
      </c>
      <c r="L303" s="69">
        <v>18508262</v>
      </c>
      <c r="M303" s="71">
        <v>0</v>
      </c>
      <c r="N303" s="71">
        <v>0</v>
      </c>
      <c r="O303" s="71">
        <v>0</v>
      </c>
      <c r="P303" s="69">
        <v>18508262</v>
      </c>
      <c r="Q303" s="69">
        <f t="shared" si="26"/>
        <v>4705.2909622473626</v>
      </c>
      <c r="R303" s="69">
        <v>7802</v>
      </c>
      <c r="S303" s="72" t="s">
        <v>38</v>
      </c>
      <c r="T303" s="174"/>
      <c r="U303" s="174"/>
      <c r="V303" s="174"/>
      <c r="W303" s="57"/>
      <c r="X303" s="191"/>
    </row>
    <row r="304" spans="1:24" s="11" customFormat="1" ht="25.5">
      <c r="A304" s="63">
        <v>265</v>
      </c>
      <c r="B304" s="121" t="s">
        <v>167</v>
      </c>
      <c r="C304" s="35">
        <v>1961</v>
      </c>
      <c r="D304" s="66"/>
      <c r="E304" s="35" t="s">
        <v>37</v>
      </c>
      <c r="F304" s="66">
        <v>5</v>
      </c>
      <c r="G304" s="66">
        <v>4</v>
      </c>
      <c r="H304" s="69">
        <v>3960.3</v>
      </c>
      <c r="I304" s="69">
        <v>3185.4</v>
      </c>
      <c r="J304" s="122">
        <v>3185.4</v>
      </c>
      <c r="K304" s="88">
        <v>153</v>
      </c>
      <c r="L304" s="69">
        <v>12816678</v>
      </c>
      <c r="M304" s="71">
        <v>0</v>
      </c>
      <c r="N304" s="71">
        <v>0</v>
      </c>
      <c r="O304" s="71">
        <v>0</v>
      </c>
      <c r="P304" s="69">
        <v>12816678</v>
      </c>
      <c r="Q304" s="69">
        <f t="shared" si="26"/>
        <v>4023.5694104351101</v>
      </c>
      <c r="R304" s="69">
        <v>7666</v>
      </c>
      <c r="S304" s="72" t="s">
        <v>38</v>
      </c>
      <c r="T304" s="174"/>
      <c r="U304" s="174"/>
      <c r="V304" s="174"/>
      <c r="W304" s="57"/>
      <c r="X304" s="191"/>
    </row>
    <row r="305" spans="1:24" s="11" customFormat="1" ht="25.5">
      <c r="A305" s="63">
        <v>266</v>
      </c>
      <c r="B305" s="121" t="s">
        <v>261</v>
      </c>
      <c r="C305" s="35">
        <v>1963</v>
      </c>
      <c r="D305" s="66">
        <v>2005</v>
      </c>
      <c r="E305" s="35" t="s">
        <v>37</v>
      </c>
      <c r="F305" s="66">
        <v>5</v>
      </c>
      <c r="G305" s="66">
        <v>2</v>
      </c>
      <c r="H305" s="69">
        <v>3286.3</v>
      </c>
      <c r="I305" s="69">
        <v>2168.5</v>
      </c>
      <c r="J305" s="122">
        <v>2168.5</v>
      </c>
      <c r="K305" s="88">
        <v>189</v>
      </c>
      <c r="L305" s="69">
        <v>11644891</v>
      </c>
      <c r="M305" s="71">
        <v>0</v>
      </c>
      <c r="N305" s="71">
        <v>0</v>
      </c>
      <c r="O305" s="71">
        <v>0</v>
      </c>
      <c r="P305" s="69">
        <v>11644891</v>
      </c>
      <c r="Q305" s="69">
        <f t="shared" si="26"/>
        <v>5370.0212128199219</v>
      </c>
      <c r="R305" s="69">
        <v>8629</v>
      </c>
      <c r="S305" s="72" t="s">
        <v>38</v>
      </c>
      <c r="T305" s="174"/>
      <c r="U305" s="174"/>
      <c r="V305" s="174"/>
      <c r="W305" s="57"/>
      <c r="X305" s="191"/>
    </row>
    <row r="306" spans="1:24" s="11" customFormat="1" ht="25.5">
      <c r="A306" s="63">
        <v>267</v>
      </c>
      <c r="B306" s="121" t="s">
        <v>262</v>
      </c>
      <c r="C306" s="35">
        <v>1962</v>
      </c>
      <c r="D306" s="66"/>
      <c r="E306" s="35" t="s">
        <v>37</v>
      </c>
      <c r="F306" s="66">
        <v>5</v>
      </c>
      <c r="G306" s="66">
        <v>3</v>
      </c>
      <c r="H306" s="69">
        <v>2983.7</v>
      </c>
      <c r="I306" s="69">
        <v>2479</v>
      </c>
      <c r="J306" s="122">
        <v>2479</v>
      </c>
      <c r="K306" s="88">
        <v>108</v>
      </c>
      <c r="L306" s="69">
        <v>10257228</v>
      </c>
      <c r="M306" s="71">
        <v>0</v>
      </c>
      <c r="N306" s="71">
        <v>0</v>
      </c>
      <c r="O306" s="71">
        <v>0</v>
      </c>
      <c r="P306" s="69">
        <v>10257228</v>
      </c>
      <c r="Q306" s="69">
        <f t="shared" si="26"/>
        <v>4137.6474384832591</v>
      </c>
      <c r="R306" s="69">
        <v>8151</v>
      </c>
      <c r="S306" s="72" t="s">
        <v>38</v>
      </c>
      <c r="T306" s="174"/>
      <c r="U306" s="174"/>
      <c r="V306" s="174"/>
      <c r="W306" s="57"/>
      <c r="X306" s="191"/>
    </row>
    <row r="307" spans="1:24" s="11" customFormat="1" ht="25.5">
      <c r="A307" s="63">
        <v>268</v>
      </c>
      <c r="B307" s="121" t="s">
        <v>263</v>
      </c>
      <c r="C307" s="35">
        <v>1962</v>
      </c>
      <c r="D307" s="66"/>
      <c r="E307" s="35" t="s">
        <v>37</v>
      </c>
      <c r="F307" s="66">
        <v>5</v>
      </c>
      <c r="G307" s="66">
        <v>2</v>
      </c>
      <c r="H307" s="69">
        <v>2000.4</v>
      </c>
      <c r="I307" s="69">
        <v>1574.2</v>
      </c>
      <c r="J307" s="122">
        <v>1574.2</v>
      </c>
      <c r="K307" s="88">
        <v>79</v>
      </c>
      <c r="L307" s="69">
        <v>7253578</v>
      </c>
      <c r="M307" s="71">
        <v>0</v>
      </c>
      <c r="N307" s="71">
        <v>0</v>
      </c>
      <c r="O307" s="71">
        <v>0</v>
      </c>
      <c r="P307" s="69">
        <v>7253578</v>
      </c>
      <c r="Q307" s="69">
        <f t="shared" si="26"/>
        <v>4607.7868123491298</v>
      </c>
      <c r="R307" s="69">
        <v>8278</v>
      </c>
      <c r="S307" s="72" t="s">
        <v>38</v>
      </c>
      <c r="T307" s="174"/>
      <c r="U307" s="174"/>
      <c r="V307" s="174"/>
      <c r="W307" s="57"/>
      <c r="X307" s="191"/>
    </row>
    <row r="308" spans="1:24" s="11" customFormat="1" ht="25.5">
      <c r="A308" s="63">
        <v>269</v>
      </c>
      <c r="B308" s="121" t="s">
        <v>264</v>
      </c>
      <c r="C308" s="35">
        <v>1960</v>
      </c>
      <c r="D308" s="66">
        <v>2004</v>
      </c>
      <c r="E308" s="35" t="s">
        <v>37</v>
      </c>
      <c r="F308" s="66">
        <v>4</v>
      </c>
      <c r="G308" s="66">
        <v>2</v>
      </c>
      <c r="H308" s="69">
        <v>1713.6</v>
      </c>
      <c r="I308" s="69">
        <v>1269.4000000000001</v>
      </c>
      <c r="J308" s="122">
        <v>1269.4000000000001</v>
      </c>
      <c r="K308" s="88">
        <v>71</v>
      </c>
      <c r="L308" s="69">
        <v>6411517</v>
      </c>
      <c r="M308" s="71">
        <v>0</v>
      </c>
      <c r="N308" s="71">
        <v>0</v>
      </c>
      <c r="O308" s="71">
        <v>0</v>
      </c>
      <c r="P308" s="69">
        <v>6411517</v>
      </c>
      <c r="Q308" s="69">
        <f t="shared" si="26"/>
        <v>5050.8247991176931</v>
      </c>
      <c r="R308" s="69">
        <v>8629</v>
      </c>
      <c r="S308" s="72" t="s">
        <v>38</v>
      </c>
      <c r="T308" s="174"/>
      <c r="U308" s="174"/>
      <c r="V308" s="174"/>
      <c r="W308" s="57"/>
      <c r="X308" s="191"/>
    </row>
    <row r="309" spans="1:24" s="11" customFormat="1" ht="25.5">
      <c r="A309" s="63">
        <v>270</v>
      </c>
      <c r="B309" s="121" t="s">
        <v>168</v>
      </c>
      <c r="C309" s="35">
        <v>1963</v>
      </c>
      <c r="D309" s="66"/>
      <c r="E309" s="35" t="s">
        <v>37</v>
      </c>
      <c r="F309" s="66">
        <v>5</v>
      </c>
      <c r="G309" s="66">
        <v>4</v>
      </c>
      <c r="H309" s="69">
        <v>4204.8</v>
      </c>
      <c r="I309" s="69">
        <v>3148.3</v>
      </c>
      <c r="J309" s="122">
        <v>3148.3</v>
      </c>
      <c r="K309" s="88">
        <v>164</v>
      </c>
      <c r="L309" s="69">
        <v>12645732</v>
      </c>
      <c r="M309" s="71">
        <v>0</v>
      </c>
      <c r="N309" s="71">
        <v>0</v>
      </c>
      <c r="O309" s="71">
        <v>0</v>
      </c>
      <c r="P309" s="69">
        <v>12645732</v>
      </c>
      <c r="Q309" s="69">
        <f t="shared" si="26"/>
        <v>4016.685830448178</v>
      </c>
      <c r="R309" s="69">
        <v>8278</v>
      </c>
      <c r="S309" s="72" t="s">
        <v>38</v>
      </c>
      <c r="T309" s="174"/>
      <c r="U309" s="174"/>
      <c r="V309" s="174"/>
      <c r="W309" s="57"/>
      <c r="X309" s="191"/>
    </row>
    <row r="310" spans="1:24" s="11" customFormat="1" ht="25.5">
      <c r="A310" s="63">
        <v>271</v>
      </c>
      <c r="B310" s="121" t="s">
        <v>169</v>
      </c>
      <c r="C310" s="35">
        <v>1963</v>
      </c>
      <c r="D310" s="66"/>
      <c r="E310" s="35" t="s">
        <v>37</v>
      </c>
      <c r="F310" s="66">
        <v>5</v>
      </c>
      <c r="G310" s="66">
        <v>4</v>
      </c>
      <c r="H310" s="69">
        <v>4047.5</v>
      </c>
      <c r="I310" s="69">
        <v>3186.1</v>
      </c>
      <c r="J310" s="122">
        <v>3186.1</v>
      </c>
      <c r="K310" s="88">
        <v>178</v>
      </c>
      <c r="L310" s="69">
        <v>12338118</v>
      </c>
      <c r="M310" s="71">
        <v>0</v>
      </c>
      <c r="N310" s="71">
        <v>0</v>
      </c>
      <c r="O310" s="71">
        <v>0</v>
      </c>
      <c r="P310" s="69">
        <v>12338118</v>
      </c>
      <c r="Q310" s="69">
        <f t="shared" si="26"/>
        <v>3872.4829729135936</v>
      </c>
      <c r="R310" s="69">
        <v>8271</v>
      </c>
      <c r="S310" s="72" t="s">
        <v>38</v>
      </c>
      <c r="T310" s="174"/>
      <c r="U310" s="174"/>
      <c r="V310" s="174"/>
      <c r="W310" s="57"/>
      <c r="X310" s="191"/>
    </row>
    <row r="311" spans="1:24" s="11" customFormat="1" ht="25.5">
      <c r="A311" s="63">
        <v>272</v>
      </c>
      <c r="B311" s="121" t="s">
        <v>170</v>
      </c>
      <c r="C311" s="35">
        <v>1975</v>
      </c>
      <c r="D311" s="66"/>
      <c r="E311" s="35" t="s">
        <v>37</v>
      </c>
      <c r="F311" s="66">
        <v>9</v>
      </c>
      <c r="G311" s="66">
        <v>1</v>
      </c>
      <c r="H311" s="69">
        <v>3976.2800000000007</v>
      </c>
      <c r="I311" s="69">
        <v>3614.8</v>
      </c>
      <c r="J311" s="122">
        <v>3614.8</v>
      </c>
      <c r="K311" s="88">
        <v>95</v>
      </c>
      <c r="L311" s="69">
        <v>8311992</v>
      </c>
      <c r="M311" s="71">
        <v>0</v>
      </c>
      <c r="N311" s="71">
        <v>0</v>
      </c>
      <c r="O311" s="71">
        <v>0</v>
      </c>
      <c r="P311" s="69">
        <v>8311992</v>
      </c>
      <c r="Q311" s="69">
        <f t="shared" si="26"/>
        <v>2299.4334403009848</v>
      </c>
      <c r="R311" s="69">
        <v>4708</v>
      </c>
      <c r="S311" s="72" t="s">
        <v>38</v>
      </c>
      <c r="T311" s="174"/>
      <c r="U311" s="174"/>
      <c r="V311" s="174"/>
      <c r="W311" s="57"/>
      <c r="X311" s="191"/>
    </row>
    <row r="312" spans="1:24" s="11" customFormat="1" ht="25.5">
      <c r="A312" s="63">
        <v>273</v>
      </c>
      <c r="B312" s="121" t="s">
        <v>171</v>
      </c>
      <c r="C312" s="35">
        <v>1976</v>
      </c>
      <c r="D312" s="66">
        <v>2006</v>
      </c>
      <c r="E312" s="35" t="s">
        <v>37</v>
      </c>
      <c r="F312" s="66">
        <v>9</v>
      </c>
      <c r="G312" s="66">
        <v>1</v>
      </c>
      <c r="H312" s="69">
        <v>3880.9100000000003</v>
      </c>
      <c r="I312" s="69">
        <v>3528.1</v>
      </c>
      <c r="J312" s="122">
        <v>3528.1</v>
      </c>
      <c r="K312" s="88">
        <v>104</v>
      </c>
      <c r="L312" s="69">
        <v>8461655</v>
      </c>
      <c r="M312" s="71">
        <v>0</v>
      </c>
      <c r="N312" s="71">
        <v>0</v>
      </c>
      <c r="O312" s="71">
        <v>0</v>
      </c>
      <c r="P312" s="69">
        <v>8461655</v>
      </c>
      <c r="Q312" s="69">
        <f t="shared" si="26"/>
        <v>2398.3603072475271</v>
      </c>
      <c r="R312" s="69">
        <v>4708</v>
      </c>
      <c r="S312" s="72" t="s">
        <v>38</v>
      </c>
      <c r="T312" s="174"/>
      <c r="U312" s="174"/>
      <c r="V312" s="174"/>
      <c r="W312" s="57"/>
      <c r="X312" s="191"/>
    </row>
    <row r="313" spans="1:24" s="11" customFormat="1" ht="25.5">
      <c r="A313" s="63">
        <v>274</v>
      </c>
      <c r="B313" s="121" t="s">
        <v>172</v>
      </c>
      <c r="C313" s="35">
        <v>1977</v>
      </c>
      <c r="D313" s="66">
        <v>2009</v>
      </c>
      <c r="E313" s="35" t="s">
        <v>37</v>
      </c>
      <c r="F313" s="66">
        <v>9</v>
      </c>
      <c r="G313" s="66">
        <v>1</v>
      </c>
      <c r="H313" s="69">
        <v>3819.8</v>
      </c>
      <c r="I313" s="69">
        <v>3297.5</v>
      </c>
      <c r="J313" s="122">
        <v>3297.5</v>
      </c>
      <c r="K313" s="88">
        <v>107</v>
      </c>
      <c r="L313" s="69">
        <v>7860558</v>
      </c>
      <c r="M313" s="71">
        <v>0</v>
      </c>
      <c r="N313" s="71">
        <v>0</v>
      </c>
      <c r="O313" s="71">
        <v>0</v>
      </c>
      <c r="P313" s="69">
        <v>7860558</v>
      </c>
      <c r="Q313" s="69">
        <f t="shared" si="26"/>
        <v>2383.7931766489764</v>
      </c>
      <c r="R313" s="69">
        <v>4154</v>
      </c>
      <c r="S313" s="72" t="s">
        <v>38</v>
      </c>
      <c r="T313" s="174"/>
      <c r="U313" s="174"/>
      <c r="V313" s="174"/>
      <c r="W313" s="57"/>
      <c r="X313" s="191"/>
    </row>
    <row r="314" spans="1:24" s="11" customFormat="1">
      <c r="A314" s="63">
        <v>275</v>
      </c>
      <c r="B314" s="121" t="s">
        <v>173</v>
      </c>
      <c r="C314" s="35">
        <v>1963</v>
      </c>
      <c r="D314" s="66">
        <v>2003</v>
      </c>
      <c r="E314" s="35" t="s">
        <v>88</v>
      </c>
      <c r="F314" s="66">
        <v>5</v>
      </c>
      <c r="G314" s="66">
        <v>4</v>
      </c>
      <c r="H314" s="69">
        <v>4567.1000000000004</v>
      </c>
      <c r="I314" s="69">
        <v>3700.4</v>
      </c>
      <c r="J314" s="122">
        <v>3700.4</v>
      </c>
      <c r="K314" s="88">
        <v>164</v>
      </c>
      <c r="L314" s="69">
        <v>12067857</v>
      </c>
      <c r="M314" s="71">
        <v>0</v>
      </c>
      <c r="N314" s="71">
        <v>0</v>
      </c>
      <c r="O314" s="71">
        <v>0</v>
      </c>
      <c r="P314" s="69">
        <v>12067857</v>
      </c>
      <c r="Q314" s="69">
        <f t="shared" si="26"/>
        <v>3261.2304075235111</v>
      </c>
      <c r="R314" s="69">
        <v>7880</v>
      </c>
      <c r="S314" s="72" t="s">
        <v>38</v>
      </c>
      <c r="T314" s="174"/>
      <c r="U314" s="174"/>
      <c r="V314" s="174"/>
      <c r="W314" s="57"/>
      <c r="X314" s="191"/>
    </row>
    <row r="315" spans="1:24" s="11" customFormat="1">
      <c r="A315" s="63">
        <v>276</v>
      </c>
      <c r="B315" s="121" t="s">
        <v>174</v>
      </c>
      <c r="C315" s="35">
        <v>1963</v>
      </c>
      <c r="D315" s="66">
        <v>2003</v>
      </c>
      <c r="E315" s="35" t="s">
        <v>88</v>
      </c>
      <c r="F315" s="66">
        <v>5</v>
      </c>
      <c r="G315" s="66">
        <v>3</v>
      </c>
      <c r="H315" s="69">
        <v>3285</v>
      </c>
      <c r="I315" s="69">
        <v>2620.8000000000002</v>
      </c>
      <c r="J315" s="122">
        <v>2620.8000000000002</v>
      </c>
      <c r="K315" s="88">
        <v>120</v>
      </c>
      <c r="L315" s="69">
        <v>10860593</v>
      </c>
      <c r="M315" s="71">
        <v>0</v>
      </c>
      <c r="N315" s="71">
        <v>0</v>
      </c>
      <c r="O315" s="71">
        <v>0</v>
      </c>
      <c r="P315" s="69">
        <v>10860593</v>
      </c>
      <c r="Q315" s="69">
        <f t="shared" si="26"/>
        <v>4143.9991605616606</v>
      </c>
      <c r="R315" s="69">
        <v>8365</v>
      </c>
      <c r="S315" s="72" t="s">
        <v>38</v>
      </c>
      <c r="T315" s="174"/>
      <c r="U315" s="174"/>
      <c r="V315" s="174"/>
      <c r="W315" s="57"/>
      <c r="X315" s="191"/>
    </row>
    <row r="316" spans="1:24" s="11" customFormat="1">
      <c r="A316" s="63">
        <v>277</v>
      </c>
      <c r="B316" s="121" t="s">
        <v>175</v>
      </c>
      <c r="C316" s="35">
        <v>1963</v>
      </c>
      <c r="D316" s="66"/>
      <c r="E316" s="35" t="s">
        <v>88</v>
      </c>
      <c r="F316" s="66">
        <v>5</v>
      </c>
      <c r="G316" s="66">
        <v>3</v>
      </c>
      <c r="H316" s="69">
        <v>2983.9</v>
      </c>
      <c r="I316" s="69">
        <v>2579.8000000000002</v>
      </c>
      <c r="J316" s="122">
        <v>2579.8000000000002</v>
      </c>
      <c r="K316" s="88">
        <v>131</v>
      </c>
      <c r="L316" s="69">
        <v>19769951</v>
      </c>
      <c r="M316" s="71">
        <v>0</v>
      </c>
      <c r="N316" s="71">
        <v>0</v>
      </c>
      <c r="O316" s="71">
        <v>0</v>
      </c>
      <c r="P316" s="69">
        <v>19769951</v>
      </c>
      <c r="Q316" s="69">
        <f t="shared" si="26"/>
        <v>7663.3657647879672</v>
      </c>
      <c r="R316" s="69">
        <v>9718</v>
      </c>
      <c r="S316" s="72" t="s">
        <v>38</v>
      </c>
      <c r="T316" s="174"/>
      <c r="U316" s="174"/>
      <c r="V316" s="174"/>
      <c r="W316" s="57"/>
      <c r="X316" s="191"/>
    </row>
    <row r="317" spans="1:24" s="11" customFormat="1">
      <c r="A317" s="63">
        <v>278</v>
      </c>
      <c r="B317" s="121" t="s">
        <v>176</v>
      </c>
      <c r="C317" s="35">
        <v>1963</v>
      </c>
      <c r="D317" s="66"/>
      <c r="E317" s="35" t="s">
        <v>88</v>
      </c>
      <c r="F317" s="66">
        <v>5</v>
      </c>
      <c r="G317" s="66">
        <v>3</v>
      </c>
      <c r="H317" s="69">
        <v>2972.9</v>
      </c>
      <c r="I317" s="69">
        <v>2604.5</v>
      </c>
      <c r="J317" s="122">
        <v>2604.5</v>
      </c>
      <c r="K317" s="88">
        <v>121</v>
      </c>
      <c r="L317" s="69">
        <v>10560450</v>
      </c>
      <c r="M317" s="71">
        <v>0</v>
      </c>
      <c r="N317" s="71">
        <v>0</v>
      </c>
      <c r="O317" s="71">
        <v>0</v>
      </c>
      <c r="P317" s="69">
        <v>10560450</v>
      </c>
      <c r="Q317" s="69">
        <f t="shared" si="26"/>
        <v>4054.6937991937034</v>
      </c>
      <c r="R317" s="69">
        <v>8365</v>
      </c>
      <c r="S317" s="72" t="s">
        <v>38</v>
      </c>
      <c r="T317" s="174"/>
      <c r="U317" s="174"/>
      <c r="V317" s="174"/>
      <c r="W317" s="57"/>
      <c r="X317" s="191"/>
    </row>
    <row r="318" spans="1:24" s="11" customFormat="1">
      <c r="A318" s="63">
        <v>279</v>
      </c>
      <c r="B318" s="121" t="s">
        <v>177</v>
      </c>
      <c r="C318" s="35">
        <v>1963</v>
      </c>
      <c r="D318" s="66">
        <v>2006</v>
      </c>
      <c r="E318" s="35" t="s">
        <v>88</v>
      </c>
      <c r="F318" s="66">
        <v>5</v>
      </c>
      <c r="G318" s="66">
        <v>3</v>
      </c>
      <c r="H318" s="69">
        <v>3365.5</v>
      </c>
      <c r="I318" s="69">
        <v>2603.6999999999998</v>
      </c>
      <c r="J318" s="122">
        <v>2603.6999999999998</v>
      </c>
      <c r="K318" s="88">
        <v>141</v>
      </c>
      <c r="L318" s="69">
        <v>10085623</v>
      </c>
      <c r="M318" s="71">
        <v>0</v>
      </c>
      <c r="N318" s="71">
        <v>0</v>
      </c>
      <c r="O318" s="71">
        <v>0</v>
      </c>
      <c r="P318" s="69">
        <v>10085623</v>
      </c>
      <c r="Q318" s="69">
        <f t="shared" ref="Q318:Q416" si="27">L318/I318</f>
        <v>3873.5733763490421</v>
      </c>
      <c r="R318" s="69">
        <v>7880</v>
      </c>
      <c r="S318" s="72" t="s">
        <v>38</v>
      </c>
      <c r="T318" s="174"/>
      <c r="U318" s="174"/>
      <c r="V318" s="174"/>
      <c r="W318" s="57"/>
      <c r="X318" s="191"/>
    </row>
    <row r="319" spans="1:24" s="11" customFormat="1" ht="25.5">
      <c r="A319" s="63">
        <v>280</v>
      </c>
      <c r="B319" s="121" t="s">
        <v>178</v>
      </c>
      <c r="C319" s="35">
        <v>1962</v>
      </c>
      <c r="D319" s="66">
        <v>2007</v>
      </c>
      <c r="E319" s="35" t="s">
        <v>37</v>
      </c>
      <c r="F319" s="67">
        <v>4</v>
      </c>
      <c r="G319" s="67">
        <v>3</v>
      </c>
      <c r="H319" s="69">
        <v>4161.5200000000004</v>
      </c>
      <c r="I319" s="69">
        <v>3783.2</v>
      </c>
      <c r="J319" s="122">
        <v>3783.2</v>
      </c>
      <c r="K319" s="88">
        <v>69</v>
      </c>
      <c r="L319" s="69">
        <v>10850482</v>
      </c>
      <c r="M319" s="71">
        <v>0</v>
      </c>
      <c r="N319" s="71">
        <v>0</v>
      </c>
      <c r="O319" s="71">
        <v>0</v>
      </c>
      <c r="P319" s="69">
        <v>10850482</v>
      </c>
      <c r="Q319" s="69">
        <f t="shared" si="27"/>
        <v>2868.0698879255656</v>
      </c>
      <c r="R319" s="69">
        <v>8629</v>
      </c>
      <c r="S319" s="72" t="s">
        <v>38</v>
      </c>
      <c r="T319" s="174"/>
      <c r="U319" s="174"/>
      <c r="V319" s="174"/>
      <c r="W319" s="57"/>
      <c r="X319" s="191"/>
    </row>
    <row r="320" spans="1:24" s="11" customFormat="1" ht="25.5">
      <c r="A320" s="63">
        <v>281</v>
      </c>
      <c r="B320" s="121" t="s">
        <v>179</v>
      </c>
      <c r="C320" s="35">
        <v>1962</v>
      </c>
      <c r="D320" s="66"/>
      <c r="E320" s="35" t="s">
        <v>37</v>
      </c>
      <c r="F320" s="66">
        <v>5</v>
      </c>
      <c r="G320" s="66">
        <v>4</v>
      </c>
      <c r="H320" s="69">
        <v>3788.4</v>
      </c>
      <c r="I320" s="69">
        <v>3276.7</v>
      </c>
      <c r="J320" s="122">
        <v>3276.7</v>
      </c>
      <c r="K320" s="88">
        <v>181</v>
      </c>
      <c r="L320" s="69">
        <v>16116114</v>
      </c>
      <c r="M320" s="71">
        <v>0</v>
      </c>
      <c r="N320" s="71">
        <v>0</v>
      </c>
      <c r="O320" s="71">
        <v>0</v>
      </c>
      <c r="P320" s="69">
        <v>16116114</v>
      </c>
      <c r="Q320" s="69">
        <f t="shared" si="27"/>
        <v>4918.3977782525108</v>
      </c>
      <c r="R320" s="69">
        <v>9982</v>
      </c>
      <c r="S320" s="72" t="s">
        <v>38</v>
      </c>
      <c r="T320" s="174"/>
      <c r="U320" s="174"/>
      <c r="V320" s="174"/>
      <c r="W320" s="57"/>
      <c r="X320" s="191"/>
    </row>
    <row r="321" spans="1:24" s="11" customFormat="1" ht="25.5">
      <c r="A321" s="63">
        <v>282</v>
      </c>
      <c r="B321" s="121" t="s">
        <v>180</v>
      </c>
      <c r="C321" s="35">
        <v>1962</v>
      </c>
      <c r="D321" s="66">
        <v>2005</v>
      </c>
      <c r="E321" s="35" t="s">
        <v>37</v>
      </c>
      <c r="F321" s="66">
        <v>5</v>
      </c>
      <c r="G321" s="66">
        <v>4</v>
      </c>
      <c r="H321" s="69">
        <v>3820</v>
      </c>
      <c r="I321" s="69">
        <v>3239.8</v>
      </c>
      <c r="J321" s="122">
        <v>3239.8</v>
      </c>
      <c r="K321" s="88">
        <v>154</v>
      </c>
      <c r="L321" s="69">
        <v>16082916</v>
      </c>
      <c r="M321" s="71">
        <v>0</v>
      </c>
      <c r="N321" s="71">
        <v>0</v>
      </c>
      <c r="O321" s="71">
        <v>0</v>
      </c>
      <c r="P321" s="69">
        <v>16082916</v>
      </c>
      <c r="Q321" s="69">
        <f t="shared" si="27"/>
        <v>4964.1693931724176</v>
      </c>
      <c r="R321" s="69">
        <v>10109</v>
      </c>
      <c r="S321" s="72" t="s">
        <v>38</v>
      </c>
      <c r="T321" s="174"/>
      <c r="U321" s="174"/>
      <c r="V321" s="174"/>
      <c r="W321" s="57"/>
      <c r="X321" s="191"/>
    </row>
    <row r="322" spans="1:24" s="11" customFormat="1" ht="25.5">
      <c r="A322" s="63">
        <v>283</v>
      </c>
      <c r="B322" s="121" t="s">
        <v>268</v>
      </c>
      <c r="C322" s="35">
        <v>1977</v>
      </c>
      <c r="D322" s="66">
        <v>2005</v>
      </c>
      <c r="E322" s="35" t="s">
        <v>37</v>
      </c>
      <c r="F322" s="66">
        <v>5</v>
      </c>
      <c r="G322" s="66">
        <v>2</v>
      </c>
      <c r="H322" s="69">
        <v>4036.1</v>
      </c>
      <c r="I322" s="69">
        <v>2775.7</v>
      </c>
      <c r="J322" s="122">
        <v>2775.7</v>
      </c>
      <c r="K322" s="88">
        <v>308</v>
      </c>
      <c r="L322" s="69">
        <v>7354263</v>
      </c>
      <c r="M322" s="71">
        <v>0</v>
      </c>
      <c r="N322" s="71">
        <v>0</v>
      </c>
      <c r="O322" s="71">
        <v>0</v>
      </c>
      <c r="P322" s="69">
        <v>7354263</v>
      </c>
      <c r="Q322" s="69">
        <f t="shared" si="27"/>
        <v>2649.5165183557301</v>
      </c>
      <c r="R322" s="69">
        <v>3345</v>
      </c>
      <c r="S322" s="72" t="s">
        <v>38</v>
      </c>
      <c r="T322" s="174"/>
      <c r="U322" s="174"/>
      <c r="V322" s="174"/>
      <c r="W322" s="57"/>
      <c r="X322" s="191"/>
    </row>
    <row r="323" spans="1:24" s="11" customFormat="1" ht="25.5">
      <c r="A323" s="63">
        <v>284</v>
      </c>
      <c r="B323" s="121" t="s">
        <v>181</v>
      </c>
      <c r="C323" s="35">
        <v>1960</v>
      </c>
      <c r="D323" s="66">
        <v>2008</v>
      </c>
      <c r="E323" s="35" t="s">
        <v>37</v>
      </c>
      <c r="F323" s="66">
        <v>4</v>
      </c>
      <c r="G323" s="66">
        <v>3</v>
      </c>
      <c r="H323" s="69">
        <v>2536</v>
      </c>
      <c r="I323" s="69">
        <v>2018.5</v>
      </c>
      <c r="J323" s="122">
        <v>2018.5</v>
      </c>
      <c r="K323" s="88">
        <v>241</v>
      </c>
      <c r="L323" s="69">
        <v>10323569</v>
      </c>
      <c r="M323" s="71">
        <v>0</v>
      </c>
      <c r="N323" s="71">
        <v>0</v>
      </c>
      <c r="O323" s="71">
        <v>0</v>
      </c>
      <c r="P323" s="69">
        <v>10323569</v>
      </c>
      <c r="Q323" s="69">
        <f t="shared" si="27"/>
        <v>5114.4756006935841</v>
      </c>
      <c r="R323" s="69">
        <v>9495</v>
      </c>
      <c r="S323" s="72" t="s">
        <v>38</v>
      </c>
      <c r="T323" s="174"/>
      <c r="U323" s="174"/>
      <c r="V323" s="174"/>
      <c r="W323" s="57"/>
      <c r="X323" s="191"/>
    </row>
    <row r="324" spans="1:24" s="11" customFormat="1" ht="25.5">
      <c r="A324" s="63">
        <v>285</v>
      </c>
      <c r="B324" s="121" t="s">
        <v>270</v>
      </c>
      <c r="C324" s="35">
        <v>1957</v>
      </c>
      <c r="D324" s="66">
        <v>2009</v>
      </c>
      <c r="E324" s="35" t="s">
        <v>37</v>
      </c>
      <c r="F324" s="66">
        <v>5</v>
      </c>
      <c r="G324" s="66">
        <v>4</v>
      </c>
      <c r="H324" s="69">
        <v>7212.9</v>
      </c>
      <c r="I324" s="69">
        <v>5042</v>
      </c>
      <c r="J324" s="122">
        <v>5042</v>
      </c>
      <c r="K324" s="88">
        <v>192</v>
      </c>
      <c r="L324" s="69">
        <v>7281840</v>
      </c>
      <c r="M324" s="71">
        <v>0</v>
      </c>
      <c r="N324" s="71">
        <v>0</v>
      </c>
      <c r="O324" s="71">
        <v>0</v>
      </c>
      <c r="P324" s="69">
        <v>7281840</v>
      </c>
      <c r="Q324" s="69">
        <f t="shared" si="27"/>
        <v>1444.2364141213804</v>
      </c>
      <c r="R324" s="69">
        <v>3613</v>
      </c>
      <c r="S324" s="72" t="s">
        <v>38</v>
      </c>
      <c r="T324" s="174"/>
      <c r="U324" s="174"/>
      <c r="V324" s="174"/>
      <c r="W324" s="57"/>
      <c r="X324" s="191"/>
    </row>
    <row r="325" spans="1:24" s="11" customFormat="1">
      <c r="A325" s="63">
        <v>286</v>
      </c>
      <c r="B325" s="121" t="s">
        <v>271</v>
      </c>
      <c r="C325" s="35">
        <v>1961</v>
      </c>
      <c r="D325" s="66">
        <v>2008</v>
      </c>
      <c r="E325" s="35" t="s">
        <v>88</v>
      </c>
      <c r="F325" s="66">
        <v>5</v>
      </c>
      <c r="G325" s="66">
        <v>4</v>
      </c>
      <c r="H325" s="69">
        <v>3542.4400000000005</v>
      </c>
      <c r="I325" s="69">
        <v>3220.4</v>
      </c>
      <c r="J325" s="122">
        <v>3220.4</v>
      </c>
      <c r="K325" s="88">
        <v>148</v>
      </c>
      <c r="L325" s="69">
        <v>7469027</v>
      </c>
      <c r="M325" s="71">
        <v>0</v>
      </c>
      <c r="N325" s="71">
        <v>0</v>
      </c>
      <c r="O325" s="71">
        <v>0</v>
      </c>
      <c r="P325" s="69">
        <v>7469027</v>
      </c>
      <c r="Q325" s="69">
        <f t="shared" si="27"/>
        <v>2319.2854924854055</v>
      </c>
      <c r="R325" s="69">
        <v>4066</v>
      </c>
      <c r="S325" s="72" t="s">
        <v>38</v>
      </c>
      <c r="T325" s="174"/>
      <c r="U325" s="174"/>
      <c r="V325" s="174"/>
      <c r="W325" s="57"/>
      <c r="X325" s="191"/>
    </row>
    <row r="326" spans="1:24" s="11" customFormat="1" ht="25.5">
      <c r="A326" s="63">
        <v>287</v>
      </c>
      <c r="B326" s="121" t="s">
        <v>272</v>
      </c>
      <c r="C326" s="35">
        <v>1961</v>
      </c>
      <c r="D326" s="66">
        <v>2007</v>
      </c>
      <c r="E326" s="35" t="s">
        <v>37</v>
      </c>
      <c r="F326" s="66">
        <v>5</v>
      </c>
      <c r="G326" s="66">
        <v>4</v>
      </c>
      <c r="H326" s="69">
        <v>3538.26</v>
      </c>
      <c r="I326" s="69">
        <v>3216.6</v>
      </c>
      <c r="J326" s="122">
        <v>3216.6</v>
      </c>
      <c r="K326" s="88">
        <v>185</v>
      </c>
      <c r="L326" s="69">
        <v>16151162</v>
      </c>
      <c r="M326" s="71">
        <v>0</v>
      </c>
      <c r="N326" s="71">
        <v>0</v>
      </c>
      <c r="O326" s="71">
        <v>0</v>
      </c>
      <c r="P326" s="69">
        <v>16151162</v>
      </c>
      <c r="Q326" s="69">
        <f t="shared" si="27"/>
        <v>5021.1906982528135</v>
      </c>
      <c r="R326" s="69">
        <v>9026</v>
      </c>
      <c r="S326" s="72" t="s">
        <v>38</v>
      </c>
      <c r="T326" s="174"/>
      <c r="U326" s="174"/>
      <c r="V326" s="174"/>
      <c r="W326" s="57"/>
      <c r="X326" s="191"/>
    </row>
    <row r="327" spans="1:24" s="11" customFormat="1">
      <c r="A327" s="63">
        <v>288</v>
      </c>
      <c r="B327" s="121" t="s">
        <v>273</v>
      </c>
      <c r="C327" s="35">
        <v>1961</v>
      </c>
      <c r="D327" s="66">
        <v>2005</v>
      </c>
      <c r="E327" s="35" t="s">
        <v>88</v>
      </c>
      <c r="F327" s="66">
        <v>4</v>
      </c>
      <c r="G327" s="66">
        <v>3</v>
      </c>
      <c r="H327" s="69">
        <v>3286.5</v>
      </c>
      <c r="I327" s="69">
        <v>2039</v>
      </c>
      <c r="J327" s="122">
        <v>2039</v>
      </c>
      <c r="K327" s="88">
        <v>109</v>
      </c>
      <c r="L327" s="69">
        <v>10054315</v>
      </c>
      <c r="M327" s="71">
        <v>0</v>
      </c>
      <c r="N327" s="71">
        <v>0</v>
      </c>
      <c r="O327" s="71">
        <v>0</v>
      </c>
      <c r="P327" s="69">
        <v>10054315</v>
      </c>
      <c r="Q327" s="69">
        <f t="shared" si="27"/>
        <v>4931.0029426189312</v>
      </c>
      <c r="R327" s="69">
        <v>7675</v>
      </c>
      <c r="S327" s="72" t="s">
        <v>38</v>
      </c>
      <c r="T327" s="174"/>
      <c r="U327" s="174"/>
      <c r="V327" s="174"/>
      <c r="W327" s="57"/>
      <c r="X327" s="191"/>
    </row>
    <row r="328" spans="1:24" s="11" customFormat="1" ht="25.5">
      <c r="A328" s="63">
        <v>289</v>
      </c>
      <c r="B328" s="121" t="s">
        <v>182</v>
      </c>
      <c r="C328" s="35">
        <v>1959</v>
      </c>
      <c r="D328" s="66"/>
      <c r="E328" s="35" t="s">
        <v>37</v>
      </c>
      <c r="F328" s="66">
        <v>4</v>
      </c>
      <c r="G328" s="66">
        <v>3</v>
      </c>
      <c r="H328" s="69">
        <v>3283.06</v>
      </c>
      <c r="I328" s="69">
        <v>2984.6</v>
      </c>
      <c r="J328" s="69">
        <v>2984.6</v>
      </c>
      <c r="K328" s="88">
        <v>118</v>
      </c>
      <c r="L328" s="69">
        <v>9336086</v>
      </c>
      <c r="M328" s="71">
        <v>0</v>
      </c>
      <c r="N328" s="71">
        <v>0</v>
      </c>
      <c r="O328" s="71">
        <v>0</v>
      </c>
      <c r="P328" s="69">
        <v>9336086</v>
      </c>
      <c r="Q328" s="69">
        <f t="shared" si="27"/>
        <v>3128.0861757019366</v>
      </c>
      <c r="R328" s="69">
        <v>8756</v>
      </c>
      <c r="S328" s="72" t="s">
        <v>38</v>
      </c>
      <c r="T328" s="174"/>
      <c r="U328" s="174"/>
      <c r="V328" s="174"/>
      <c r="W328" s="57"/>
      <c r="X328" s="191"/>
    </row>
    <row r="329" spans="1:24" s="11" customFormat="1" ht="25.5">
      <c r="A329" s="63">
        <v>290</v>
      </c>
      <c r="B329" s="121" t="s">
        <v>183</v>
      </c>
      <c r="C329" s="35">
        <v>1959</v>
      </c>
      <c r="D329" s="66">
        <v>2006</v>
      </c>
      <c r="E329" s="35" t="s">
        <v>37</v>
      </c>
      <c r="F329" s="66">
        <v>4</v>
      </c>
      <c r="G329" s="66">
        <v>2</v>
      </c>
      <c r="H329" s="69">
        <v>1706.8</v>
      </c>
      <c r="I329" s="69">
        <v>1267.0999999999999</v>
      </c>
      <c r="J329" s="69">
        <v>1267.0999999999999</v>
      </c>
      <c r="K329" s="88">
        <v>70</v>
      </c>
      <c r="L329" s="69">
        <v>6434607</v>
      </c>
      <c r="M329" s="71">
        <v>0</v>
      </c>
      <c r="N329" s="71">
        <v>0</v>
      </c>
      <c r="O329" s="71">
        <v>0</v>
      </c>
      <c r="P329" s="69">
        <v>6434607</v>
      </c>
      <c r="Q329" s="69">
        <f t="shared" si="27"/>
        <v>5078.2156104490568</v>
      </c>
      <c r="R329" s="69">
        <v>8756</v>
      </c>
      <c r="S329" s="72" t="s">
        <v>38</v>
      </c>
      <c r="T329" s="174"/>
      <c r="U329" s="174"/>
      <c r="V329" s="174"/>
      <c r="W329" s="57"/>
      <c r="X329" s="191"/>
    </row>
    <row r="330" spans="1:24" s="11" customFormat="1" ht="25.5">
      <c r="A330" s="63">
        <v>291</v>
      </c>
      <c r="B330" s="121" t="s">
        <v>184</v>
      </c>
      <c r="C330" s="35">
        <v>1981</v>
      </c>
      <c r="D330" s="66">
        <v>2001</v>
      </c>
      <c r="E330" s="35" t="s">
        <v>37</v>
      </c>
      <c r="F330" s="66">
        <v>9</v>
      </c>
      <c r="G330" s="66">
        <v>8</v>
      </c>
      <c r="H330" s="35">
        <v>21056.400000000001</v>
      </c>
      <c r="I330" s="35">
        <v>16671.599999999999</v>
      </c>
      <c r="J330" s="35">
        <v>16671.599999999999</v>
      </c>
      <c r="K330" s="88">
        <v>861</v>
      </c>
      <c r="L330" s="69">
        <v>37966032</v>
      </c>
      <c r="M330" s="71">
        <v>0</v>
      </c>
      <c r="N330" s="71">
        <v>0</v>
      </c>
      <c r="O330" s="71">
        <v>0</v>
      </c>
      <c r="P330" s="69">
        <v>37966032</v>
      </c>
      <c r="Q330" s="69">
        <f t="shared" si="27"/>
        <v>2277.287842798532</v>
      </c>
      <c r="R330" s="69">
        <v>3958</v>
      </c>
      <c r="S330" s="72" t="s">
        <v>38</v>
      </c>
      <c r="T330" s="174"/>
      <c r="U330" s="174"/>
      <c r="V330" s="174"/>
      <c r="W330" s="57"/>
      <c r="X330" s="191"/>
    </row>
    <row r="331" spans="1:24" s="11" customFormat="1" ht="25.5">
      <c r="A331" s="63">
        <v>292</v>
      </c>
      <c r="B331" s="121" t="s">
        <v>276</v>
      </c>
      <c r="C331" s="35">
        <v>1982</v>
      </c>
      <c r="D331" s="66"/>
      <c r="E331" s="35" t="s">
        <v>37</v>
      </c>
      <c r="F331" s="66">
        <v>5</v>
      </c>
      <c r="G331" s="66">
        <v>4</v>
      </c>
      <c r="H331" s="69">
        <v>5504.2</v>
      </c>
      <c r="I331" s="69">
        <v>4103.6000000000004</v>
      </c>
      <c r="J331" s="69">
        <v>4103.6000000000004</v>
      </c>
      <c r="K331" s="88">
        <v>225</v>
      </c>
      <c r="L331" s="69">
        <v>2580792</v>
      </c>
      <c r="M331" s="71">
        <v>0</v>
      </c>
      <c r="N331" s="71">
        <v>0</v>
      </c>
      <c r="O331" s="71">
        <v>0</v>
      </c>
      <c r="P331" s="69">
        <v>2580792</v>
      </c>
      <c r="Q331" s="69">
        <f t="shared" si="27"/>
        <v>628.90925041427033</v>
      </c>
      <c r="R331" s="69">
        <v>663</v>
      </c>
      <c r="S331" s="72" t="s">
        <v>38</v>
      </c>
      <c r="T331" s="174"/>
      <c r="U331" s="174"/>
      <c r="V331" s="174"/>
      <c r="W331" s="57"/>
      <c r="X331" s="191"/>
    </row>
    <row r="332" spans="1:24" s="11" customFormat="1" ht="25.5">
      <c r="A332" s="63">
        <v>293</v>
      </c>
      <c r="B332" s="64" t="s">
        <v>275</v>
      </c>
      <c r="C332" s="86">
        <v>1975</v>
      </c>
      <c r="D332" s="66"/>
      <c r="E332" s="35" t="s">
        <v>37</v>
      </c>
      <c r="F332" s="115">
        <v>5</v>
      </c>
      <c r="G332" s="115">
        <v>4</v>
      </c>
      <c r="H332" s="82">
        <v>4602</v>
      </c>
      <c r="I332" s="82">
        <v>3628.8</v>
      </c>
      <c r="J332" s="82">
        <v>3628.8</v>
      </c>
      <c r="K332" s="80">
        <v>129</v>
      </c>
      <c r="L332" s="69">
        <v>2684294.37</v>
      </c>
      <c r="M332" s="71">
        <v>0</v>
      </c>
      <c r="N332" s="71">
        <v>0</v>
      </c>
      <c r="O332" s="71">
        <v>0</v>
      </c>
      <c r="P332" s="69">
        <v>2684294.37</v>
      </c>
      <c r="Q332" s="69">
        <f t="shared" si="27"/>
        <v>739.71956845238094</v>
      </c>
      <c r="R332" s="69">
        <v>1838</v>
      </c>
      <c r="S332" s="72" t="s">
        <v>38</v>
      </c>
      <c r="T332" s="174"/>
      <c r="U332" s="174"/>
      <c r="V332" s="174"/>
      <c r="W332" s="57"/>
      <c r="X332" s="191"/>
    </row>
    <row r="333" spans="1:24" s="11" customFormat="1">
      <c r="A333" s="63">
        <v>294</v>
      </c>
      <c r="B333" s="121" t="s">
        <v>185</v>
      </c>
      <c r="C333" s="35">
        <v>1982</v>
      </c>
      <c r="D333" s="66"/>
      <c r="E333" s="35" t="s">
        <v>88</v>
      </c>
      <c r="F333" s="66">
        <v>9</v>
      </c>
      <c r="G333" s="66">
        <v>5</v>
      </c>
      <c r="H333" s="69">
        <v>12082.4</v>
      </c>
      <c r="I333" s="69">
        <v>10317.4</v>
      </c>
      <c r="J333" s="122">
        <v>10317.4</v>
      </c>
      <c r="K333" s="88">
        <v>506</v>
      </c>
      <c r="L333" s="69">
        <v>8658110</v>
      </c>
      <c r="M333" s="71">
        <v>0</v>
      </c>
      <c r="N333" s="71">
        <v>0</v>
      </c>
      <c r="O333" s="71">
        <v>0</v>
      </c>
      <c r="P333" s="69">
        <v>8658110</v>
      </c>
      <c r="Q333" s="69">
        <f t="shared" si="27"/>
        <v>839.17556748793299</v>
      </c>
      <c r="R333" s="69">
        <v>1058</v>
      </c>
      <c r="S333" s="72" t="s">
        <v>38</v>
      </c>
      <c r="T333" s="174"/>
      <c r="U333" s="174"/>
      <c r="V333" s="174"/>
      <c r="W333" s="57"/>
      <c r="X333" s="191"/>
    </row>
    <row r="334" spans="1:24" s="11" customFormat="1" ht="25.5">
      <c r="A334" s="63">
        <v>295</v>
      </c>
      <c r="B334" s="121" t="s">
        <v>186</v>
      </c>
      <c r="C334" s="35">
        <v>1978</v>
      </c>
      <c r="D334" s="66">
        <v>2009</v>
      </c>
      <c r="E334" s="35" t="s">
        <v>37</v>
      </c>
      <c r="F334" s="66">
        <v>12</v>
      </c>
      <c r="G334" s="66">
        <v>1</v>
      </c>
      <c r="H334" s="69">
        <v>4942.5</v>
      </c>
      <c r="I334" s="69">
        <v>3900.6</v>
      </c>
      <c r="J334" s="122">
        <v>3900.6</v>
      </c>
      <c r="K334" s="88">
        <v>190</v>
      </c>
      <c r="L334" s="69">
        <v>3882700</v>
      </c>
      <c r="M334" s="71">
        <v>0</v>
      </c>
      <c r="N334" s="71">
        <v>0</v>
      </c>
      <c r="O334" s="71">
        <v>0</v>
      </c>
      <c r="P334" s="69">
        <v>3882700</v>
      </c>
      <c r="Q334" s="69">
        <f t="shared" si="27"/>
        <v>995.41096241603861</v>
      </c>
      <c r="R334" s="69">
        <v>1058</v>
      </c>
      <c r="S334" s="72" t="s">
        <v>38</v>
      </c>
      <c r="T334" s="174"/>
      <c r="U334" s="174"/>
      <c r="V334" s="174"/>
      <c r="W334" s="57"/>
      <c r="X334" s="191"/>
    </row>
    <row r="335" spans="1:24" s="11" customFormat="1" ht="25.5">
      <c r="A335" s="63">
        <v>296</v>
      </c>
      <c r="B335" s="121" t="s">
        <v>187</v>
      </c>
      <c r="C335" s="35">
        <v>1978</v>
      </c>
      <c r="D335" s="66">
        <v>2008</v>
      </c>
      <c r="E335" s="35" t="s">
        <v>37</v>
      </c>
      <c r="F335" s="66">
        <v>12</v>
      </c>
      <c r="G335" s="66">
        <v>1</v>
      </c>
      <c r="H335" s="69">
        <v>4976.3</v>
      </c>
      <c r="I335" s="69">
        <v>3900.6</v>
      </c>
      <c r="J335" s="122">
        <v>3900.6</v>
      </c>
      <c r="K335" s="88">
        <v>161</v>
      </c>
      <c r="L335" s="69">
        <v>3884990</v>
      </c>
      <c r="M335" s="71">
        <v>0</v>
      </c>
      <c r="N335" s="71">
        <v>0</v>
      </c>
      <c r="O335" s="71">
        <v>0</v>
      </c>
      <c r="P335" s="69">
        <v>3884990</v>
      </c>
      <c r="Q335" s="69">
        <f t="shared" si="27"/>
        <v>995.998051581808</v>
      </c>
      <c r="R335" s="69">
        <v>1058</v>
      </c>
      <c r="S335" s="72" t="s">
        <v>38</v>
      </c>
      <c r="T335" s="174"/>
      <c r="U335" s="174"/>
      <c r="V335" s="174"/>
      <c r="W335" s="57"/>
      <c r="X335" s="191"/>
    </row>
    <row r="336" spans="1:24" s="11" customFormat="1" ht="25.5">
      <c r="A336" s="63">
        <v>297</v>
      </c>
      <c r="B336" s="89" t="s">
        <v>450</v>
      </c>
      <c r="C336" s="128">
        <v>1979</v>
      </c>
      <c r="D336" s="66"/>
      <c r="E336" s="35" t="s">
        <v>37</v>
      </c>
      <c r="F336" s="65">
        <v>9</v>
      </c>
      <c r="G336" s="124">
        <v>4</v>
      </c>
      <c r="H336" s="68">
        <v>7821</v>
      </c>
      <c r="I336" s="68">
        <v>7109.7</v>
      </c>
      <c r="J336" s="68">
        <v>7109.7</v>
      </c>
      <c r="K336" s="129">
        <v>291</v>
      </c>
      <c r="L336" s="69">
        <v>7370000</v>
      </c>
      <c r="M336" s="71">
        <v>0</v>
      </c>
      <c r="N336" s="71">
        <v>0</v>
      </c>
      <c r="O336" s="71">
        <v>0</v>
      </c>
      <c r="P336" s="69">
        <v>7370000</v>
      </c>
      <c r="Q336" s="69">
        <f>L336/I336</f>
        <v>1036.6119526843609</v>
      </c>
      <c r="R336" s="120">
        <v>1248</v>
      </c>
      <c r="S336" s="152" t="s">
        <v>38</v>
      </c>
      <c r="T336" s="174"/>
      <c r="U336" s="174"/>
      <c r="V336" s="174"/>
      <c r="W336" s="57"/>
      <c r="X336" s="191"/>
    </row>
    <row r="337" spans="1:24" s="11" customFormat="1" ht="25.5">
      <c r="A337" s="63">
        <v>298</v>
      </c>
      <c r="B337" s="121" t="s">
        <v>188</v>
      </c>
      <c r="C337" s="35">
        <v>1978</v>
      </c>
      <c r="D337" s="66"/>
      <c r="E337" s="35" t="s">
        <v>37</v>
      </c>
      <c r="F337" s="66">
        <v>9</v>
      </c>
      <c r="G337" s="66">
        <v>1</v>
      </c>
      <c r="H337" s="69">
        <v>2239.3000000000002</v>
      </c>
      <c r="I337" s="69">
        <v>1967.3</v>
      </c>
      <c r="J337" s="122">
        <v>1967.3</v>
      </c>
      <c r="K337" s="88">
        <v>100</v>
      </c>
      <c r="L337" s="69">
        <v>1731633</v>
      </c>
      <c r="M337" s="71">
        <v>0</v>
      </c>
      <c r="N337" s="71">
        <v>0</v>
      </c>
      <c r="O337" s="71">
        <v>0</v>
      </c>
      <c r="P337" s="69">
        <v>1731633</v>
      </c>
      <c r="Q337" s="69">
        <f t="shared" si="27"/>
        <v>880.20789915112084</v>
      </c>
      <c r="R337" s="69">
        <v>1058</v>
      </c>
      <c r="S337" s="72" t="s">
        <v>38</v>
      </c>
      <c r="T337" s="174"/>
      <c r="U337" s="174"/>
      <c r="V337" s="174"/>
      <c r="W337" s="57"/>
      <c r="X337" s="191"/>
    </row>
    <row r="338" spans="1:24" s="11" customFormat="1" ht="25.5">
      <c r="A338" s="63">
        <v>299</v>
      </c>
      <c r="B338" s="121" t="s">
        <v>189</v>
      </c>
      <c r="C338" s="35">
        <v>1978</v>
      </c>
      <c r="D338" s="66"/>
      <c r="E338" s="35" t="s">
        <v>37</v>
      </c>
      <c r="F338" s="66">
        <v>9</v>
      </c>
      <c r="G338" s="66">
        <v>1</v>
      </c>
      <c r="H338" s="69">
        <v>2280.5</v>
      </c>
      <c r="I338" s="69">
        <v>2018.5</v>
      </c>
      <c r="J338" s="122">
        <v>2018.5</v>
      </c>
      <c r="K338" s="88">
        <v>121</v>
      </c>
      <c r="L338" s="69">
        <v>1731633</v>
      </c>
      <c r="M338" s="71">
        <v>0</v>
      </c>
      <c r="N338" s="71">
        <v>0</v>
      </c>
      <c r="O338" s="71">
        <v>0</v>
      </c>
      <c r="P338" s="69">
        <v>1731633</v>
      </c>
      <c r="Q338" s="69">
        <f t="shared" si="27"/>
        <v>857.88109982660387</v>
      </c>
      <c r="R338" s="69">
        <v>1058</v>
      </c>
      <c r="S338" s="72" t="s">
        <v>38</v>
      </c>
      <c r="T338" s="174"/>
      <c r="U338" s="174"/>
      <c r="V338" s="174"/>
      <c r="W338" s="57"/>
      <c r="X338" s="191"/>
    </row>
    <row r="339" spans="1:24" s="11" customFormat="1">
      <c r="A339" s="63">
        <v>300</v>
      </c>
      <c r="B339" s="121" t="s">
        <v>269</v>
      </c>
      <c r="C339" s="35">
        <v>1978</v>
      </c>
      <c r="D339" s="66">
        <v>2004</v>
      </c>
      <c r="E339" s="35" t="s">
        <v>88</v>
      </c>
      <c r="F339" s="66">
        <v>9</v>
      </c>
      <c r="G339" s="66">
        <v>4</v>
      </c>
      <c r="H339" s="69">
        <v>12420.1</v>
      </c>
      <c r="I339" s="69">
        <v>8420.4</v>
      </c>
      <c r="J339" s="122">
        <v>8420.4</v>
      </c>
      <c r="K339" s="88">
        <v>344</v>
      </c>
      <c r="L339" s="69">
        <v>6731214.5199999996</v>
      </c>
      <c r="M339" s="71">
        <v>0</v>
      </c>
      <c r="N339" s="71">
        <v>0</v>
      </c>
      <c r="O339" s="71">
        <v>0</v>
      </c>
      <c r="P339" s="69">
        <v>6731214.5199999996</v>
      </c>
      <c r="Q339" s="69">
        <f t="shared" si="27"/>
        <v>799.39367725998761</v>
      </c>
      <c r="R339" s="69">
        <v>1058</v>
      </c>
      <c r="S339" s="72" t="s">
        <v>38</v>
      </c>
      <c r="T339" s="174"/>
      <c r="U339" s="174"/>
      <c r="V339" s="174"/>
      <c r="W339" s="57"/>
      <c r="X339" s="191"/>
    </row>
    <row r="340" spans="1:24" s="11" customFormat="1" ht="25.5">
      <c r="A340" s="63">
        <v>301</v>
      </c>
      <c r="B340" s="121" t="s">
        <v>190</v>
      </c>
      <c r="C340" s="35">
        <v>1978</v>
      </c>
      <c r="D340" s="66"/>
      <c r="E340" s="35" t="s">
        <v>37</v>
      </c>
      <c r="F340" s="66">
        <v>9</v>
      </c>
      <c r="G340" s="66">
        <v>1</v>
      </c>
      <c r="H340" s="69">
        <v>5571.4</v>
      </c>
      <c r="I340" s="69">
        <v>3913.1</v>
      </c>
      <c r="J340" s="122">
        <v>3913.1</v>
      </c>
      <c r="K340" s="88">
        <v>78</v>
      </c>
      <c r="L340" s="69">
        <v>1732749.69</v>
      </c>
      <c r="M340" s="71">
        <v>0</v>
      </c>
      <c r="N340" s="71">
        <v>0</v>
      </c>
      <c r="O340" s="71">
        <v>0</v>
      </c>
      <c r="P340" s="69">
        <v>1732749.69</v>
      </c>
      <c r="Q340" s="69">
        <f t="shared" si="27"/>
        <v>442.8074135595819</v>
      </c>
      <c r="R340" s="69">
        <v>1058</v>
      </c>
      <c r="S340" s="72" t="s">
        <v>38</v>
      </c>
      <c r="T340" s="174"/>
      <c r="U340" s="174"/>
      <c r="V340" s="174"/>
      <c r="W340" s="57"/>
      <c r="X340" s="191"/>
    </row>
    <row r="341" spans="1:24" s="11" customFormat="1" ht="25.5">
      <c r="A341" s="63">
        <v>302</v>
      </c>
      <c r="B341" s="121" t="s">
        <v>191</v>
      </c>
      <c r="C341" s="35">
        <v>1978</v>
      </c>
      <c r="D341" s="66"/>
      <c r="E341" s="35" t="s">
        <v>37</v>
      </c>
      <c r="F341" s="66">
        <v>9</v>
      </c>
      <c r="G341" s="66">
        <v>1</v>
      </c>
      <c r="H341" s="69">
        <v>3017.8500000000004</v>
      </c>
      <c r="I341" s="35">
        <v>2743.5</v>
      </c>
      <c r="J341" s="69">
        <v>2743.5</v>
      </c>
      <c r="K341" s="88">
        <v>96</v>
      </c>
      <c r="L341" s="69">
        <v>1742723.26</v>
      </c>
      <c r="M341" s="71">
        <v>0</v>
      </c>
      <c r="N341" s="71">
        <v>0</v>
      </c>
      <c r="O341" s="71">
        <v>0</v>
      </c>
      <c r="P341" s="69">
        <v>1742723.26</v>
      </c>
      <c r="Q341" s="69">
        <f t="shared" si="27"/>
        <v>635.21897576088941</v>
      </c>
      <c r="R341" s="69">
        <v>1058</v>
      </c>
      <c r="S341" s="72" t="s">
        <v>38</v>
      </c>
      <c r="T341" s="174"/>
      <c r="U341" s="174"/>
      <c r="V341" s="174"/>
      <c r="W341" s="57"/>
      <c r="X341" s="191"/>
    </row>
    <row r="342" spans="1:24" s="11" customFormat="1" ht="25.5">
      <c r="A342" s="63">
        <v>303</v>
      </c>
      <c r="B342" s="121" t="s">
        <v>192</v>
      </c>
      <c r="C342" s="35">
        <v>1978</v>
      </c>
      <c r="D342" s="66"/>
      <c r="E342" s="35" t="s">
        <v>37</v>
      </c>
      <c r="F342" s="66">
        <v>12</v>
      </c>
      <c r="G342" s="66">
        <v>1</v>
      </c>
      <c r="H342" s="35">
        <v>5614.4000000000005</v>
      </c>
      <c r="I342" s="35">
        <v>5104</v>
      </c>
      <c r="J342" s="35">
        <v>5104</v>
      </c>
      <c r="K342" s="88">
        <v>182</v>
      </c>
      <c r="L342" s="69">
        <v>4348530.71</v>
      </c>
      <c r="M342" s="71">
        <v>0</v>
      </c>
      <c r="N342" s="71">
        <v>0</v>
      </c>
      <c r="O342" s="71">
        <v>0</v>
      </c>
      <c r="P342" s="69">
        <v>4348530.71</v>
      </c>
      <c r="Q342" s="69">
        <f t="shared" si="27"/>
        <v>851.98485697492163</v>
      </c>
      <c r="R342" s="69">
        <v>1058</v>
      </c>
      <c r="S342" s="72" t="s">
        <v>38</v>
      </c>
      <c r="T342" s="174"/>
      <c r="U342" s="174"/>
      <c r="V342" s="174"/>
      <c r="W342" s="57"/>
      <c r="X342" s="191"/>
    </row>
    <row r="343" spans="1:24" s="11" customFormat="1" ht="25.5">
      <c r="A343" s="63">
        <v>304</v>
      </c>
      <c r="B343" s="121" t="s">
        <v>193</v>
      </c>
      <c r="C343" s="35">
        <v>1978</v>
      </c>
      <c r="D343" s="66"/>
      <c r="E343" s="35" t="s">
        <v>37</v>
      </c>
      <c r="F343" s="66">
        <v>12</v>
      </c>
      <c r="G343" s="66">
        <v>1</v>
      </c>
      <c r="H343" s="69">
        <v>5267.6</v>
      </c>
      <c r="I343" s="69">
        <v>3814.5</v>
      </c>
      <c r="J343" s="122">
        <v>3814.5</v>
      </c>
      <c r="K343" s="88">
        <v>171</v>
      </c>
      <c r="L343" s="69">
        <v>4034012.96</v>
      </c>
      <c r="M343" s="71">
        <v>0</v>
      </c>
      <c r="N343" s="71">
        <v>0</v>
      </c>
      <c r="O343" s="71">
        <v>0</v>
      </c>
      <c r="P343" s="69">
        <v>4034012.96</v>
      </c>
      <c r="Q343" s="69">
        <f t="shared" si="27"/>
        <v>1057.5469812557346</v>
      </c>
      <c r="R343" s="69">
        <v>1058</v>
      </c>
      <c r="S343" s="72" t="s">
        <v>38</v>
      </c>
      <c r="T343" s="174"/>
      <c r="U343" s="174"/>
      <c r="V343" s="174"/>
      <c r="W343" s="57"/>
      <c r="X343" s="191"/>
    </row>
    <row r="344" spans="1:24" s="11" customFormat="1" ht="25.5">
      <c r="A344" s="63">
        <v>305</v>
      </c>
      <c r="B344" s="121" t="s">
        <v>194</v>
      </c>
      <c r="C344" s="35">
        <v>1978</v>
      </c>
      <c r="D344" s="66"/>
      <c r="E344" s="35" t="s">
        <v>37</v>
      </c>
      <c r="F344" s="66">
        <v>12</v>
      </c>
      <c r="G344" s="66">
        <v>1</v>
      </c>
      <c r="H344" s="69">
        <v>6297.4</v>
      </c>
      <c r="I344" s="69">
        <v>4511.6000000000004</v>
      </c>
      <c r="J344" s="122">
        <v>4511.6000000000004</v>
      </c>
      <c r="K344" s="88">
        <v>182</v>
      </c>
      <c r="L344" s="69">
        <v>4206314.51</v>
      </c>
      <c r="M344" s="71">
        <v>0</v>
      </c>
      <c r="N344" s="71">
        <v>0</v>
      </c>
      <c r="O344" s="71">
        <v>0</v>
      </c>
      <c r="P344" s="69">
        <v>4206314.51</v>
      </c>
      <c r="Q344" s="69">
        <f t="shared" si="27"/>
        <v>932.33320994769031</v>
      </c>
      <c r="R344" s="69">
        <v>1058</v>
      </c>
      <c r="S344" s="72" t="s">
        <v>38</v>
      </c>
      <c r="T344" s="174"/>
      <c r="U344" s="174"/>
      <c r="V344" s="174"/>
      <c r="W344" s="57"/>
      <c r="X344" s="191"/>
    </row>
    <row r="345" spans="1:24" s="11" customFormat="1">
      <c r="A345" s="63">
        <v>306</v>
      </c>
      <c r="B345" s="121" t="s">
        <v>195</v>
      </c>
      <c r="C345" s="35">
        <v>1983</v>
      </c>
      <c r="D345" s="66"/>
      <c r="E345" s="35" t="s">
        <v>88</v>
      </c>
      <c r="F345" s="66">
        <v>9</v>
      </c>
      <c r="G345" s="66">
        <v>5</v>
      </c>
      <c r="H345" s="69">
        <v>12110</v>
      </c>
      <c r="I345" s="69">
        <v>10341.200000000001</v>
      </c>
      <c r="J345" s="122">
        <v>10341.200000000001</v>
      </c>
      <c r="K345" s="88">
        <v>519</v>
      </c>
      <c r="L345" s="69">
        <v>8658165</v>
      </c>
      <c r="M345" s="71">
        <v>0</v>
      </c>
      <c r="N345" s="71">
        <v>0</v>
      </c>
      <c r="O345" s="71">
        <v>0</v>
      </c>
      <c r="P345" s="69">
        <v>8658165</v>
      </c>
      <c r="Q345" s="69">
        <f t="shared" si="27"/>
        <v>837.24954550729115</v>
      </c>
      <c r="R345" s="69">
        <v>1058</v>
      </c>
      <c r="S345" s="72" t="s">
        <v>38</v>
      </c>
      <c r="T345" s="174"/>
      <c r="U345" s="174"/>
      <c r="V345" s="174"/>
      <c r="W345" s="57"/>
      <c r="X345" s="191"/>
    </row>
    <row r="346" spans="1:24" s="11" customFormat="1">
      <c r="A346" s="63">
        <v>307</v>
      </c>
      <c r="B346" s="121" t="s">
        <v>196</v>
      </c>
      <c r="C346" s="35">
        <v>1982</v>
      </c>
      <c r="D346" s="66"/>
      <c r="E346" s="35" t="s">
        <v>88</v>
      </c>
      <c r="F346" s="66">
        <v>9</v>
      </c>
      <c r="G346" s="66">
        <v>5</v>
      </c>
      <c r="H346" s="69">
        <v>11640</v>
      </c>
      <c r="I346" s="69">
        <v>10002</v>
      </c>
      <c r="J346" s="122">
        <v>10002</v>
      </c>
      <c r="K346" s="88">
        <v>550</v>
      </c>
      <c r="L346" s="69">
        <v>8658165</v>
      </c>
      <c r="M346" s="71">
        <v>0</v>
      </c>
      <c r="N346" s="71">
        <v>0</v>
      </c>
      <c r="O346" s="71">
        <v>0</v>
      </c>
      <c r="P346" s="69">
        <v>8658165</v>
      </c>
      <c r="Q346" s="69">
        <f t="shared" si="27"/>
        <v>865.64337132573485</v>
      </c>
      <c r="R346" s="69">
        <v>1058</v>
      </c>
      <c r="S346" s="72" t="s">
        <v>38</v>
      </c>
      <c r="T346" s="174"/>
      <c r="U346" s="174"/>
      <c r="V346" s="174"/>
      <c r="W346" s="57"/>
      <c r="X346" s="191"/>
    </row>
    <row r="347" spans="1:24" s="11" customFormat="1">
      <c r="A347" s="63">
        <v>308</v>
      </c>
      <c r="B347" s="121" t="s">
        <v>197</v>
      </c>
      <c r="C347" s="35">
        <v>1982</v>
      </c>
      <c r="D347" s="66"/>
      <c r="E347" s="35" t="s">
        <v>88</v>
      </c>
      <c r="F347" s="66">
        <v>9</v>
      </c>
      <c r="G347" s="66">
        <v>6</v>
      </c>
      <c r="H347" s="69">
        <v>15223</v>
      </c>
      <c r="I347" s="69">
        <v>12041</v>
      </c>
      <c r="J347" s="122">
        <v>12041</v>
      </c>
      <c r="K347" s="88">
        <v>635</v>
      </c>
      <c r="L347" s="69">
        <v>10389798</v>
      </c>
      <c r="M347" s="71">
        <v>0</v>
      </c>
      <c r="N347" s="71">
        <v>0</v>
      </c>
      <c r="O347" s="71">
        <v>0</v>
      </c>
      <c r="P347" s="69">
        <v>10389798</v>
      </c>
      <c r="Q347" s="69">
        <f t="shared" si="27"/>
        <v>862.86836641474963</v>
      </c>
      <c r="R347" s="69">
        <v>1058</v>
      </c>
      <c r="S347" s="72" t="s">
        <v>38</v>
      </c>
      <c r="T347" s="174"/>
      <c r="U347" s="174"/>
      <c r="V347" s="174"/>
      <c r="W347" s="57"/>
      <c r="X347" s="191"/>
    </row>
    <row r="348" spans="1:24" s="11" customFormat="1">
      <c r="A348" s="63">
        <v>309</v>
      </c>
      <c r="B348" s="121" t="s">
        <v>198</v>
      </c>
      <c r="C348" s="35">
        <v>1982</v>
      </c>
      <c r="D348" s="66">
        <v>2012</v>
      </c>
      <c r="E348" s="35" t="s">
        <v>88</v>
      </c>
      <c r="F348" s="66">
        <v>9</v>
      </c>
      <c r="G348" s="66">
        <v>3</v>
      </c>
      <c r="H348" s="69">
        <v>8892</v>
      </c>
      <c r="I348" s="69">
        <v>5979.4</v>
      </c>
      <c r="J348" s="122">
        <v>5979.4</v>
      </c>
      <c r="K348" s="88">
        <v>328</v>
      </c>
      <c r="L348" s="69">
        <v>5193489</v>
      </c>
      <c r="M348" s="71">
        <v>0</v>
      </c>
      <c r="N348" s="71">
        <v>0</v>
      </c>
      <c r="O348" s="71">
        <v>0</v>
      </c>
      <c r="P348" s="69">
        <v>5193489</v>
      </c>
      <c r="Q348" s="69">
        <f t="shared" si="27"/>
        <v>868.5635682509951</v>
      </c>
      <c r="R348" s="69">
        <v>1058</v>
      </c>
      <c r="S348" s="72" t="s">
        <v>38</v>
      </c>
      <c r="T348" s="174"/>
      <c r="U348" s="174"/>
      <c r="V348" s="174"/>
      <c r="W348" s="57"/>
      <c r="X348" s="191"/>
    </row>
    <row r="349" spans="1:24" s="11" customFormat="1">
      <c r="A349" s="63">
        <v>310</v>
      </c>
      <c r="B349" s="121" t="s">
        <v>199</v>
      </c>
      <c r="C349" s="35">
        <v>1978</v>
      </c>
      <c r="D349" s="66">
        <v>2004</v>
      </c>
      <c r="E349" s="35" t="s">
        <v>88</v>
      </c>
      <c r="F349" s="66">
        <v>9</v>
      </c>
      <c r="G349" s="66">
        <v>4</v>
      </c>
      <c r="H349" s="69">
        <v>11256.1</v>
      </c>
      <c r="I349" s="69">
        <v>8117.3</v>
      </c>
      <c r="J349" s="122">
        <v>8117.3</v>
      </c>
      <c r="K349" s="88">
        <v>353</v>
      </c>
      <c r="L349" s="69">
        <v>6732788.5999999996</v>
      </c>
      <c r="M349" s="71">
        <v>0</v>
      </c>
      <c r="N349" s="71">
        <v>0</v>
      </c>
      <c r="O349" s="71">
        <v>0</v>
      </c>
      <c r="P349" s="69">
        <v>6732788.5999999996</v>
      </c>
      <c r="Q349" s="69">
        <f t="shared" si="27"/>
        <v>829.43695563795836</v>
      </c>
      <c r="R349" s="69">
        <v>1058</v>
      </c>
      <c r="S349" s="72" t="s">
        <v>38</v>
      </c>
      <c r="T349" s="174"/>
      <c r="U349" s="174"/>
      <c r="V349" s="174"/>
      <c r="W349" s="57"/>
      <c r="X349" s="191"/>
    </row>
    <row r="350" spans="1:24" ht="25.5">
      <c r="A350" s="63">
        <v>311</v>
      </c>
      <c r="B350" s="89" t="s">
        <v>461</v>
      </c>
      <c r="C350" s="35">
        <v>1975</v>
      </c>
      <c r="D350" s="66">
        <v>2012</v>
      </c>
      <c r="E350" s="35" t="s">
        <v>37</v>
      </c>
      <c r="F350" s="35">
        <v>9</v>
      </c>
      <c r="G350" s="35">
        <v>2</v>
      </c>
      <c r="H350" s="69">
        <v>6392</v>
      </c>
      <c r="I350" s="69">
        <v>5752.8</v>
      </c>
      <c r="J350" s="69">
        <v>5752.8</v>
      </c>
      <c r="K350" s="88">
        <v>522</v>
      </c>
      <c r="L350" s="69">
        <v>459073</v>
      </c>
      <c r="M350" s="71">
        <v>0</v>
      </c>
      <c r="N350" s="71">
        <v>0</v>
      </c>
      <c r="O350" s="71">
        <v>0</v>
      </c>
      <c r="P350" s="69">
        <v>459073</v>
      </c>
      <c r="Q350" s="69">
        <f t="shared" si="27"/>
        <v>79.799923515505498</v>
      </c>
      <c r="R350" s="69">
        <v>190</v>
      </c>
      <c r="S350" s="72" t="s">
        <v>38</v>
      </c>
      <c r="T350" s="174"/>
      <c r="U350" s="174"/>
      <c r="V350" s="174"/>
      <c r="W350" s="174"/>
      <c r="X350" s="174"/>
    </row>
    <row r="351" spans="1:24" ht="25.5">
      <c r="A351" s="63">
        <v>312</v>
      </c>
      <c r="B351" s="89" t="s">
        <v>460</v>
      </c>
      <c r="C351" s="35">
        <v>1975</v>
      </c>
      <c r="D351" s="66">
        <v>2007</v>
      </c>
      <c r="E351" s="35" t="s">
        <v>37</v>
      </c>
      <c r="F351" s="35">
        <v>9</v>
      </c>
      <c r="G351" s="35">
        <v>2</v>
      </c>
      <c r="H351" s="69">
        <v>6392</v>
      </c>
      <c r="I351" s="69">
        <v>5752.8</v>
      </c>
      <c r="J351" s="69">
        <v>5752.8</v>
      </c>
      <c r="K351" s="88">
        <v>521</v>
      </c>
      <c r="L351" s="69">
        <v>699540</v>
      </c>
      <c r="M351" s="71">
        <v>0</v>
      </c>
      <c r="N351" s="71">
        <v>0</v>
      </c>
      <c r="O351" s="71">
        <v>0</v>
      </c>
      <c r="P351" s="69">
        <v>699540</v>
      </c>
      <c r="Q351" s="69">
        <f t="shared" si="27"/>
        <v>121.59991656236963</v>
      </c>
      <c r="R351" s="69">
        <v>190</v>
      </c>
      <c r="S351" s="72" t="s">
        <v>38</v>
      </c>
      <c r="T351" s="174"/>
      <c r="U351" s="174"/>
      <c r="V351" s="174"/>
      <c r="W351" s="174"/>
      <c r="X351" s="174"/>
    </row>
    <row r="352" spans="1:24" s="11" customFormat="1">
      <c r="A352" s="63">
        <v>313</v>
      </c>
      <c r="B352" s="89" t="s">
        <v>459</v>
      </c>
      <c r="C352" s="35">
        <v>1979</v>
      </c>
      <c r="D352" s="66">
        <v>2009</v>
      </c>
      <c r="E352" s="35" t="s">
        <v>88</v>
      </c>
      <c r="F352" s="35">
        <v>9</v>
      </c>
      <c r="G352" s="35">
        <v>3</v>
      </c>
      <c r="H352" s="69">
        <v>7094.95</v>
      </c>
      <c r="I352" s="69">
        <v>6046</v>
      </c>
      <c r="J352" s="69">
        <v>6046</v>
      </c>
      <c r="K352" s="88">
        <v>333</v>
      </c>
      <c r="L352" s="69">
        <v>5527500</v>
      </c>
      <c r="M352" s="71">
        <v>0</v>
      </c>
      <c r="N352" s="71">
        <v>0</v>
      </c>
      <c r="O352" s="71">
        <v>0</v>
      </c>
      <c r="P352" s="69">
        <v>5527500</v>
      </c>
      <c r="Q352" s="69">
        <f t="shared" si="27"/>
        <v>914.24082037710878</v>
      </c>
      <c r="R352" s="69">
        <v>1248</v>
      </c>
      <c r="S352" s="72" t="s">
        <v>38</v>
      </c>
      <c r="T352" s="174"/>
      <c r="U352" s="174"/>
      <c r="V352" s="174"/>
      <c r="W352" s="57"/>
      <c r="X352" s="191"/>
    </row>
    <row r="353" spans="1:24" s="11" customFormat="1">
      <c r="A353" s="63">
        <v>314</v>
      </c>
      <c r="B353" s="89" t="s">
        <v>457</v>
      </c>
      <c r="C353" s="35">
        <v>1978</v>
      </c>
      <c r="D353" s="66"/>
      <c r="E353" s="35" t="s">
        <v>88</v>
      </c>
      <c r="F353" s="35">
        <v>9</v>
      </c>
      <c r="G353" s="35">
        <v>2</v>
      </c>
      <c r="H353" s="69">
        <v>6036.3</v>
      </c>
      <c r="I353" s="69">
        <v>4198.3999999999996</v>
      </c>
      <c r="J353" s="69">
        <v>4198.3999999999996</v>
      </c>
      <c r="K353" s="88">
        <v>193</v>
      </c>
      <c r="L353" s="69">
        <v>3685000</v>
      </c>
      <c r="M353" s="71">
        <v>0</v>
      </c>
      <c r="N353" s="71">
        <v>0</v>
      </c>
      <c r="O353" s="71">
        <v>0</v>
      </c>
      <c r="P353" s="69">
        <v>3685000</v>
      </c>
      <c r="Q353" s="69">
        <f t="shared" si="27"/>
        <v>877.71532012195132</v>
      </c>
      <c r="R353" s="69">
        <v>1248</v>
      </c>
      <c r="S353" s="72" t="s">
        <v>38</v>
      </c>
      <c r="T353" s="174"/>
      <c r="U353" s="174"/>
      <c r="V353" s="174"/>
      <c r="W353" s="57"/>
      <c r="X353" s="191"/>
    </row>
    <row r="354" spans="1:24" s="11" customFormat="1" ht="25.5">
      <c r="A354" s="63">
        <v>315</v>
      </c>
      <c r="B354" s="85" t="s">
        <v>470</v>
      </c>
      <c r="C354" s="86">
        <v>1981</v>
      </c>
      <c r="D354" s="66"/>
      <c r="E354" s="35" t="s">
        <v>37</v>
      </c>
      <c r="F354" s="86">
        <v>9</v>
      </c>
      <c r="G354" s="86">
        <v>1</v>
      </c>
      <c r="H354" s="82">
        <v>4292.6000000000004</v>
      </c>
      <c r="I354" s="82">
        <v>3545.9</v>
      </c>
      <c r="J354" s="82">
        <v>3545.9</v>
      </c>
      <c r="K354" s="80">
        <v>102</v>
      </c>
      <c r="L354" s="69">
        <v>2142500</v>
      </c>
      <c r="M354" s="71">
        <v>0</v>
      </c>
      <c r="N354" s="71">
        <v>0</v>
      </c>
      <c r="O354" s="71">
        <v>0</v>
      </c>
      <c r="P354" s="69">
        <v>2142500</v>
      </c>
      <c r="Q354" s="69">
        <f t="shared" si="27"/>
        <v>604.21895710538934</v>
      </c>
      <c r="R354" s="69">
        <v>1248</v>
      </c>
      <c r="S354" s="72" t="s">
        <v>38</v>
      </c>
      <c r="T354" s="174"/>
      <c r="U354" s="174"/>
      <c r="V354" s="174"/>
      <c r="W354" s="57"/>
      <c r="X354" s="191"/>
    </row>
    <row r="355" spans="1:24" s="11" customFormat="1" ht="25.5">
      <c r="A355" s="63">
        <v>316</v>
      </c>
      <c r="B355" s="89" t="s">
        <v>456</v>
      </c>
      <c r="C355" s="35">
        <v>1979</v>
      </c>
      <c r="D355" s="66">
        <v>2003</v>
      </c>
      <c r="E355" s="35" t="s">
        <v>37</v>
      </c>
      <c r="F355" s="35">
        <v>9</v>
      </c>
      <c r="G355" s="35">
        <v>2</v>
      </c>
      <c r="H355" s="69">
        <v>5259.54</v>
      </c>
      <c r="I355" s="69">
        <v>4781.3999999999996</v>
      </c>
      <c r="J355" s="69">
        <v>4781.3999999999996</v>
      </c>
      <c r="K355" s="88">
        <v>179</v>
      </c>
      <c r="L355" s="69">
        <v>3685000</v>
      </c>
      <c r="M355" s="71">
        <v>0</v>
      </c>
      <c r="N355" s="71">
        <v>0</v>
      </c>
      <c r="O355" s="71">
        <v>0</v>
      </c>
      <c r="P355" s="69">
        <v>3685000</v>
      </c>
      <c r="Q355" s="69">
        <f t="shared" si="27"/>
        <v>770.69477558873973</v>
      </c>
      <c r="R355" s="69">
        <v>1248</v>
      </c>
      <c r="S355" s="72" t="s">
        <v>38</v>
      </c>
      <c r="T355" s="174"/>
      <c r="U355" s="174"/>
      <c r="V355" s="174"/>
      <c r="W355" s="57"/>
      <c r="X355" s="191"/>
    </row>
    <row r="356" spans="1:24" s="11" customFormat="1">
      <c r="A356" s="63">
        <v>317</v>
      </c>
      <c r="B356" s="89" t="s">
        <v>446</v>
      </c>
      <c r="C356" s="35">
        <v>1979</v>
      </c>
      <c r="D356" s="66">
        <v>2006</v>
      </c>
      <c r="E356" s="35" t="s">
        <v>88</v>
      </c>
      <c r="F356" s="35">
        <v>9</v>
      </c>
      <c r="G356" s="35">
        <v>3</v>
      </c>
      <c r="H356" s="69">
        <v>6724</v>
      </c>
      <c r="I356" s="69">
        <v>6147.9</v>
      </c>
      <c r="J356" s="69">
        <v>6147.9</v>
      </c>
      <c r="K356" s="88">
        <v>302</v>
      </c>
      <c r="L356" s="69">
        <v>5527500</v>
      </c>
      <c r="M356" s="71">
        <v>0</v>
      </c>
      <c r="N356" s="71">
        <v>0</v>
      </c>
      <c r="O356" s="71">
        <v>0</v>
      </c>
      <c r="P356" s="69">
        <v>5527500</v>
      </c>
      <c r="Q356" s="69">
        <f t="shared" si="27"/>
        <v>899.08749329039188</v>
      </c>
      <c r="R356" s="69">
        <v>1248</v>
      </c>
      <c r="S356" s="72" t="s">
        <v>38</v>
      </c>
      <c r="T356" s="174"/>
      <c r="U356" s="174"/>
      <c r="V356" s="174"/>
      <c r="W356" s="57"/>
      <c r="X356" s="191"/>
    </row>
    <row r="357" spans="1:24" s="11" customFormat="1">
      <c r="A357" s="63">
        <v>318</v>
      </c>
      <c r="B357" s="89" t="s">
        <v>445</v>
      </c>
      <c r="C357" s="35">
        <v>1979</v>
      </c>
      <c r="D357" s="66"/>
      <c r="E357" s="35" t="s">
        <v>88</v>
      </c>
      <c r="F357" s="35">
        <v>9</v>
      </c>
      <c r="G357" s="35">
        <v>3</v>
      </c>
      <c r="H357" s="69">
        <v>6689.43</v>
      </c>
      <c r="I357" s="69">
        <v>6081.3</v>
      </c>
      <c r="J357" s="69">
        <v>6081.3</v>
      </c>
      <c r="K357" s="88">
        <v>305</v>
      </c>
      <c r="L357" s="69">
        <v>5527500</v>
      </c>
      <c r="M357" s="71">
        <v>0</v>
      </c>
      <c r="N357" s="71">
        <v>0</v>
      </c>
      <c r="O357" s="71">
        <v>0</v>
      </c>
      <c r="P357" s="69">
        <v>5527500</v>
      </c>
      <c r="Q357" s="69">
        <f t="shared" si="27"/>
        <v>908.93394504464504</v>
      </c>
      <c r="R357" s="69">
        <v>1248</v>
      </c>
      <c r="S357" s="72" t="s">
        <v>38</v>
      </c>
      <c r="T357" s="174"/>
      <c r="U357" s="174"/>
      <c r="V357" s="174"/>
      <c r="W357" s="57"/>
      <c r="X357" s="191"/>
    </row>
    <row r="358" spans="1:24" s="11" customFormat="1">
      <c r="A358" s="63">
        <v>319</v>
      </c>
      <c r="B358" s="85" t="s">
        <v>464</v>
      </c>
      <c r="C358" s="86">
        <v>1979</v>
      </c>
      <c r="D358" s="66"/>
      <c r="E358" s="35" t="s">
        <v>88</v>
      </c>
      <c r="F358" s="86">
        <v>9</v>
      </c>
      <c r="G358" s="86">
        <v>6</v>
      </c>
      <c r="H358" s="82">
        <v>14201.4</v>
      </c>
      <c r="I358" s="82">
        <v>12042.6</v>
      </c>
      <c r="J358" s="82">
        <v>12042.6</v>
      </c>
      <c r="K358" s="80">
        <v>496</v>
      </c>
      <c r="L358" s="69">
        <v>11055000</v>
      </c>
      <c r="M358" s="71">
        <v>0</v>
      </c>
      <c r="N358" s="71">
        <v>0</v>
      </c>
      <c r="O358" s="71">
        <v>0</v>
      </c>
      <c r="P358" s="69">
        <v>11055000</v>
      </c>
      <c r="Q358" s="69">
        <f t="shared" si="27"/>
        <v>917.99113148323454</v>
      </c>
      <c r="R358" s="69">
        <v>1248</v>
      </c>
      <c r="S358" s="72" t="s">
        <v>38</v>
      </c>
      <c r="T358" s="174"/>
      <c r="U358" s="174"/>
      <c r="V358" s="174"/>
      <c r="W358" s="57"/>
      <c r="X358" s="191"/>
    </row>
    <row r="359" spans="1:24" s="11" customFormat="1">
      <c r="A359" s="63">
        <v>320</v>
      </c>
      <c r="B359" s="85" t="s">
        <v>466</v>
      </c>
      <c r="C359" s="86">
        <v>1979</v>
      </c>
      <c r="D359" s="66">
        <v>2004</v>
      </c>
      <c r="E359" s="35" t="s">
        <v>88</v>
      </c>
      <c r="F359" s="86">
        <v>9</v>
      </c>
      <c r="G359" s="86">
        <v>4</v>
      </c>
      <c r="H359" s="82">
        <v>8051</v>
      </c>
      <c r="I359" s="82">
        <v>8044.6</v>
      </c>
      <c r="J359" s="82">
        <v>8044.6</v>
      </c>
      <c r="K359" s="80">
        <v>320</v>
      </c>
      <c r="L359" s="69">
        <v>7370000</v>
      </c>
      <c r="M359" s="71">
        <v>0</v>
      </c>
      <c r="N359" s="71">
        <v>0</v>
      </c>
      <c r="O359" s="71">
        <v>0</v>
      </c>
      <c r="P359" s="69">
        <v>7370000</v>
      </c>
      <c r="Q359" s="69">
        <f t="shared" si="27"/>
        <v>916.14250553166096</v>
      </c>
      <c r="R359" s="69">
        <v>1248</v>
      </c>
      <c r="S359" s="72" t="s">
        <v>38</v>
      </c>
      <c r="T359" s="174"/>
      <c r="U359" s="174"/>
      <c r="V359" s="174"/>
      <c r="W359" s="57"/>
      <c r="X359" s="191"/>
    </row>
    <row r="360" spans="1:24" s="11" customFormat="1">
      <c r="A360" s="63">
        <v>321</v>
      </c>
      <c r="B360" s="85" t="s">
        <v>467</v>
      </c>
      <c r="C360" s="86">
        <v>1979</v>
      </c>
      <c r="D360" s="66">
        <v>2004</v>
      </c>
      <c r="E360" s="35" t="s">
        <v>88</v>
      </c>
      <c r="F360" s="86">
        <v>9</v>
      </c>
      <c r="G360" s="86">
        <v>4</v>
      </c>
      <c r="H360" s="82">
        <v>8047</v>
      </c>
      <c r="I360" s="82">
        <v>7876</v>
      </c>
      <c r="J360" s="82">
        <v>7876</v>
      </c>
      <c r="K360" s="80">
        <v>359</v>
      </c>
      <c r="L360" s="69">
        <v>7370000</v>
      </c>
      <c r="M360" s="71">
        <v>0</v>
      </c>
      <c r="N360" s="71">
        <v>0</v>
      </c>
      <c r="O360" s="71">
        <v>0</v>
      </c>
      <c r="P360" s="69">
        <v>7370000</v>
      </c>
      <c r="Q360" s="69">
        <f t="shared" si="27"/>
        <v>935.75418994413405</v>
      </c>
      <c r="R360" s="69">
        <v>1248</v>
      </c>
      <c r="S360" s="72" t="s">
        <v>38</v>
      </c>
      <c r="T360" s="174"/>
      <c r="U360" s="174"/>
      <c r="V360" s="174"/>
      <c r="W360" s="57"/>
      <c r="X360" s="191"/>
    </row>
    <row r="361" spans="1:24" s="11" customFormat="1" ht="25.5">
      <c r="A361" s="63">
        <v>322</v>
      </c>
      <c r="B361" s="85" t="s">
        <v>463</v>
      </c>
      <c r="C361" s="86">
        <v>1978</v>
      </c>
      <c r="D361" s="66">
        <v>1986</v>
      </c>
      <c r="E361" s="35" t="s">
        <v>37</v>
      </c>
      <c r="F361" s="86">
        <v>9</v>
      </c>
      <c r="G361" s="86">
        <v>2</v>
      </c>
      <c r="H361" s="82">
        <v>4602.4000000000005</v>
      </c>
      <c r="I361" s="82">
        <v>4184</v>
      </c>
      <c r="J361" s="82">
        <v>4184</v>
      </c>
      <c r="K361" s="80">
        <v>165</v>
      </c>
      <c r="L361" s="69">
        <v>3685000</v>
      </c>
      <c r="M361" s="71">
        <v>0</v>
      </c>
      <c r="N361" s="71">
        <v>0</v>
      </c>
      <c r="O361" s="71">
        <v>0</v>
      </c>
      <c r="P361" s="69">
        <v>3685000</v>
      </c>
      <c r="Q361" s="69">
        <f t="shared" si="27"/>
        <v>880.73613766730398</v>
      </c>
      <c r="R361" s="69">
        <v>1248</v>
      </c>
      <c r="S361" s="72" t="s">
        <v>38</v>
      </c>
      <c r="T361" s="174"/>
      <c r="U361" s="174"/>
      <c r="V361" s="174"/>
      <c r="W361" s="57"/>
      <c r="X361" s="191"/>
    </row>
    <row r="362" spans="1:24" s="11" customFormat="1" ht="25.5">
      <c r="A362" s="63">
        <v>323</v>
      </c>
      <c r="B362" s="85" t="s">
        <v>478</v>
      </c>
      <c r="C362" s="86">
        <v>1990</v>
      </c>
      <c r="D362" s="66"/>
      <c r="E362" s="35" t="s">
        <v>37</v>
      </c>
      <c r="F362" s="86">
        <v>9</v>
      </c>
      <c r="G362" s="86">
        <v>1</v>
      </c>
      <c r="H362" s="82">
        <v>4204.8</v>
      </c>
      <c r="I362" s="82">
        <v>3644.4</v>
      </c>
      <c r="J362" s="82">
        <v>3644.4</v>
      </c>
      <c r="K362" s="80">
        <v>135</v>
      </c>
      <c r="L362" s="69">
        <v>1842500</v>
      </c>
      <c r="M362" s="71">
        <v>0</v>
      </c>
      <c r="N362" s="71">
        <v>0</v>
      </c>
      <c r="O362" s="71">
        <v>0</v>
      </c>
      <c r="P362" s="69">
        <v>1842500</v>
      </c>
      <c r="Q362" s="69">
        <f t="shared" si="27"/>
        <v>505.57018988036441</v>
      </c>
      <c r="R362" s="69">
        <v>1248</v>
      </c>
      <c r="S362" s="72" t="s">
        <v>38</v>
      </c>
      <c r="T362" s="174"/>
      <c r="U362" s="174"/>
      <c r="V362" s="174"/>
      <c r="W362" s="57"/>
      <c r="X362" s="191"/>
    </row>
    <row r="363" spans="1:24" s="11" customFormat="1">
      <c r="A363" s="63">
        <v>324</v>
      </c>
      <c r="B363" s="89" t="s">
        <v>441</v>
      </c>
      <c r="C363" s="35">
        <v>1979</v>
      </c>
      <c r="D363" s="66">
        <v>2002</v>
      </c>
      <c r="E363" s="35" t="s">
        <v>88</v>
      </c>
      <c r="F363" s="35">
        <v>9</v>
      </c>
      <c r="G363" s="35">
        <v>2</v>
      </c>
      <c r="H363" s="69">
        <v>4445.87</v>
      </c>
      <c r="I363" s="69">
        <v>4041.7</v>
      </c>
      <c r="J363" s="69">
        <v>4041.7</v>
      </c>
      <c r="K363" s="88">
        <v>206</v>
      </c>
      <c r="L363" s="69">
        <v>3685000</v>
      </c>
      <c r="M363" s="71">
        <v>0</v>
      </c>
      <c r="N363" s="71">
        <v>0</v>
      </c>
      <c r="O363" s="71">
        <v>0</v>
      </c>
      <c r="P363" s="69">
        <v>3685000</v>
      </c>
      <c r="Q363" s="69">
        <f t="shared" si="27"/>
        <v>911.74505777271941</v>
      </c>
      <c r="R363" s="69">
        <v>1248</v>
      </c>
      <c r="S363" s="72" t="s">
        <v>38</v>
      </c>
      <c r="T363" s="174"/>
      <c r="U363" s="174"/>
      <c r="V363" s="174"/>
      <c r="W363" s="57"/>
      <c r="X363" s="191"/>
    </row>
    <row r="364" spans="1:24" s="11" customFormat="1" ht="25.5">
      <c r="A364" s="63">
        <v>325</v>
      </c>
      <c r="B364" s="89" t="s">
        <v>452</v>
      </c>
      <c r="C364" s="35">
        <v>1978</v>
      </c>
      <c r="D364" s="66">
        <v>2006</v>
      </c>
      <c r="E364" s="35" t="s">
        <v>37</v>
      </c>
      <c r="F364" s="35">
        <v>9</v>
      </c>
      <c r="G364" s="35">
        <v>1</v>
      </c>
      <c r="H364" s="69">
        <v>2101</v>
      </c>
      <c r="I364" s="69">
        <v>1910.4</v>
      </c>
      <c r="J364" s="69">
        <v>1910.4</v>
      </c>
      <c r="K364" s="88">
        <v>94</v>
      </c>
      <c r="L364" s="69">
        <v>1842500</v>
      </c>
      <c r="M364" s="71">
        <v>0</v>
      </c>
      <c r="N364" s="71">
        <v>0</v>
      </c>
      <c r="O364" s="71">
        <v>0</v>
      </c>
      <c r="P364" s="69">
        <v>1842500</v>
      </c>
      <c r="Q364" s="69">
        <f t="shared" si="27"/>
        <v>964.45770519262976</v>
      </c>
      <c r="R364" s="69">
        <v>1248</v>
      </c>
      <c r="S364" s="72" t="s">
        <v>38</v>
      </c>
      <c r="T364" s="174"/>
      <c r="U364" s="174"/>
      <c r="V364" s="174"/>
      <c r="W364" s="57"/>
      <c r="X364" s="191"/>
    </row>
    <row r="365" spans="1:24" s="11" customFormat="1">
      <c r="A365" s="63">
        <v>326</v>
      </c>
      <c r="B365" s="89" t="s">
        <v>449</v>
      </c>
      <c r="C365" s="35">
        <v>1979</v>
      </c>
      <c r="D365" s="66"/>
      <c r="E365" s="35" t="s">
        <v>88</v>
      </c>
      <c r="F365" s="35">
        <v>9</v>
      </c>
      <c r="G365" s="35">
        <v>2</v>
      </c>
      <c r="H365" s="69">
        <v>5711.8</v>
      </c>
      <c r="I365" s="69">
        <v>4051.4</v>
      </c>
      <c r="J365" s="69">
        <v>4051.4</v>
      </c>
      <c r="K365" s="88">
        <v>182</v>
      </c>
      <c r="L365" s="69">
        <v>3685000</v>
      </c>
      <c r="M365" s="71">
        <v>0</v>
      </c>
      <c r="N365" s="71">
        <v>0</v>
      </c>
      <c r="O365" s="71">
        <v>0</v>
      </c>
      <c r="P365" s="69">
        <v>3685000</v>
      </c>
      <c r="Q365" s="69">
        <f t="shared" si="27"/>
        <v>909.56212667226146</v>
      </c>
      <c r="R365" s="69">
        <v>1248</v>
      </c>
      <c r="S365" s="72" t="s">
        <v>38</v>
      </c>
      <c r="T365" s="174"/>
      <c r="U365" s="174"/>
      <c r="V365" s="174"/>
      <c r="W365" s="57"/>
      <c r="X365" s="191"/>
    </row>
    <row r="366" spans="1:24" s="11" customFormat="1" ht="25.5">
      <c r="A366" s="63">
        <v>327</v>
      </c>
      <c r="B366" s="89" t="s">
        <v>440</v>
      </c>
      <c r="C366" s="35">
        <v>1980</v>
      </c>
      <c r="D366" s="66">
        <v>2003</v>
      </c>
      <c r="E366" s="35" t="s">
        <v>37</v>
      </c>
      <c r="F366" s="35">
        <v>9</v>
      </c>
      <c r="G366" s="35">
        <v>8</v>
      </c>
      <c r="H366" s="69">
        <v>22293</v>
      </c>
      <c r="I366" s="69">
        <v>15650.7</v>
      </c>
      <c r="J366" s="69">
        <v>15650.7</v>
      </c>
      <c r="K366" s="88">
        <v>780</v>
      </c>
      <c r="L366" s="69">
        <v>14740000</v>
      </c>
      <c r="M366" s="71">
        <v>0</v>
      </c>
      <c r="N366" s="71">
        <v>0</v>
      </c>
      <c r="O366" s="71">
        <v>0</v>
      </c>
      <c r="P366" s="69">
        <v>14740000</v>
      </c>
      <c r="Q366" s="69">
        <f t="shared" si="27"/>
        <v>941.8109094161922</v>
      </c>
      <c r="R366" s="69">
        <v>1248</v>
      </c>
      <c r="S366" s="72" t="s">
        <v>38</v>
      </c>
      <c r="T366" s="174"/>
      <c r="U366" s="174"/>
      <c r="V366" s="174"/>
      <c r="W366" s="57"/>
      <c r="X366" s="191"/>
    </row>
    <row r="367" spans="1:24" s="11" customFormat="1" ht="25.5">
      <c r="A367" s="63">
        <v>328</v>
      </c>
      <c r="B367" s="89" t="s">
        <v>439</v>
      </c>
      <c r="C367" s="35">
        <v>1979</v>
      </c>
      <c r="D367" s="66"/>
      <c r="E367" s="35" t="s">
        <v>37</v>
      </c>
      <c r="F367" s="35">
        <v>9</v>
      </c>
      <c r="G367" s="35">
        <v>1</v>
      </c>
      <c r="H367" s="69">
        <v>2027</v>
      </c>
      <c r="I367" s="69">
        <v>1842.9</v>
      </c>
      <c r="J367" s="69">
        <v>1842.9</v>
      </c>
      <c r="K367" s="88">
        <v>91</v>
      </c>
      <c r="L367" s="69">
        <v>1842500</v>
      </c>
      <c r="M367" s="71">
        <v>0</v>
      </c>
      <c r="N367" s="71">
        <v>0</v>
      </c>
      <c r="O367" s="71">
        <v>0</v>
      </c>
      <c r="P367" s="69">
        <v>1842500</v>
      </c>
      <c r="Q367" s="69">
        <f t="shared" si="27"/>
        <v>999.78295078409019</v>
      </c>
      <c r="R367" s="69">
        <v>1248</v>
      </c>
      <c r="S367" s="72" t="s">
        <v>38</v>
      </c>
      <c r="T367" s="174"/>
      <c r="U367" s="174"/>
      <c r="V367" s="174"/>
      <c r="W367" s="57"/>
      <c r="X367" s="191"/>
    </row>
    <row r="368" spans="1:24" s="11" customFormat="1" ht="25.5">
      <c r="A368" s="63">
        <v>329</v>
      </c>
      <c r="B368" s="85" t="s">
        <v>472</v>
      </c>
      <c r="C368" s="86">
        <v>1982</v>
      </c>
      <c r="D368" s="66">
        <v>2003</v>
      </c>
      <c r="E368" s="35" t="s">
        <v>37</v>
      </c>
      <c r="F368" s="86">
        <v>9</v>
      </c>
      <c r="G368" s="86">
        <v>4</v>
      </c>
      <c r="H368" s="82">
        <v>11922.130000000001</v>
      </c>
      <c r="I368" s="82">
        <v>10838.3</v>
      </c>
      <c r="J368" s="82">
        <v>10838.3</v>
      </c>
      <c r="K368" s="80">
        <v>317</v>
      </c>
      <c r="L368" s="69">
        <v>7370000</v>
      </c>
      <c r="M368" s="71">
        <v>0</v>
      </c>
      <c r="N368" s="71">
        <v>0</v>
      </c>
      <c r="O368" s="71">
        <v>0</v>
      </c>
      <c r="P368" s="69">
        <v>7370000</v>
      </c>
      <c r="Q368" s="69">
        <f t="shared" si="27"/>
        <v>679.99594032274433</v>
      </c>
      <c r="R368" s="69">
        <v>1248</v>
      </c>
      <c r="S368" s="72" t="s">
        <v>38</v>
      </c>
      <c r="T368" s="174"/>
      <c r="U368" s="174"/>
      <c r="V368" s="174"/>
      <c r="W368" s="57"/>
      <c r="X368" s="191"/>
    </row>
    <row r="369" spans="1:24" s="11" customFormat="1" ht="25.5">
      <c r="A369" s="63">
        <v>330</v>
      </c>
      <c r="B369" s="89" t="s">
        <v>438</v>
      </c>
      <c r="C369" s="35">
        <v>1979</v>
      </c>
      <c r="D369" s="66">
        <v>2007</v>
      </c>
      <c r="E369" s="35" t="s">
        <v>37</v>
      </c>
      <c r="F369" s="35">
        <v>9</v>
      </c>
      <c r="G369" s="35">
        <v>3</v>
      </c>
      <c r="H369" s="69">
        <v>6374</v>
      </c>
      <c r="I369" s="69">
        <v>5794.33</v>
      </c>
      <c r="J369" s="69">
        <v>5794.33</v>
      </c>
      <c r="K369" s="88">
        <v>299</v>
      </c>
      <c r="L369" s="69">
        <v>5527500</v>
      </c>
      <c r="M369" s="71">
        <v>0</v>
      </c>
      <c r="N369" s="71">
        <v>0</v>
      </c>
      <c r="O369" s="71">
        <v>0</v>
      </c>
      <c r="P369" s="69">
        <v>5527500</v>
      </c>
      <c r="Q369" s="69">
        <f t="shared" si="27"/>
        <v>953.94980955520316</v>
      </c>
      <c r="R369" s="69">
        <v>1248</v>
      </c>
      <c r="S369" s="72" t="s">
        <v>38</v>
      </c>
      <c r="T369" s="174"/>
      <c r="U369" s="174"/>
      <c r="V369" s="174"/>
      <c r="W369" s="57"/>
      <c r="X369" s="191"/>
    </row>
    <row r="370" spans="1:24" s="11" customFormat="1" ht="25.5">
      <c r="A370" s="63">
        <v>331</v>
      </c>
      <c r="B370" s="89" t="s">
        <v>437</v>
      </c>
      <c r="C370" s="35">
        <v>1980</v>
      </c>
      <c r="D370" s="66">
        <v>2008</v>
      </c>
      <c r="E370" s="35" t="s">
        <v>37</v>
      </c>
      <c r="F370" s="35">
        <v>9</v>
      </c>
      <c r="G370" s="35">
        <v>3</v>
      </c>
      <c r="H370" s="69">
        <v>6401</v>
      </c>
      <c r="I370" s="69">
        <v>5819.51</v>
      </c>
      <c r="J370" s="69">
        <v>5819.51</v>
      </c>
      <c r="K370" s="88">
        <v>290</v>
      </c>
      <c r="L370" s="69">
        <v>5527500</v>
      </c>
      <c r="M370" s="71">
        <v>0</v>
      </c>
      <c r="N370" s="71">
        <v>0</v>
      </c>
      <c r="O370" s="71">
        <v>0</v>
      </c>
      <c r="P370" s="69">
        <v>5527500</v>
      </c>
      <c r="Q370" s="69">
        <f t="shared" si="27"/>
        <v>949.82223589271257</v>
      </c>
      <c r="R370" s="69">
        <v>1248</v>
      </c>
      <c r="S370" s="72" t="s">
        <v>38</v>
      </c>
      <c r="T370" s="174"/>
      <c r="U370" s="174"/>
      <c r="V370" s="174"/>
      <c r="W370" s="57"/>
      <c r="X370" s="191"/>
    </row>
    <row r="371" spans="1:24" s="11" customFormat="1" ht="25.5">
      <c r="A371" s="63">
        <v>332</v>
      </c>
      <c r="B371" s="89" t="s">
        <v>436</v>
      </c>
      <c r="C371" s="35">
        <v>1979</v>
      </c>
      <c r="D371" s="66"/>
      <c r="E371" s="35" t="s">
        <v>37</v>
      </c>
      <c r="F371" s="35">
        <v>9</v>
      </c>
      <c r="G371" s="35">
        <v>3</v>
      </c>
      <c r="H371" s="69">
        <v>6364</v>
      </c>
      <c r="I371" s="69">
        <v>5809.1</v>
      </c>
      <c r="J371" s="69">
        <v>5809.1</v>
      </c>
      <c r="K371" s="88">
        <v>308</v>
      </c>
      <c r="L371" s="69">
        <v>5527500</v>
      </c>
      <c r="M371" s="71">
        <v>0</v>
      </c>
      <c r="N371" s="71">
        <v>0</v>
      </c>
      <c r="O371" s="71">
        <v>0</v>
      </c>
      <c r="P371" s="69">
        <v>5527500</v>
      </c>
      <c r="Q371" s="69">
        <f t="shared" si="27"/>
        <v>951.5243325127816</v>
      </c>
      <c r="R371" s="69">
        <v>1248</v>
      </c>
      <c r="S371" s="72" t="s">
        <v>38</v>
      </c>
      <c r="T371" s="174"/>
      <c r="U371" s="174"/>
      <c r="V371" s="174"/>
      <c r="W371" s="57"/>
      <c r="X371" s="191"/>
    </row>
    <row r="372" spans="1:24" s="11" customFormat="1">
      <c r="A372" s="63">
        <v>333</v>
      </c>
      <c r="B372" s="89" t="s">
        <v>435</v>
      </c>
      <c r="C372" s="35">
        <v>1979</v>
      </c>
      <c r="D372" s="66"/>
      <c r="E372" s="35" t="s">
        <v>88</v>
      </c>
      <c r="F372" s="35">
        <v>9</v>
      </c>
      <c r="G372" s="35">
        <v>4</v>
      </c>
      <c r="H372" s="69">
        <v>8858</v>
      </c>
      <c r="I372" s="69">
        <v>8084.1</v>
      </c>
      <c r="J372" s="69">
        <v>8084.1</v>
      </c>
      <c r="K372" s="88">
        <v>380</v>
      </c>
      <c r="L372" s="69">
        <v>7370000</v>
      </c>
      <c r="M372" s="71">
        <v>0</v>
      </c>
      <c r="N372" s="71">
        <v>0</v>
      </c>
      <c r="O372" s="71">
        <v>0</v>
      </c>
      <c r="P372" s="69">
        <v>7370000</v>
      </c>
      <c r="Q372" s="69">
        <f t="shared" si="27"/>
        <v>911.66611001843125</v>
      </c>
      <c r="R372" s="69">
        <v>1248</v>
      </c>
      <c r="S372" s="72" t="s">
        <v>38</v>
      </c>
      <c r="T372" s="174"/>
      <c r="U372" s="174"/>
      <c r="V372" s="174"/>
      <c r="W372" s="57"/>
      <c r="X372" s="191"/>
    </row>
    <row r="373" spans="1:24" s="11" customFormat="1">
      <c r="A373" s="63">
        <v>334</v>
      </c>
      <c r="B373" s="89" t="s">
        <v>434</v>
      </c>
      <c r="C373" s="35">
        <v>1979</v>
      </c>
      <c r="D373" s="66">
        <v>2007</v>
      </c>
      <c r="E373" s="35" t="s">
        <v>88</v>
      </c>
      <c r="F373" s="35">
        <v>9</v>
      </c>
      <c r="G373" s="35">
        <v>4</v>
      </c>
      <c r="H373" s="69">
        <v>8826</v>
      </c>
      <c r="I373" s="69">
        <v>8023.4</v>
      </c>
      <c r="J373" s="69">
        <v>8023.4</v>
      </c>
      <c r="K373" s="88">
        <v>337</v>
      </c>
      <c r="L373" s="69">
        <v>7370000</v>
      </c>
      <c r="M373" s="71">
        <v>0</v>
      </c>
      <c r="N373" s="71">
        <v>0</v>
      </c>
      <c r="O373" s="71">
        <v>0</v>
      </c>
      <c r="P373" s="69">
        <v>7370000</v>
      </c>
      <c r="Q373" s="69">
        <f t="shared" si="27"/>
        <v>918.56320263230054</v>
      </c>
      <c r="R373" s="69">
        <v>1248</v>
      </c>
      <c r="S373" s="72" t="s">
        <v>38</v>
      </c>
      <c r="T373" s="174"/>
      <c r="U373" s="174"/>
      <c r="V373" s="174"/>
      <c r="W373" s="57"/>
      <c r="X373" s="191"/>
    </row>
    <row r="374" spans="1:24" s="11" customFormat="1">
      <c r="A374" s="63">
        <v>335</v>
      </c>
      <c r="B374" s="89" t="s">
        <v>433</v>
      </c>
      <c r="C374" s="35">
        <v>1980</v>
      </c>
      <c r="D374" s="66"/>
      <c r="E374" s="35" t="s">
        <v>88</v>
      </c>
      <c r="F374" s="35">
        <v>9</v>
      </c>
      <c r="G374" s="35">
        <v>1</v>
      </c>
      <c r="H374" s="69">
        <v>2026.5</v>
      </c>
      <c r="I374" s="69">
        <v>1975.7</v>
      </c>
      <c r="J374" s="69">
        <v>1975.7</v>
      </c>
      <c r="K374" s="88">
        <v>82</v>
      </c>
      <c r="L374" s="69">
        <v>1842500</v>
      </c>
      <c r="M374" s="71">
        <v>0</v>
      </c>
      <c r="N374" s="71">
        <v>0</v>
      </c>
      <c r="O374" s="71">
        <v>0</v>
      </c>
      <c r="P374" s="69">
        <v>1842500</v>
      </c>
      <c r="Q374" s="69">
        <f t="shared" si="27"/>
        <v>932.58085741762409</v>
      </c>
      <c r="R374" s="69">
        <v>1248</v>
      </c>
      <c r="S374" s="72" t="s">
        <v>38</v>
      </c>
      <c r="T374" s="174"/>
      <c r="U374" s="174"/>
      <c r="V374" s="174"/>
      <c r="W374" s="57"/>
      <c r="X374" s="191"/>
    </row>
    <row r="375" spans="1:24" s="11" customFormat="1">
      <c r="A375" s="63">
        <v>336</v>
      </c>
      <c r="B375" s="89" t="s">
        <v>432</v>
      </c>
      <c r="C375" s="35">
        <v>1980</v>
      </c>
      <c r="D375" s="66">
        <v>2008</v>
      </c>
      <c r="E375" s="35" t="s">
        <v>88</v>
      </c>
      <c r="F375" s="35">
        <v>9</v>
      </c>
      <c r="G375" s="35">
        <v>1</v>
      </c>
      <c r="H375" s="69">
        <v>2206</v>
      </c>
      <c r="I375" s="69">
        <v>2005.61</v>
      </c>
      <c r="J375" s="69">
        <v>2005.61</v>
      </c>
      <c r="K375" s="88">
        <v>94</v>
      </c>
      <c r="L375" s="69">
        <v>1842500</v>
      </c>
      <c r="M375" s="71">
        <v>0</v>
      </c>
      <c r="N375" s="71">
        <v>0</v>
      </c>
      <c r="O375" s="71">
        <v>0</v>
      </c>
      <c r="P375" s="69">
        <v>1842500</v>
      </c>
      <c r="Q375" s="69">
        <f t="shared" si="27"/>
        <v>918.67312189308996</v>
      </c>
      <c r="R375" s="69">
        <v>1248</v>
      </c>
      <c r="S375" s="72" t="s">
        <v>38</v>
      </c>
      <c r="T375" s="174"/>
      <c r="U375" s="174"/>
      <c r="V375" s="174"/>
      <c r="W375" s="57"/>
      <c r="X375" s="191"/>
    </row>
    <row r="376" spans="1:24" s="11" customFormat="1">
      <c r="A376" s="63">
        <v>337</v>
      </c>
      <c r="B376" s="89" t="s">
        <v>431</v>
      </c>
      <c r="C376" s="35">
        <v>1980</v>
      </c>
      <c r="D376" s="66">
        <v>2009</v>
      </c>
      <c r="E376" s="35" t="s">
        <v>88</v>
      </c>
      <c r="F376" s="35">
        <v>9</v>
      </c>
      <c r="G376" s="35">
        <v>1</v>
      </c>
      <c r="H376" s="69">
        <v>2248</v>
      </c>
      <c r="I376" s="69">
        <v>2043.7</v>
      </c>
      <c r="J376" s="69">
        <v>2043.7</v>
      </c>
      <c r="K376" s="88">
        <v>90</v>
      </c>
      <c r="L376" s="69">
        <v>1842500</v>
      </c>
      <c r="M376" s="71">
        <v>0</v>
      </c>
      <c r="N376" s="71">
        <v>0</v>
      </c>
      <c r="O376" s="71">
        <v>0</v>
      </c>
      <c r="P376" s="69">
        <v>1842500</v>
      </c>
      <c r="Q376" s="69">
        <f t="shared" si="27"/>
        <v>901.55110828399472</v>
      </c>
      <c r="R376" s="69">
        <v>1248</v>
      </c>
      <c r="S376" s="72" t="s">
        <v>38</v>
      </c>
      <c r="T376" s="174"/>
      <c r="U376" s="174"/>
      <c r="V376" s="174"/>
      <c r="W376" s="57"/>
      <c r="X376" s="191"/>
    </row>
    <row r="377" spans="1:24" s="11" customFormat="1">
      <c r="A377" s="63">
        <v>338</v>
      </c>
      <c r="B377" s="89" t="s">
        <v>430</v>
      </c>
      <c r="C377" s="35">
        <v>1980</v>
      </c>
      <c r="D377" s="66"/>
      <c r="E377" s="35" t="s">
        <v>88</v>
      </c>
      <c r="F377" s="35">
        <v>9</v>
      </c>
      <c r="G377" s="35">
        <v>1</v>
      </c>
      <c r="H377" s="69">
        <v>2215</v>
      </c>
      <c r="I377" s="69">
        <v>2013.71</v>
      </c>
      <c r="J377" s="69">
        <v>2013.71</v>
      </c>
      <c r="K377" s="88">
        <v>95</v>
      </c>
      <c r="L377" s="69">
        <v>1842500</v>
      </c>
      <c r="M377" s="71">
        <v>0</v>
      </c>
      <c r="N377" s="71">
        <v>0</v>
      </c>
      <c r="O377" s="71">
        <v>0</v>
      </c>
      <c r="P377" s="69">
        <v>1842500</v>
      </c>
      <c r="Q377" s="69">
        <f t="shared" si="27"/>
        <v>914.97782699594279</v>
      </c>
      <c r="R377" s="69">
        <v>1248</v>
      </c>
      <c r="S377" s="72" t="s">
        <v>38</v>
      </c>
      <c r="T377" s="174"/>
      <c r="U377" s="174"/>
      <c r="V377" s="174"/>
      <c r="W377" s="57"/>
      <c r="X377" s="191"/>
    </row>
    <row r="378" spans="1:24" s="11" customFormat="1">
      <c r="A378" s="63">
        <v>339</v>
      </c>
      <c r="B378" s="85" t="s">
        <v>475</v>
      </c>
      <c r="C378" s="86">
        <v>1986</v>
      </c>
      <c r="D378" s="66">
        <v>2007</v>
      </c>
      <c r="E378" s="35" t="s">
        <v>88</v>
      </c>
      <c r="F378" s="86">
        <v>9</v>
      </c>
      <c r="G378" s="86">
        <v>7</v>
      </c>
      <c r="H378" s="82">
        <v>16563.63</v>
      </c>
      <c r="I378" s="82">
        <v>13249.9</v>
      </c>
      <c r="J378" s="82">
        <v>13249.9</v>
      </c>
      <c r="K378" s="80">
        <v>575</v>
      </c>
      <c r="L378" s="69">
        <v>12897500</v>
      </c>
      <c r="M378" s="71">
        <v>0</v>
      </c>
      <c r="N378" s="71">
        <v>0</v>
      </c>
      <c r="O378" s="71">
        <v>0</v>
      </c>
      <c r="P378" s="69">
        <v>12897500</v>
      </c>
      <c r="Q378" s="69">
        <f t="shared" si="27"/>
        <v>973.40357285715368</v>
      </c>
      <c r="R378" s="69">
        <v>1248</v>
      </c>
      <c r="S378" s="72" t="s">
        <v>38</v>
      </c>
      <c r="T378" s="174"/>
      <c r="U378" s="174"/>
      <c r="V378" s="174"/>
      <c r="W378" s="57"/>
      <c r="X378" s="191"/>
    </row>
    <row r="379" spans="1:24" s="11" customFormat="1" ht="25.5">
      <c r="A379" s="63">
        <v>340</v>
      </c>
      <c r="B379" s="85" t="s">
        <v>474</v>
      </c>
      <c r="C379" s="86">
        <v>1985</v>
      </c>
      <c r="D379" s="66"/>
      <c r="E379" s="35" t="s">
        <v>37</v>
      </c>
      <c r="F379" s="86">
        <v>9</v>
      </c>
      <c r="G379" s="86">
        <v>1</v>
      </c>
      <c r="H379" s="82">
        <v>4730</v>
      </c>
      <c r="I379" s="82">
        <v>4722</v>
      </c>
      <c r="J379" s="82">
        <v>4722</v>
      </c>
      <c r="K379" s="80">
        <v>253</v>
      </c>
      <c r="L379" s="69">
        <v>1842500</v>
      </c>
      <c r="M379" s="71">
        <v>0</v>
      </c>
      <c r="N379" s="71">
        <v>0</v>
      </c>
      <c r="O379" s="71">
        <v>0</v>
      </c>
      <c r="P379" s="69">
        <v>1842500</v>
      </c>
      <c r="Q379" s="69">
        <f t="shared" si="27"/>
        <v>390.19483269800929</v>
      </c>
      <c r="R379" s="69">
        <v>1248</v>
      </c>
      <c r="S379" s="72" t="s">
        <v>38</v>
      </c>
      <c r="T379" s="174"/>
      <c r="U379" s="174"/>
      <c r="V379" s="174"/>
      <c r="W379" s="57"/>
      <c r="X379" s="191"/>
    </row>
    <row r="380" spans="1:24" s="11" customFormat="1" ht="25.5">
      <c r="A380" s="63">
        <v>341</v>
      </c>
      <c r="B380" s="89" t="s">
        <v>429</v>
      </c>
      <c r="C380" s="35">
        <v>1979</v>
      </c>
      <c r="D380" s="66">
        <v>2006</v>
      </c>
      <c r="E380" s="35" t="s">
        <v>37</v>
      </c>
      <c r="F380" s="35">
        <v>9</v>
      </c>
      <c r="G380" s="35">
        <v>1</v>
      </c>
      <c r="H380" s="69">
        <v>2076</v>
      </c>
      <c r="I380" s="69">
        <v>1887.5</v>
      </c>
      <c r="J380" s="69">
        <v>1887.5</v>
      </c>
      <c r="K380" s="88">
        <v>92</v>
      </c>
      <c r="L380" s="69">
        <v>1842500</v>
      </c>
      <c r="M380" s="71">
        <v>0</v>
      </c>
      <c r="N380" s="71">
        <v>0</v>
      </c>
      <c r="O380" s="71">
        <v>0</v>
      </c>
      <c r="P380" s="69">
        <v>1842500</v>
      </c>
      <c r="Q380" s="69">
        <f t="shared" si="27"/>
        <v>976.15894039735099</v>
      </c>
      <c r="R380" s="69">
        <v>1248</v>
      </c>
      <c r="S380" s="72" t="s">
        <v>38</v>
      </c>
      <c r="T380" s="174"/>
      <c r="U380" s="174"/>
      <c r="V380" s="174"/>
      <c r="W380" s="57"/>
      <c r="X380" s="191"/>
    </row>
    <row r="381" spans="1:24" s="11" customFormat="1" ht="25.5">
      <c r="A381" s="63">
        <v>342</v>
      </c>
      <c r="B381" s="89" t="s">
        <v>428</v>
      </c>
      <c r="C381" s="35">
        <v>1980</v>
      </c>
      <c r="D381" s="66"/>
      <c r="E381" s="35" t="s">
        <v>37</v>
      </c>
      <c r="F381" s="35">
        <v>9</v>
      </c>
      <c r="G381" s="35">
        <v>1</v>
      </c>
      <c r="H381" s="69">
        <v>2585</v>
      </c>
      <c r="I381" s="69">
        <v>2350.1</v>
      </c>
      <c r="J381" s="69">
        <v>2350.1</v>
      </c>
      <c r="K381" s="88">
        <v>106</v>
      </c>
      <c r="L381" s="69">
        <v>1842500</v>
      </c>
      <c r="M381" s="71">
        <v>0</v>
      </c>
      <c r="N381" s="71">
        <v>0</v>
      </c>
      <c r="O381" s="71">
        <v>0</v>
      </c>
      <c r="P381" s="69">
        <v>1842500</v>
      </c>
      <c r="Q381" s="69">
        <f t="shared" si="27"/>
        <v>784.00919109825122</v>
      </c>
      <c r="R381" s="69">
        <v>1248</v>
      </c>
      <c r="S381" s="72" t="s">
        <v>38</v>
      </c>
      <c r="T381" s="174"/>
      <c r="U381" s="174"/>
      <c r="V381" s="174"/>
      <c r="W381" s="57"/>
      <c r="X381" s="191"/>
    </row>
    <row r="382" spans="1:24" s="11" customFormat="1" ht="25.5">
      <c r="A382" s="63">
        <v>343</v>
      </c>
      <c r="B382" s="89" t="s">
        <v>448</v>
      </c>
      <c r="C382" s="35">
        <v>1977</v>
      </c>
      <c r="D382" s="66">
        <v>2004</v>
      </c>
      <c r="E382" s="35" t="s">
        <v>37</v>
      </c>
      <c r="F382" s="35">
        <v>9</v>
      </c>
      <c r="G382" s="35">
        <v>4</v>
      </c>
      <c r="H382" s="69">
        <v>10189.700000000001</v>
      </c>
      <c r="I382" s="69">
        <v>7618.4</v>
      </c>
      <c r="J382" s="69">
        <v>7618.4</v>
      </c>
      <c r="K382" s="88">
        <v>373</v>
      </c>
      <c r="L382" s="69">
        <v>7370000</v>
      </c>
      <c r="M382" s="71">
        <v>0</v>
      </c>
      <c r="N382" s="71">
        <v>0</v>
      </c>
      <c r="O382" s="71">
        <v>0</v>
      </c>
      <c r="P382" s="69">
        <v>7370000</v>
      </c>
      <c r="Q382" s="69">
        <f t="shared" si="27"/>
        <v>967.39472855192696</v>
      </c>
      <c r="R382" s="69">
        <v>1248</v>
      </c>
      <c r="S382" s="72" t="s">
        <v>38</v>
      </c>
      <c r="T382" s="174"/>
      <c r="U382" s="174"/>
      <c r="V382" s="174"/>
      <c r="W382" s="57"/>
      <c r="X382" s="191"/>
    </row>
    <row r="383" spans="1:24" s="11" customFormat="1" ht="25.5">
      <c r="A383" s="63">
        <v>344</v>
      </c>
      <c r="B383" s="85" t="s">
        <v>471</v>
      </c>
      <c r="C383" s="86">
        <v>1981</v>
      </c>
      <c r="D383" s="66">
        <v>2007</v>
      </c>
      <c r="E383" s="35" t="s">
        <v>37</v>
      </c>
      <c r="F383" s="86">
        <v>9</v>
      </c>
      <c r="G383" s="86">
        <v>2</v>
      </c>
      <c r="H383" s="82">
        <v>4292.51</v>
      </c>
      <c r="I383" s="82">
        <v>3805.5</v>
      </c>
      <c r="J383" s="82">
        <v>3805.5</v>
      </c>
      <c r="K383" s="80">
        <v>176</v>
      </c>
      <c r="L383" s="69">
        <v>3685000</v>
      </c>
      <c r="M383" s="71">
        <v>0</v>
      </c>
      <c r="N383" s="71">
        <v>0</v>
      </c>
      <c r="O383" s="71">
        <v>0</v>
      </c>
      <c r="P383" s="69">
        <v>3685000</v>
      </c>
      <c r="Q383" s="69">
        <f t="shared" si="27"/>
        <v>968.33530416502435</v>
      </c>
      <c r="R383" s="69">
        <v>1248</v>
      </c>
      <c r="S383" s="72" t="s">
        <v>38</v>
      </c>
      <c r="T383" s="174"/>
      <c r="U383" s="174"/>
      <c r="V383" s="174"/>
      <c r="W383" s="57"/>
      <c r="X383" s="191"/>
    </row>
    <row r="384" spans="1:24" s="11" customFormat="1">
      <c r="A384" s="63">
        <v>345</v>
      </c>
      <c r="B384" s="123" t="s">
        <v>285</v>
      </c>
      <c r="C384" s="35">
        <v>1988</v>
      </c>
      <c r="D384" s="66"/>
      <c r="E384" s="35" t="s">
        <v>88</v>
      </c>
      <c r="F384" s="66">
        <v>5</v>
      </c>
      <c r="G384" s="66">
        <v>4</v>
      </c>
      <c r="H384" s="69">
        <v>5541.7</v>
      </c>
      <c r="I384" s="69">
        <v>4227.7</v>
      </c>
      <c r="J384" s="69">
        <v>4227.7</v>
      </c>
      <c r="K384" s="88">
        <v>224</v>
      </c>
      <c r="L384" s="69">
        <v>2620740</v>
      </c>
      <c r="M384" s="71">
        <v>0</v>
      </c>
      <c r="N384" s="71">
        <v>0</v>
      </c>
      <c r="O384" s="71">
        <v>0</v>
      </c>
      <c r="P384" s="69">
        <v>2620740</v>
      </c>
      <c r="Q384" s="69">
        <f t="shared" si="27"/>
        <v>619.89734370934548</v>
      </c>
      <c r="R384" s="69">
        <v>654</v>
      </c>
      <c r="S384" s="72" t="s">
        <v>38</v>
      </c>
      <c r="T384" s="174"/>
      <c r="U384" s="174"/>
      <c r="V384" s="174"/>
      <c r="W384" s="57"/>
      <c r="X384" s="191"/>
    </row>
    <row r="385" spans="1:24" s="11" customFormat="1">
      <c r="A385" s="63">
        <v>346</v>
      </c>
      <c r="B385" s="89" t="s">
        <v>400</v>
      </c>
      <c r="C385" s="65">
        <v>1962</v>
      </c>
      <c r="D385" s="66">
        <v>2003</v>
      </c>
      <c r="E385" s="65" t="s">
        <v>88</v>
      </c>
      <c r="F385" s="65">
        <v>5</v>
      </c>
      <c r="G385" s="124">
        <v>3</v>
      </c>
      <c r="H385" s="68">
        <v>3314.1</v>
      </c>
      <c r="I385" s="68">
        <v>2586.9</v>
      </c>
      <c r="J385" s="68">
        <v>2586.9</v>
      </c>
      <c r="K385" s="70">
        <v>131</v>
      </c>
      <c r="L385" s="69">
        <v>8882217.5</v>
      </c>
      <c r="M385" s="71">
        <v>0</v>
      </c>
      <c r="N385" s="71">
        <v>0</v>
      </c>
      <c r="O385" s="71">
        <v>0</v>
      </c>
      <c r="P385" s="69">
        <v>8882217.5</v>
      </c>
      <c r="Q385" s="69">
        <f t="shared" si="27"/>
        <v>3433.5372453515788</v>
      </c>
      <c r="R385" s="68">
        <v>6058</v>
      </c>
      <c r="S385" s="72" t="s">
        <v>38</v>
      </c>
      <c r="T385" s="174"/>
      <c r="U385" s="174"/>
      <c r="V385" s="174"/>
      <c r="W385" s="57"/>
      <c r="X385" s="191"/>
    </row>
    <row r="386" spans="1:24" s="11" customFormat="1" ht="25.5">
      <c r="A386" s="63">
        <v>347</v>
      </c>
      <c r="B386" s="87" t="s">
        <v>297</v>
      </c>
      <c r="C386" s="35">
        <v>1952</v>
      </c>
      <c r="D386" s="66"/>
      <c r="E386" s="35" t="s">
        <v>37</v>
      </c>
      <c r="F386" s="66">
        <v>4</v>
      </c>
      <c r="G386" s="66">
        <v>4</v>
      </c>
      <c r="H386" s="69">
        <v>4197.2700000000004</v>
      </c>
      <c r="I386" s="69">
        <v>3815.7</v>
      </c>
      <c r="J386" s="69">
        <v>3815.7</v>
      </c>
      <c r="K386" s="88">
        <v>169</v>
      </c>
      <c r="L386" s="69">
        <v>1388050</v>
      </c>
      <c r="M386" s="71">
        <v>0</v>
      </c>
      <c r="N386" s="71">
        <v>0</v>
      </c>
      <c r="O386" s="71">
        <v>0</v>
      </c>
      <c r="P386" s="69">
        <v>1388050</v>
      </c>
      <c r="Q386" s="69">
        <f t="shared" si="27"/>
        <v>363.77335744424352</v>
      </c>
      <c r="R386" s="69">
        <v>1847</v>
      </c>
      <c r="S386" s="72" t="s">
        <v>38</v>
      </c>
      <c r="T386" s="174"/>
      <c r="U386" s="174"/>
      <c r="V386" s="174"/>
      <c r="W386" s="57"/>
      <c r="X386" s="191"/>
    </row>
    <row r="387" spans="1:24" s="11" customFormat="1" ht="25.5">
      <c r="A387" s="63">
        <v>348</v>
      </c>
      <c r="B387" s="87" t="s">
        <v>298</v>
      </c>
      <c r="C387" s="35">
        <v>1950</v>
      </c>
      <c r="D387" s="66"/>
      <c r="E387" s="35" t="s">
        <v>37</v>
      </c>
      <c r="F387" s="66">
        <v>3</v>
      </c>
      <c r="G387" s="66">
        <v>4</v>
      </c>
      <c r="H387" s="69">
        <v>1786.59</v>
      </c>
      <c r="I387" s="69">
        <v>1595.5</v>
      </c>
      <c r="J387" s="69">
        <v>1595.5</v>
      </c>
      <c r="K387" s="88">
        <v>91</v>
      </c>
      <c r="L387" s="69">
        <v>234115</v>
      </c>
      <c r="M387" s="71">
        <v>0</v>
      </c>
      <c r="N387" s="71">
        <v>0</v>
      </c>
      <c r="O387" s="71">
        <v>0</v>
      </c>
      <c r="P387" s="69">
        <v>234115</v>
      </c>
      <c r="Q387" s="69">
        <f t="shared" si="27"/>
        <v>146.73456596678156</v>
      </c>
      <c r="R387" s="69">
        <v>1722</v>
      </c>
      <c r="S387" s="72" t="s">
        <v>38</v>
      </c>
      <c r="T387" s="174"/>
      <c r="U387" s="174"/>
      <c r="V387" s="174"/>
      <c r="W387" s="57"/>
      <c r="X387" s="191"/>
    </row>
    <row r="388" spans="1:24" s="11" customFormat="1" ht="25.5">
      <c r="A388" s="63">
        <v>349</v>
      </c>
      <c r="B388" s="87" t="s">
        <v>299</v>
      </c>
      <c r="C388" s="35">
        <v>1951</v>
      </c>
      <c r="D388" s="66"/>
      <c r="E388" s="35" t="s">
        <v>37</v>
      </c>
      <c r="F388" s="66">
        <v>3</v>
      </c>
      <c r="G388" s="66">
        <v>3</v>
      </c>
      <c r="H388" s="69">
        <v>1605.23</v>
      </c>
      <c r="I388" s="69">
        <v>1459.3</v>
      </c>
      <c r="J388" s="69">
        <v>1459.3</v>
      </c>
      <c r="K388" s="88">
        <v>63</v>
      </c>
      <c r="L388" s="69">
        <v>1200846</v>
      </c>
      <c r="M388" s="71">
        <v>0</v>
      </c>
      <c r="N388" s="71">
        <v>0</v>
      </c>
      <c r="O388" s="71">
        <v>0</v>
      </c>
      <c r="P388" s="69">
        <v>1200846</v>
      </c>
      <c r="Q388" s="69">
        <f t="shared" si="27"/>
        <v>822.89179743712737</v>
      </c>
      <c r="R388" s="69">
        <v>1731</v>
      </c>
      <c r="S388" s="72" t="s">
        <v>38</v>
      </c>
      <c r="T388" s="174"/>
      <c r="U388" s="174"/>
      <c r="V388" s="174"/>
      <c r="W388" s="57"/>
      <c r="X388" s="191"/>
    </row>
    <row r="389" spans="1:24" s="11" customFormat="1" ht="25.5">
      <c r="A389" s="63">
        <v>350</v>
      </c>
      <c r="B389" s="87" t="s">
        <v>300</v>
      </c>
      <c r="C389" s="35">
        <v>1960</v>
      </c>
      <c r="D389" s="66"/>
      <c r="E389" s="35" t="s">
        <v>37</v>
      </c>
      <c r="F389" s="66">
        <v>4</v>
      </c>
      <c r="G389" s="66">
        <v>4</v>
      </c>
      <c r="H389" s="69">
        <v>2878.86</v>
      </c>
      <c r="I389" s="69">
        <v>2533.4</v>
      </c>
      <c r="J389" s="69">
        <v>2533.4</v>
      </c>
      <c r="K389" s="88">
        <v>121</v>
      </c>
      <c r="L389" s="69">
        <v>163331.29</v>
      </c>
      <c r="M389" s="71">
        <v>0</v>
      </c>
      <c r="N389" s="71">
        <v>0</v>
      </c>
      <c r="O389" s="71">
        <v>0</v>
      </c>
      <c r="P389" s="69">
        <v>163331.29</v>
      </c>
      <c r="Q389" s="69">
        <f t="shared" si="27"/>
        <v>64.47118102155207</v>
      </c>
      <c r="R389" s="69">
        <v>1847</v>
      </c>
      <c r="S389" s="72" t="s">
        <v>38</v>
      </c>
      <c r="T389" s="174"/>
      <c r="U389" s="174"/>
      <c r="V389" s="174"/>
      <c r="W389" s="57"/>
      <c r="X389" s="191"/>
    </row>
    <row r="390" spans="1:24" s="11" customFormat="1" ht="25.5">
      <c r="A390" s="63">
        <v>351</v>
      </c>
      <c r="B390" s="87" t="s">
        <v>301</v>
      </c>
      <c r="C390" s="35">
        <v>1955</v>
      </c>
      <c r="D390" s="66">
        <v>2006</v>
      </c>
      <c r="E390" s="35" t="s">
        <v>37</v>
      </c>
      <c r="F390" s="66">
        <v>4</v>
      </c>
      <c r="G390" s="66">
        <v>6</v>
      </c>
      <c r="H390" s="69">
        <v>4833.29</v>
      </c>
      <c r="I390" s="69">
        <v>4393.8999999999996</v>
      </c>
      <c r="J390" s="69">
        <v>4393.8999999999996</v>
      </c>
      <c r="K390" s="88">
        <v>140</v>
      </c>
      <c r="L390" s="69">
        <v>229733.33</v>
      </c>
      <c r="M390" s="71">
        <v>0</v>
      </c>
      <c r="N390" s="71">
        <v>0</v>
      </c>
      <c r="O390" s="71">
        <v>0</v>
      </c>
      <c r="P390" s="69">
        <v>229733.33</v>
      </c>
      <c r="Q390" s="69">
        <f t="shared" si="27"/>
        <v>52.284605930949731</v>
      </c>
      <c r="R390" s="69">
        <v>1847</v>
      </c>
      <c r="S390" s="72" t="s">
        <v>38</v>
      </c>
      <c r="T390" s="174"/>
      <c r="U390" s="174"/>
      <c r="V390" s="174"/>
      <c r="W390" s="57"/>
      <c r="X390" s="191"/>
    </row>
    <row r="391" spans="1:24" s="11" customFormat="1" ht="25.5">
      <c r="A391" s="63">
        <v>352</v>
      </c>
      <c r="B391" s="103" t="s">
        <v>302</v>
      </c>
      <c r="C391" s="35">
        <v>1957</v>
      </c>
      <c r="D391" s="66">
        <v>2003</v>
      </c>
      <c r="E391" s="35" t="s">
        <v>37</v>
      </c>
      <c r="F391" s="115">
        <v>5</v>
      </c>
      <c r="G391" s="115">
        <v>3</v>
      </c>
      <c r="H391" s="82">
        <v>3046.8900000000003</v>
      </c>
      <c r="I391" s="69">
        <v>2769.9</v>
      </c>
      <c r="J391" s="69">
        <v>2769.9</v>
      </c>
      <c r="K391" s="80">
        <v>121</v>
      </c>
      <c r="L391" s="69">
        <v>8700828.4699999988</v>
      </c>
      <c r="M391" s="71">
        <v>0</v>
      </c>
      <c r="N391" s="71">
        <v>0</v>
      </c>
      <c r="O391" s="71">
        <v>0</v>
      </c>
      <c r="P391" s="69">
        <v>8700828.4699999988</v>
      </c>
      <c r="Q391" s="69">
        <f t="shared" si="27"/>
        <v>3141.2067114336251</v>
      </c>
      <c r="R391" s="69">
        <v>6949</v>
      </c>
      <c r="S391" s="72" t="s">
        <v>38</v>
      </c>
      <c r="T391" s="174"/>
      <c r="U391" s="174"/>
      <c r="V391" s="174"/>
      <c r="W391" s="57"/>
      <c r="X391" s="191"/>
    </row>
    <row r="392" spans="1:24" s="11" customFormat="1" ht="25.5">
      <c r="A392" s="63">
        <v>353</v>
      </c>
      <c r="B392" s="103" t="s">
        <v>303</v>
      </c>
      <c r="C392" s="35">
        <v>1960</v>
      </c>
      <c r="D392" s="66"/>
      <c r="E392" s="35" t="s">
        <v>37</v>
      </c>
      <c r="F392" s="115">
        <v>5</v>
      </c>
      <c r="G392" s="115">
        <v>4</v>
      </c>
      <c r="H392" s="82">
        <v>3448.5000000000005</v>
      </c>
      <c r="I392" s="69">
        <v>3135</v>
      </c>
      <c r="J392" s="69">
        <v>3135</v>
      </c>
      <c r="K392" s="80">
        <v>159</v>
      </c>
      <c r="L392" s="69">
        <v>2034968.8000000003</v>
      </c>
      <c r="M392" s="71">
        <v>0</v>
      </c>
      <c r="N392" s="71">
        <v>0</v>
      </c>
      <c r="O392" s="71">
        <v>0</v>
      </c>
      <c r="P392" s="69">
        <v>2034968.8000000003</v>
      </c>
      <c r="Q392" s="69">
        <f t="shared" si="27"/>
        <v>649.11285486443387</v>
      </c>
      <c r="R392" s="69">
        <v>6351</v>
      </c>
      <c r="S392" s="72" t="s">
        <v>38</v>
      </c>
      <c r="T392" s="174"/>
      <c r="U392" s="174"/>
      <c r="V392" s="174"/>
      <c r="W392" s="57"/>
      <c r="X392" s="191"/>
    </row>
    <row r="393" spans="1:24" s="11" customFormat="1" ht="25.5">
      <c r="A393" s="63">
        <v>354</v>
      </c>
      <c r="B393" s="125" t="s">
        <v>344</v>
      </c>
      <c r="C393" s="35">
        <v>1962</v>
      </c>
      <c r="D393" s="66"/>
      <c r="E393" s="35" t="s">
        <v>37</v>
      </c>
      <c r="F393" s="86">
        <v>2</v>
      </c>
      <c r="G393" s="86">
        <v>3</v>
      </c>
      <c r="H393" s="82">
        <v>1087.1300000000001</v>
      </c>
      <c r="I393" s="69">
        <v>988.3</v>
      </c>
      <c r="J393" s="69">
        <v>988.3</v>
      </c>
      <c r="K393" s="80">
        <v>59</v>
      </c>
      <c r="L393" s="69">
        <v>647410.92999999993</v>
      </c>
      <c r="M393" s="71">
        <v>0</v>
      </c>
      <c r="N393" s="71">
        <v>0</v>
      </c>
      <c r="O393" s="71">
        <v>0</v>
      </c>
      <c r="P393" s="69">
        <v>647410.92999999993</v>
      </c>
      <c r="Q393" s="69">
        <f t="shared" si="27"/>
        <v>655.07531114034191</v>
      </c>
      <c r="R393" s="69">
        <v>5477</v>
      </c>
      <c r="S393" s="72" t="s">
        <v>38</v>
      </c>
      <c r="T393" s="174"/>
      <c r="U393" s="174"/>
      <c r="V393" s="174"/>
      <c r="W393" s="57"/>
      <c r="X393" s="191"/>
    </row>
    <row r="394" spans="1:24" s="11" customFormat="1" ht="25.5">
      <c r="A394" s="63">
        <v>355</v>
      </c>
      <c r="B394" s="125" t="s">
        <v>345</v>
      </c>
      <c r="C394" s="35">
        <v>1962</v>
      </c>
      <c r="D394" s="66"/>
      <c r="E394" s="35" t="s">
        <v>37</v>
      </c>
      <c r="F394" s="86">
        <v>3</v>
      </c>
      <c r="G394" s="86">
        <v>3</v>
      </c>
      <c r="H394" s="82">
        <v>1610.4</v>
      </c>
      <c r="I394" s="69">
        <v>1464</v>
      </c>
      <c r="J394" s="69">
        <v>1464</v>
      </c>
      <c r="K394" s="80">
        <v>58</v>
      </c>
      <c r="L394" s="69">
        <v>138072</v>
      </c>
      <c r="M394" s="71">
        <v>0</v>
      </c>
      <c r="N394" s="71">
        <v>0</v>
      </c>
      <c r="O394" s="71">
        <v>0</v>
      </c>
      <c r="P394" s="69">
        <v>138072</v>
      </c>
      <c r="Q394" s="69">
        <f t="shared" si="27"/>
        <v>94.311475409836063</v>
      </c>
      <c r="R394" s="69">
        <v>2111</v>
      </c>
      <c r="S394" s="72" t="s">
        <v>38</v>
      </c>
      <c r="T394" s="174"/>
      <c r="U394" s="174"/>
      <c r="V394" s="174"/>
      <c r="W394" s="57"/>
      <c r="X394" s="191"/>
    </row>
    <row r="395" spans="1:24" s="11" customFormat="1" ht="25.5">
      <c r="A395" s="63">
        <v>356</v>
      </c>
      <c r="B395" s="125" t="s">
        <v>346</v>
      </c>
      <c r="C395" s="35">
        <v>1962</v>
      </c>
      <c r="D395" s="66"/>
      <c r="E395" s="35" t="s">
        <v>37</v>
      </c>
      <c r="F395" s="86">
        <v>2</v>
      </c>
      <c r="G395" s="86">
        <v>3</v>
      </c>
      <c r="H395" s="82">
        <v>1088.67</v>
      </c>
      <c r="I395" s="69">
        <v>989.7</v>
      </c>
      <c r="J395" s="69">
        <v>989.7</v>
      </c>
      <c r="K395" s="80">
        <v>55</v>
      </c>
      <c r="L395" s="69">
        <v>344496.72</v>
      </c>
      <c r="M395" s="71">
        <v>0</v>
      </c>
      <c r="N395" s="71">
        <v>0</v>
      </c>
      <c r="O395" s="71">
        <v>0</v>
      </c>
      <c r="P395" s="69">
        <v>344496.72</v>
      </c>
      <c r="Q395" s="69">
        <f t="shared" si="27"/>
        <v>348.08196423158529</v>
      </c>
      <c r="R395" s="69">
        <v>4867</v>
      </c>
      <c r="S395" s="72" t="s">
        <v>38</v>
      </c>
      <c r="T395" s="174"/>
      <c r="U395" s="174"/>
      <c r="V395" s="174"/>
      <c r="W395" s="57"/>
      <c r="X395" s="191"/>
    </row>
    <row r="396" spans="1:24" s="11" customFormat="1" ht="25.5">
      <c r="A396" s="63">
        <v>357</v>
      </c>
      <c r="B396" s="125" t="s">
        <v>347</v>
      </c>
      <c r="C396" s="35">
        <v>1961</v>
      </c>
      <c r="D396" s="66">
        <v>2005</v>
      </c>
      <c r="E396" s="35" t="s">
        <v>37</v>
      </c>
      <c r="F396" s="86">
        <v>5</v>
      </c>
      <c r="G396" s="86">
        <v>4</v>
      </c>
      <c r="H396" s="82">
        <v>3541.12</v>
      </c>
      <c r="I396" s="69">
        <v>3219.2</v>
      </c>
      <c r="J396" s="69">
        <v>3219.2</v>
      </c>
      <c r="K396" s="80">
        <v>128</v>
      </c>
      <c r="L396" s="69">
        <v>7005194.5700000003</v>
      </c>
      <c r="M396" s="71">
        <v>0</v>
      </c>
      <c r="N396" s="71">
        <v>0</v>
      </c>
      <c r="O396" s="71">
        <v>0</v>
      </c>
      <c r="P396" s="69">
        <v>7005194.5700000003</v>
      </c>
      <c r="Q396" s="69">
        <f t="shared" si="27"/>
        <v>2176.066901714712</v>
      </c>
      <c r="R396" s="69">
        <v>4627</v>
      </c>
      <c r="S396" s="72" t="s">
        <v>38</v>
      </c>
      <c r="T396" s="174"/>
      <c r="U396" s="174"/>
      <c r="V396" s="174"/>
      <c r="W396" s="57"/>
      <c r="X396" s="191"/>
    </row>
    <row r="397" spans="1:24" s="11" customFormat="1" ht="25.5">
      <c r="A397" s="63">
        <v>358</v>
      </c>
      <c r="B397" s="125" t="s">
        <v>348</v>
      </c>
      <c r="C397" s="35">
        <v>1960</v>
      </c>
      <c r="D397" s="66"/>
      <c r="E397" s="35" t="s">
        <v>37</v>
      </c>
      <c r="F397" s="86">
        <v>5</v>
      </c>
      <c r="G397" s="86">
        <v>4</v>
      </c>
      <c r="H397" s="82">
        <v>5123.8999999999996</v>
      </c>
      <c r="I397" s="69">
        <v>3172.8</v>
      </c>
      <c r="J397" s="69">
        <v>3172.8</v>
      </c>
      <c r="K397" s="80">
        <v>154</v>
      </c>
      <c r="L397" s="69">
        <v>5066038.68</v>
      </c>
      <c r="M397" s="71">
        <v>0</v>
      </c>
      <c r="N397" s="71">
        <v>0</v>
      </c>
      <c r="O397" s="71">
        <v>0</v>
      </c>
      <c r="P397" s="69">
        <v>5066038.68</v>
      </c>
      <c r="Q397" s="69">
        <f t="shared" si="27"/>
        <v>1596.7091149773069</v>
      </c>
      <c r="R397" s="69">
        <v>2883</v>
      </c>
      <c r="S397" s="72" t="s">
        <v>38</v>
      </c>
      <c r="T397" s="174"/>
      <c r="U397" s="174"/>
      <c r="V397" s="174"/>
      <c r="W397" s="57"/>
      <c r="X397" s="191"/>
    </row>
    <row r="398" spans="1:24" s="11" customFormat="1" ht="25.5">
      <c r="A398" s="63">
        <v>359</v>
      </c>
      <c r="B398" s="125" t="s">
        <v>349</v>
      </c>
      <c r="C398" s="35">
        <v>1958</v>
      </c>
      <c r="D398" s="66">
        <v>2005</v>
      </c>
      <c r="E398" s="35" t="s">
        <v>37</v>
      </c>
      <c r="F398" s="86">
        <v>5</v>
      </c>
      <c r="G398" s="86">
        <v>6</v>
      </c>
      <c r="H398" s="82">
        <v>7618.5</v>
      </c>
      <c r="I398" s="69">
        <v>6002.21</v>
      </c>
      <c r="J398" s="69">
        <v>6002.21</v>
      </c>
      <c r="K398" s="80">
        <v>253</v>
      </c>
      <c r="L398" s="69">
        <v>31225639</v>
      </c>
      <c r="M398" s="71">
        <v>0</v>
      </c>
      <c r="N398" s="71">
        <v>0</v>
      </c>
      <c r="O398" s="71">
        <v>0</v>
      </c>
      <c r="P398" s="69">
        <v>31225639</v>
      </c>
      <c r="Q398" s="69">
        <f t="shared" si="27"/>
        <v>5202.35696518449</v>
      </c>
      <c r="R398" s="69">
        <v>7793</v>
      </c>
      <c r="S398" s="72" t="s">
        <v>38</v>
      </c>
      <c r="T398" s="174"/>
      <c r="U398" s="174"/>
      <c r="V398" s="174"/>
      <c r="W398" s="57"/>
      <c r="X398" s="191"/>
    </row>
    <row r="399" spans="1:24" s="11" customFormat="1" ht="25.5">
      <c r="A399" s="63">
        <v>360</v>
      </c>
      <c r="B399" s="125" t="s">
        <v>350</v>
      </c>
      <c r="C399" s="35">
        <v>1957</v>
      </c>
      <c r="D399" s="66"/>
      <c r="E399" s="35" t="s">
        <v>37</v>
      </c>
      <c r="F399" s="86">
        <v>4</v>
      </c>
      <c r="G399" s="86">
        <v>7</v>
      </c>
      <c r="H399" s="82">
        <v>6572.8</v>
      </c>
      <c r="I399" s="69">
        <v>4174.7</v>
      </c>
      <c r="J399" s="69">
        <v>4174.7</v>
      </c>
      <c r="K399" s="80">
        <v>214</v>
      </c>
      <c r="L399" s="69">
        <v>7187431.1400000006</v>
      </c>
      <c r="M399" s="71">
        <v>0</v>
      </c>
      <c r="N399" s="71">
        <v>0</v>
      </c>
      <c r="O399" s="71">
        <v>0</v>
      </c>
      <c r="P399" s="69">
        <v>7187431.1400000006</v>
      </c>
      <c r="Q399" s="69">
        <f t="shared" si="27"/>
        <v>1721.6641052051646</v>
      </c>
      <c r="R399" s="69">
        <v>4855</v>
      </c>
      <c r="S399" s="72" t="s">
        <v>38</v>
      </c>
      <c r="T399" s="174"/>
      <c r="U399" s="174"/>
      <c r="V399" s="174"/>
      <c r="W399" s="57"/>
      <c r="X399" s="191"/>
    </row>
    <row r="400" spans="1:24" s="11" customFormat="1" ht="25.5">
      <c r="A400" s="63">
        <v>361</v>
      </c>
      <c r="B400" s="125" t="s">
        <v>351</v>
      </c>
      <c r="C400" s="35">
        <v>1961</v>
      </c>
      <c r="D400" s="66"/>
      <c r="E400" s="35" t="s">
        <v>37</v>
      </c>
      <c r="F400" s="65">
        <v>4</v>
      </c>
      <c r="G400" s="65">
        <v>3</v>
      </c>
      <c r="H400" s="68">
        <v>2696</v>
      </c>
      <c r="I400" s="69">
        <v>2011.2</v>
      </c>
      <c r="J400" s="69">
        <v>2011.2</v>
      </c>
      <c r="K400" s="70">
        <v>102</v>
      </c>
      <c r="L400" s="69">
        <v>361360.98</v>
      </c>
      <c r="M400" s="71">
        <v>0</v>
      </c>
      <c r="N400" s="71">
        <v>0</v>
      </c>
      <c r="O400" s="71">
        <v>0</v>
      </c>
      <c r="P400" s="69">
        <v>361360.98</v>
      </c>
      <c r="Q400" s="69">
        <f t="shared" si="27"/>
        <v>179.67431384248209</v>
      </c>
      <c r="R400" s="69">
        <v>2094</v>
      </c>
      <c r="S400" s="72" t="s">
        <v>38</v>
      </c>
      <c r="T400" s="174"/>
      <c r="U400" s="174"/>
      <c r="V400" s="174"/>
      <c r="W400" s="57"/>
      <c r="X400" s="191"/>
    </row>
    <row r="401" spans="1:24" s="11" customFormat="1" ht="25.5">
      <c r="A401" s="63">
        <v>362</v>
      </c>
      <c r="B401" s="125" t="s">
        <v>352</v>
      </c>
      <c r="C401" s="35">
        <v>1963</v>
      </c>
      <c r="D401" s="66">
        <v>2008</v>
      </c>
      <c r="E401" s="35" t="s">
        <v>37</v>
      </c>
      <c r="F401" s="86">
        <v>5</v>
      </c>
      <c r="G401" s="86">
        <v>4</v>
      </c>
      <c r="H401" s="82">
        <v>3469.7300000000005</v>
      </c>
      <c r="I401" s="69">
        <v>3154.3</v>
      </c>
      <c r="J401" s="69">
        <v>3154.3</v>
      </c>
      <c r="K401" s="80">
        <v>183</v>
      </c>
      <c r="L401" s="69">
        <v>579078.21</v>
      </c>
      <c r="M401" s="71">
        <v>0</v>
      </c>
      <c r="N401" s="71">
        <v>0</v>
      </c>
      <c r="O401" s="71">
        <v>0</v>
      </c>
      <c r="P401" s="69">
        <v>579078.21</v>
      </c>
      <c r="Q401" s="69">
        <f t="shared" si="27"/>
        <v>183.58374599752716</v>
      </c>
      <c r="R401" s="69">
        <v>2106</v>
      </c>
      <c r="S401" s="72" t="s">
        <v>38</v>
      </c>
      <c r="T401" s="174"/>
      <c r="U401" s="174"/>
      <c r="V401" s="174"/>
      <c r="W401" s="57"/>
      <c r="X401" s="191"/>
    </row>
    <row r="402" spans="1:24" s="11" customFormat="1" ht="25.5">
      <c r="A402" s="63">
        <v>363</v>
      </c>
      <c r="B402" s="125" t="s">
        <v>353</v>
      </c>
      <c r="C402" s="35">
        <v>1963</v>
      </c>
      <c r="D402" s="66"/>
      <c r="E402" s="35" t="s">
        <v>37</v>
      </c>
      <c r="F402" s="86">
        <v>5</v>
      </c>
      <c r="G402" s="86">
        <v>4</v>
      </c>
      <c r="H402" s="82">
        <v>4507.3</v>
      </c>
      <c r="I402" s="69">
        <v>3862.4</v>
      </c>
      <c r="J402" s="69">
        <v>3862.4</v>
      </c>
      <c r="K402" s="80">
        <v>143</v>
      </c>
      <c r="L402" s="69">
        <v>7338228.4800000004</v>
      </c>
      <c r="M402" s="71">
        <v>0</v>
      </c>
      <c r="N402" s="71">
        <v>0</v>
      </c>
      <c r="O402" s="71">
        <v>0</v>
      </c>
      <c r="P402" s="69">
        <v>7338228.4800000004</v>
      </c>
      <c r="Q402" s="69">
        <f t="shared" si="27"/>
        <v>1899.9141673570837</v>
      </c>
      <c r="R402" s="69">
        <v>4855</v>
      </c>
      <c r="S402" s="72" t="s">
        <v>38</v>
      </c>
      <c r="T402" s="174"/>
      <c r="U402" s="174"/>
      <c r="V402" s="174"/>
      <c r="W402" s="57"/>
      <c r="X402" s="191"/>
    </row>
    <row r="403" spans="1:24" s="11" customFormat="1" ht="25.5">
      <c r="A403" s="63">
        <v>364</v>
      </c>
      <c r="B403" s="125" t="s">
        <v>354</v>
      </c>
      <c r="C403" s="35">
        <v>1963</v>
      </c>
      <c r="D403" s="66"/>
      <c r="E403" s="35" t="s">
        <v>37</v>
      </c>
      <c r="F403" s="86">
        <v>5</v>
      </c>
      <c r="G403" s="86">
        <v>4</v>
      </c>
      <c r="H403" s="82">
        <v>3518.7</v>
      </c>
      <c r="I403" s="69">
        <v>3126.9</v>
      </c>
      <c r="J403" s="69">
        <v>3126.9</v>
      </c>
      <c r="K403" s="80">
        <v>168</v>
      </c>
      <c r="L403" s="69">
        <v>5063668.91</v>
      </c>
      <c r="M403" s="71">
        <v>0</v>
      </c>
      <c r="N403" s="71">
        <v>0</v>
      </c>
      <c r="O403" s="71">
        <v>0</v>
      </c>
      <c r="P403" s="69">
        <v>5063668.91</v>
      </c>
      <c r="Q403" s="69">
        <f t="shared" si="27"/>
        <v>1619.3894624068566</v>
      </c>
      <c r="R403" s="69">
        <v>6949</v>
      </c>
      <c r="S403" s="72" t="s">
        <v>38</v>
      </c>
      <c r="T403" s="174"/>
      <c r="U403" s="174"/>
      <c r="V403" s="174"/>
      <c r="W403" s="57"/>
      <c r="X403" s="191"/>
    </row>
    <row r="404" spans="1:24" s="11" customFormat="1" ht="25.5">
      <c r="A404" s="63">
        <v>365</v>
      </c>
      <c r="B404" s="125" t="s">
        <v>355</v>
      </c>
      <c r="C404" s="65">
        <v>1960</v>
      </c>
      <c r="D404" s="66">
        <v>2009</v>
      </c>
      <c r="E404" s="35" t="s">
        <v>37</v>
      </c>
      <c r="F404" s="65">
        <v>4</v>
      </c>
      <c r="G404" s="65">
        <v>4</v>
      </c>
      <c r="H404" s="68">
        <v>3053.1</v>
      </c>
      <c r="I404" s="82">
        <v>2122.4</v>
      </c>
      <c r="J404" s="82">
        <v>2122.4</v>
      </c>
      <c r="K404" s="70">
        <v>93</v>
      </c>
      <c r="L404" s="69">
        <v>886462</v>
      </c>
      <c r="M404" s="71">
        <v>0</v>
      </c>
      <c r="N404" s="71">
        <v>0</v>
      </c>
      <c r="O404" s="71">
        <v>0</v>
      </c>
      <c r="P404" s="69">
        <v>886462</v>
      </c>
      <c r="Q404" s="69">
        <f t="shared" si="27"/>
        <v>417.66961929890687</v>
      </c>
      <c r="R404" s="69">
        <v>510</v>
      </c>
      <c r="S404" s="72" t="s">
        <v>38</v>
      </c>
      <c r="T404" s="174"/>
      <c r="U404" s="174"/>
      <c r="V404" s="174"/>
      <c r="W404" s="57"/>
      <c r="X404" s="191"/>
    </row>
    <row r="405" spans="1:24" s="11" customFormat="1" ht="25.5">
      <c r="A405" s="63">
        <v>366</v>
      </c>
      <c r="B405" s="125" t="s">
        <v>356</v>
      </c>
      <c r="C405" s="35">
        <v>1960</v>
      </c>
      <c r="D405" s="66">
        <v>2007</v>
      </c>
      <c r="E405" s="35" t="s">
        <v>37</v>
      </c>
      <c r="F405" s="65">
        <v>4</v>
      </c>
      <c r="G405" s="65">
        <v>4</v>
      </c>
      <c r="H405" s="68">
        <v>2773.87</v>
      </c>
      <c r="I405" s="69">
        <v>2521.6999999999998</v>
      </c>
      <c r="J405" s="69">
        <v>2521.6999999999998</v>
      </c>
      <c r="K405" s="70">
        <v>132</v>
      </c>
      <c r="L405" s="69">
        <v>1840816</v>
      </c>
      <c r="M405" s="71">
        <v>0</v>
      </c>
      <c r="N405" s="71">
        <v>0</v>
      </c>
      <c r="O405" s="71">
        <v>0</v>
      </c>
      <c r="P405" s="69">
        <v>1840816</v>
      </c>
      <c r="Q405" s="69">
        <f t="shared" si="27"/>
        <v>729.99008605305949</v>
      </c>
      <c r="R405" s="69">
        <v>2545</v>
      </c>
      <c r="S405" s="72" t="s">
        <v>38</v>
      </c>
      <c r="T405" s="174"/>
      <c r="U405" s="174"/>
      <c r="V405" s="174"/>
      <c r="W405" s="57"/>
      <c r="X405" s="191"/>
    </row>
    <row r="406" spans="1:24" s="11" customFormat="1" ht="25.5">
      <c r="A406" s="63">
        <v>367</v>
      </c>
      <c r="B406" s="125" t="s">
        <v>357</v>
      </c>
      <c r="C406" s="35">
        <v>1960</v>
      </c>
      <c r="D406" s="66"/>
      <c r="E406" s="35" t="s">
        <v>37</v>
      </c>
      <c r="F406" s="65">
        <v>4</v>
      </c>
      <c r="G406" s="65">
        <v>2</v>
      </c>
      <c r="H406" s="68">
        <v>1890.1</v>
      </c>
      <c r="I406" s="69">
        <v>1272.4000000000001</v>
      </c>
      <c r="J406" s="69">
        <v>1272.4000000000001</v>
      </c>
      <c r="K406" s="70">
        <v>66</v>
      </c>
      <c r="L406" s="71">
        <v>388965.08999999997</v>
      </c>
      <c r="M406" s="71">
        <v>0</v>
      </c>
      <c r="N406" s="71">
        <v>0</v>
      </c>
      <c r="O406" s="71">
        <v>0</v>
      </c>
      <c r="P406" s="71">
        <v>388965.08999999997</v>
      </c>
      <c r="Q406" s="69">
        <f t="shared" si="27"/>
        <v>305.69403489468715</v>
      </c>
      <c r="R406" s="69">
        <v>3731</v>
      </c>
      <c r="S406" s="72" t="s">
        <v>38</v>
      </c>
      <c r="T406" s="174"/>
      <c r="U406" s="174"/>
      <c r="V406" s="174"/>
      <c r="W406" s="57"/>
      <c r="X406" s="191"/>
    </row>
    <row r="407" spans="1:24" s="11" customFormat="1" ht="25.5">
      <c r="A407" s="63">
        <v>368</v>
      </c>
      <c r="B407" s="125" t="s">
        <v>358</v>
      </c>
      <c r="C407" s="35">
        <v>1961</v>
      </c>
      <c r="D407" s="66">
        <v>2003</v>
      </c>
      <c r="E407" s="35" t="s">
        <v>37</v>
      </c>
      <c r="F407" s="86">
        <v>5</v>
      </c>
      <c r="G407" s="86">
        <v>2</v>
      </c>
      <c r="H407" s="82">
        <v>1786.95</v>
      </c>
      <c r="I407" s="69">
        <v>1624.5</v>
      </c>
      <c r="J407" s="69">
        <v>1624.5</v>
      </c>
      <c r="K407" s="80">
        <v>91</v>
      </c>
      <c r="L407" s="69">
        <v>571466.41999999993</v>
      </c>
      <c r="M407" s="71">
        <v>0</v>
      </c>
      <c r="N407" s="71">
        <v>0</v>
      </c>
      <c r="O407" s="71">
        <v>0</v>
      </c>
      <c r="P407" s="69">
        <v>571466.41999999993</v>
      </c>
      <c r="Q407" s="69">
        <f t="shared" si="27"/>
        <v>351.7798830409356</v>
      </c>
      <c r="R407" s="69">
        <v>2098</v>
      </c>
      <c r="S407" s="72" t="s">
        <v>38</v>
      </c>
      <c r="T407" s="174"/>
      <c r="U407" s="174"/>
      <c r="V407" s="174"/>
      <c r="W407" s="57"/>
      <c r="X407" s="191"/>
    </row>
    <row r="408" spans="1:24" s="11" customFormat="1" ht="25.5">
      <c r="A408" s="63">
        <v>369</v>
      </c>
      <c r="B408" s="125" t="s">
        <v>359</v>
      </c>
      <c r="C408" s="35">
        <v>1961</v>
      </c>
      <c r="D408" s="66">
        <v>2005</v>
      </c>
      <c r="E408" s="35" t="s">
        <v>37</v>
      </c>
      <c r="F408" s="86">
        <v>4</v>
      </c>
      <c r="G408" s="86">
        <v>3</v>
      </c>
      <c r="H408" s="82">
        <v>2285.4699999999998</v>
      </c>
      <c r="I408" s="69">
        <v>2077.6999999999998</v>
      </c>
      <c r="J408" s="69">
        <v>2077.6999999999998</v>
      </c>
      <c r="K408" s="80">
        <v>102</v>
      </c>
      <c r="L408" s="69">
        <v>5495326</v>
      </c>
      <c r="M408" s="71">
        <v>0</v>
      </c>
      <c r="N408" s="71">
        <v>0</v>
      </c>
      <c r="O408" s="71">
        <v>0</v>
      </c>
      <c r="P408" s="69">
        <v>5495326</v>
      </c>
      <c r="Q408" s="69">
        <f t="shared" si="27"/>
        <v>2644.9083120758532</v>
      </c>
      <c r="R408" s="69">
        <v>4500</v>
      </c>
      <c r="S408" s="72" t="s">
        <v>38</v>
      </c>
      <c r="T408" s="174"/>
      <c r="U408" s="174"/>
      <c r="V408" s="174"/>
      <c r="W408" s="57"/>
      <c r="X408" s="191"/>
    </row>
    <row r="409" spans="1:24" s="11" customFormat="1" ht="25.5">
      <c r="A409" s="63">
        <v>370</v>
      </c>
      <c r="B409" s="125" t="s">
        <v>360</v>
      </c>
      <c r="C409" s="35">
        <v>1961</v>
      </c>
      <c r="D409" s="66">
        <v>2005</v>
      </c>
      <c r="E409" s="35" t="s">
        <v>37</v>
      </c>
      <c r="F409" s="86">
        <v>4</v>
      </c>
      <c r="G409" s="86">
        <v>2</v>
      </c>
      <c r="H409" s="82">
        <v>2592.6999999999998</v>
      </c>
      <c r="I409" s="69">
        <v>1280.5</v>
      </c>
      <c r="J409" s="69">
        <v>1280.5</v>
      </c>
      <c r="K409" s="80">
        <v>74</v>
      </c>
      <c r="L409" s="69">
        <v>506881</v>
      </c>
      <c r="M409" s="71">
        <v>0</v>
      </c>
      <c r="N409" s="71">
        <v>0</v>
      </c>
      <c r="O409" s="71">
        <v>0</v>
      </c>
      <c r="P409" s="69">
        <v>506881</v>
      </c>
      <c r="Q409" s="69">
        <f t="shared" si="27"/>
        <v>395.84615384615387</v>
      </c>
      <c r="R409" s="69">
        <v>3731</v>
      </c>
      <c r="S409" s="72" t="s">
        <v>38</v>
      </c>
      <c r="T409" s="174"/>
      <c r="U409" s="174"/>
      <c r="V409" s="174"/>
      <c r="W409" s="57"/>
      <c r="X409" s="191"/>
    </row>
    <row r="410" spans="1:24" s="11" customFormat="1" ht="25.5">
      <c r="A410" s="63">
        <v>371</v>
      </c>
      <c r="B410" s="125" t="s">
        <v>361</v>
      </c>
      <c r="C410" s="35">
        <v>1961</v>
      </c>
      <c r="D410" s="66">
        <v>2008</v>
      </c>
      <c r="E410" s="35" t="s">
        <v>37</v>
      </c>
      <c r="F410" s="86">
        <v>4</v>
      </c>
      <c r="G410" s="86">
        <v>3</v>
      </c>
      <c r="H410" s="82">
        <v>2822.2</v>
      </c>
      <c r="I410" s="69">
        <v>2053.1</v>
      </c>
      <c r="J410" s="69">
        <v>2053.1</v>
      </c>
      <c r="K410" s="80">
        <v>96</v>
      </c>
      <c r="L410" s="69">
        <v>8220216.7000000002</v>
      </c>
      <c r="M410" s="71">
        <v>0</v>
      </c>
      <c r="N410" s="71">
        <v>0</v>
      </c>
      <c r="O410" s="71">
        <v>0</v>
      </c>
      <c r="P410" s="69">
        <v>8220216.7000000002</v>
      </c>
      <c r="Q410" s="69">
        <f t="shared" si="27"/>
        <v>4003.8072670595689</v>
      </c>
      <c r="R410" s="69">
        <v>6958</v>
      </c>
      <c r="S410" s="72" t="s">
        <v>38</v>
      </c>
      <c r="T410" s="174"/>
      <c r="U410" s="174"/>
      <c r="V410" s="174"/>
      <c r="W410" s="57"/>
      <c r="X410" s="191"/>
    </row>
    <row r="411" spans="1:24" s="11" customFormat="1" ht="25.5">
      <c r="A411" s="63">
        <v>372</v>
      </c>
      <c r="B411" s="125" t="s">
        <v>362</v>
      </c>
      <c r="C411" s="35">
        <v>1960</v>
      </c>
      <c r="D411" s="66">
        <v>2004</v>
      </c>
      <c r="E411" s="35" t="s">
        <v>37</v>
      </c>
      <c r="F411" s="86">
        <v>4</v>
      </c>
      <c r="G411" s="86">
        <v>4</v>
      </c>
      <c r="H411" s="82">
        <v>4315.7400000000007</v>
      </c>
      <c r="I411" s="69">
        <v>3923.4</v>
      </c>
      <c r="J411" s="69">
        <v>3923.4</v>
      </c>
      <c r="K411" s="80">
        <v>164</v>
      </c>
      <c r="L411" s="69">
        <v>13709269.390000001</v>
      </c>
      <c r="M411" s="71">
        <v>0</v>
      </c>
      <c r="N411" s="71">
        <v>0</v>
      </c>
      <c r="O411" s="71">
        <v>0</v>
      </c>
      <c r="P411" s="69">
        <v>13709269.390000001</v>
      </c>
      <c r="Q411" s="69">
        <f t="shared" si="27"/>
        <v>3494.23188815823</v>
      </c>
      <c r="R411" s="69">
        <v>6949</v>
      </c>
      <c r="S411" s="72" t="s">
        <v>38</v>
      </c>
      <c r="T411" s="174"/>
      <c r="U411" s="174"/>
      <c r="V411" s="174"/>
      <c r="W411" s="57"/>
      <c r="X411" s="191"/>
    </row>
    <row r="412" spans="1:24" s="11" customFormat="1" ht="25.5">
      <c r="A412" s="63">
        <v>373</v>
      </c>
      <c r="B412" s="125" t="s">
        <v>363</v>
      </c>
      <c r="C412" s="35">
        <v>1960</v>
      </c>
      <c r="D412" s="66"/>
      <c r="E412" s="35" t="s">
        <v>37</v>
      </c>
      <c r="F412" s="126" t="s">
        <v>1037</v>
      </c>
      <c r="G412" s="86">
        <v>3</v>
      </c>
      <c r="H412" s="82">
        <v>1751.6</v>
      </c>
      <c r="I412" s="69">
        <v>1584.4</v>
      </c>
      <c r="J412" s="69">
        <v>1584.4</v>
      </c>
      <c r="K412" s="80">
        <v>70</v>
      </c>
      <c r="L412" s="69">
        <v>2607928</v>
      </c>
      <c r="M412" s="71">
        <v>0</v>
      </c>
      <c r="N412" s="71">
        <v>0</v>
      </c>
      <c r="O412" s="71">
        <v>0</v>
      </c>
      <c r="P412" s="69">
        <v>2607928</v>
      </c>
      <c r="Q412" s="69">
        <f t="shared" si="27"/>
        <v>1646.0035344609946</v>
      </c>
      <c r="R412" s="69">
        <v>3019</v>
      </c>
      <c r="S412" s="72" t="s">
        <v>38</v>
      </c>
      <c r="T412" s="174"/>
      <c r="U412" s="174"/>
      <c r="V412" s="174"/>
      <c r="W412" s="57"/>
      <c r="X412" s="191"/>
    </row>
    <row r="413" spans="1:24" s="11" customFormat="1" ht="25.5">
      <c r="A413" s="63">
        <v>374</v>
      </c>
      <c r="B413" s="125" t="s">
        <v>364</v>
      </c>
      <c r="C413" s="35">
        <v>1961</v>
      </c>
      <c r="D413" s="66"/>
      <c r="E413" s="35" t="s">
        <v>37</v>
      </c>
      <c r="F413" s="86">
        <v>4</v>
      </c>
      <c r="G413" s="86">
        <v>2</v>
      </c>
      <c r="H413" s="82">
        <v>1380.39</v>
      </c>
      <c r="I413" s="69">
        <v>1254.9000000000001</v>
      </c>
      <c r="J413" s="69">
        <v>1254.9000000000001</v>
      </c>
      <c r="K413" s="80">
        <v>49</v>
      </c>
      <c r="L413" s="69">
        <v>4365761.92</v>
      </c>
      <c r="M413" s="71">
        <v>0</v>
      </c>
      <c r="N413" s="71">
        <v>0</v>
      </c>
      <c r="O413" s="71">
        <v>0</v>
      </c>
      <c r="P413" s="69">
        <v>4365761.92</v>
      </c>
      <c r="Q413" s="69">
        <f t="shared" si="27"/>
        <v>3478.9719658936965</v>
      </c>
      <c r="R413" s="69">
        <v>9073</v>
      </c>
      <c r="S413" s="72" t="s">
        <v>38</v>
      </c>
      <c r="T413" s="174"/>
      <c r="U413" s="174"/>
      <c r="V413" s="174"/>
      <c r="W413" s="57"/>
      <c r="X413" s="191"/>
    </row>
    <row r="414" spans="1:24" s="11" customFormat="1" ht="25.5">
      <c r="A414" s="63">
        <v>375</v>
      </c>
      <c r="B414" s="125" t="s">
        <v>365</v>
      </c>
      <c r="C414" s="35">
        <v>1961</v>
      </c>
      <c r="D414" s="66">
        <v>2005</v>
      </c>
      <c r="E414" s="35" t="s">
        <v>37</v>
      </c>
      <c r="F414" s="86">
        <v>4</v>
      </c>
      <c r="G414" s="86">
        <v>14</v>
      </c>
      <c r="H414" s="82">
        <v>8110.4</v>
      </c>
      <c r="I414" s="69">
        <v>7499.7</v>
      </c>
      <c r="J414" s="69">
        <v>7499.7</v>
      </c>
      <c r="K414" s="80">
        <v>326</v>
      </c>
      <c r="L414" s="69">
        <v>6836931.3300000001</v>
      </c>
      <c r="M414" s="71">
        <v>0</v>
      </c>
      <c r="N414" s="71">
        <v>0</v>
      </c>
      <c r="O414" s="71">
        <v>0</v>
      </c>
      <c r="P414" s="69">
        <v>6836931.3300000001</v>
      </c>
      <c r="Q414" s="69">
        <f t="shared" si="27"/>
        <v>911.6273090923637</v>
      </c>
      <c r="R414" s="69">
        <v>2815</v>
      </c>
      <c r="S414" s="72" t="s">
        <v>38</v>
      </c>
      <c r="T414" s="174"/>
      <c r="U414" s="174"/>
      <c r="V414" s="174"/>
      <c r="W414" s="57"/>
      <c r="X414" s="191"/>
    </row>
    <row r="415" spans="1:24" s="11" customFormat="1" ht="25.5">
      <c r="A415" s="63">
        <v>376</v>
      </c>
      <c r="B415" s="125" t="s">
        <v>366</v>
      </c>
      <c r="C415" s="35">
        <v>1961</v>
      </c>
      <c r="D415" s="66"/>
      <c r="E415" s="35" t="s">
        <v>37</v>
      </c>
      <c r="F415" s="86">
        <v>4</v>
      </c>
      <c r="G415" s="86">
        <v>4</v>
      </c>
      <c r="H415" s="82">
        <v>3000.9100000000003</v>
      </c>
      <c r="I415" s="69">
        <v>2728.1</v>
      </c>
      <c r="J415" s="69">
        <v>2728.1</v>
      </c>
      <c r="K415" s="80">
        <v>121</v>
      </c>
      <c r="L415" s="69">
        <v>1056448</v>
      </c>
      <c r="M415" s="71">
        <v>0</v>
      </c>
      <c r="N415" s="71">
        <v>0</v>
      </c>
      <c r="O415" s="71">
        <v>0</v>
      </c>
      <c r="P415" s="69">
        <v>1056448</v>
      </c>
      <c r="Q415" s="69">
        <f t="shared" si="27"/>
        <v>387.24680180345297</v>
      </c>
      <c r="R415" s="69">
        <v>844</v>
      </c>
      <c r="S415" s="72" t="s">
        <v>38</v>
      </c>
      <c r="T415" s="174"/>
      <c r="U415" s="174"/>
      <c r="V415" s="174"/>
      <c r="W415" s="57"/>
      <c r="X415" s="191"/>
    </row>
    <row r="416" spans="1:24" s="11" customFormat="1" ht="25.5">
      <c r="A416" s="63">
        <v>377</v>
      </c>
      <c r="B416" s="125" t="s">
        <v>367</v>
      </c>
      <c r="C416" s="35">
        <v>1957</v>
      </c>
      <c r="D416" s="66"/>
      <c r="E416" s="35" t="s">
        <v>37</v>
      </c>
      <c r="F416" s="86">
        <v>3</v>
      </c>
      <c r="G416" s="86">
        <v>4</v>
      </c>
      <c r="H416" s="82">
        <v>3206.5000000000005</v>
      </c>
      <c r="I416" s="69">
        <v>2915</v>
      </c>
      <c r="J416" s="69">
        <v>2915</v>
      </c>
      <c r="K416" s="80">
        <v>95</v>
      </c>
      <c r="L416" s="69">
        <v>7880784.0300000003</v>
      </c>
      <c r="M416" s="71">
        <v>0</v>
      </c>
      <c r="N416" s="71">
        <v>0</v>
      </c>
      <c r="O416" s="71">
        <v>0</v>
      </c>
      <c r="P416" s="69">
        <v>7880784.0300000003</v>
      </c>
      <c r="Q416" s="69">
        <f t="shared" si="27"/>
        <v>2703.5279691252144</v>
      </c>
      <c r="R416" s="69">
        <v>8342</v>
      </c>
      <c r="S416" s="72" t="s">
        <v>38</v>
      </c>
      <c r="T416" s="174"/>
      <c r="U416" s="174"/>
      <c r="V416" s="174"/>
      <c r="W416" s="57"/>
      <c r="X416" s="191"/>
    </row>
    <row r="417" spans="1:24" s="11" customFormat="1" ht="25.5">
      <c r="A417" s="63">
        <v>378</v>
      </c>
      <c r="B417" s="125" t="s">
        <v>368</v>
      </c>
      <c r="C417" s="35">
        <v>1957</v>
      </c>
      <c r="D417" s="66">
        <v>2007</v>
      </c>
      <c r="E417" s="35" t="s">
        <v>37</v>
      </c>
      <c r="F417" s="86">
        <v>4</v>
      </c>
      <c r="G417" s="86">
        <v>4</v>
      </c>
      <c r="H417" s="82">
        <v>2687</v>
      </c>
      <c r="I417" s="69">
        <v>2381.6999999999998</v>
      </c>
      <c r="J417" s="69">
        <v>2381.6999999999998</v>
      </c>
      <c r="K417" s="80">
        <v>106</v>
      </c>
      <c r="L417" s="69">
        <v>4144897.8200000003</v>
      </c>
      <c r="M417" s="71">
        <v>0</v>
      </c>
      <c r="N417" s="71">
        <v>0</v>
      </c>
      <c r="O417" s="71">
        <v>0</v>
      </c>
      <c r="P417" s="69">
        <v>4144897.8200000003</v>
      </c>
      <c r="Q417" s="69">
        <f t="shared" ref="Q417:Q479" si="28">L417/I417</f>
        <v>1740.3106268631652</v>
      </c>
      <c r="R417" s="69">
        <v>4432</v>
      </c>
      <c r="S417" s="72" t="s">
        <v>38</v>
      </c>
      <c r="T417" s="174"/>
      <c r="U417" s="174"/>
      <c r="V417" s="174"/>
      <c r="W417" s="57"/>
      <c r="X417" s="191"/>
    </row>
    <row r="418" spans="1:24" s="11" customFormat="1" ht="25.5">
      <c r="A418" s="63">
        <v>379</v>
      </c>
      <c r="B418" s="125" t="s">
        <v>369</v>
      </c>
      <c r="C418" s="35">
        <v>1960</v>
      </c>
      <c r="D418" s="66">
        <v>2004</v>
      </c>
      <c r="E418" s="35" t="s">
        <v>37</v>
      </c>
      <c r="F418" s="86">
        <v>4</v>
      </c>
      <c r="G418" s="86">
        <v>3</v>
      </c>
      <c r="H418" s="82">
        <v>3435.7</v>
      </c>
      <c r="I418" s="69">
        <v>3100.4</v>
      </c>
      <c r="J418" s="69">
        <v>3100.4</v>
      </c>
      <c r="K418" s="80">
        <v>111</v>
      </c>
      <c r="L418" s="69">
        <v>8387150.54</v>
      </c>
      <c r="M418" s="71">
        <v>0</v>
      </c>
      <c r="N418" s="71">
        <v>0</v>
      </c>
      <c r="O418" s="71">
        <v>0</v>
      </c>
      <c r="P418" s="69">
        <v>8387150.54</v>
      </c>
      <c r="Q418" s="69">
        <f t="shared" si="28"/>
        <v>2705.1833763385371</v>
      </c>
      <c r="R418" s="69">
        <v>5962</v>
      </c>
      <c r="S418" s="72" t="s">
        <v>38</v>
      </c>
      <c r="T418" s="174"/>
      <c r="U418" s="174"/>
      <c r="V418" s="174"/>
      <c r="W418" s="57"/>
      <c r="X418" s="191"/>
    </row>
    <row r="419" spans="1:24" s="11" customFormat="1" ht="25.5">
      <c r="A419" s="63">
        <v>380</v>
      </c>
      <c r="B419" s="125" t="s">
        <v>370</v>
      </c>
      <c r="C419" s="65">
        <v>1965</v>
      </c>
      <c r="D419" s="66">
        <v>2011</v>
      </c>
      <c r="E419" s="35" t="s">
        <v>37</v>
      </c>
      <c r="F419" s="65">
        <v>4</v>
      </c>
      <c r="G419" s="65">
        <v>4</v>
      </c>
      <c r="H419" s="68">
        <v>2855.6000000000004</v>
      </c>
      <c r="I419" s="82">
        <v>2596</v>
      </c>
      <c r="J419" s="82">
        <v>2596</v>
      </c>
      <c r="K419" s="70">
        <v>136</v>
      </c>
      <c r="L419" s="69">
        <v>138913.94</v>
      </c>
      <c r="M419" s="71">
        <v>0</v>
      </c>
      <c r="N419" s="71">
        <v>0</v>
      </c>
      <c r="O419" s="71">
        <v>0</v>
      </c>
      <c r="P419" s="69">
        <v>138913.94</v>
      </c>
      <c r="Q419" s="69">
        <f t="shared" si="28"/>
        <v>53.510762711864409</v>
      </c>
      <c r="R419" s="69">
        <v>2269</v>
      </c>
      <c r="S419" s="72" t="s">
        <v>38</v>
      </c>
      <c r="T419" s="174"/>
      <c r="U419" s="174"/>
      <c r="V419" s="174"/>
      <c r="W419" s="57"/>
      <c r="X419" s="191"/>
    </row>
    <row r="420" spans="1:24" s="11" customFormat="1" ht="25.5">
      <c r="A420" s="63">
        <v>381</v>
      </c>
      <c r="B420" s="125" t="s">
        <v>371</v>
      </c>
      <c r="C420" s="35">
        <v>1961</v>
      </c>
      <c r="D420" s="66">
        <v>2011</v>
      </c>
      <c r="E420" s="35" t="s">
        <v>37</v>
      </c>
      <c r="F420" s="65">
        <v>4</v>
      </c>
      <c r="G420" s="65">
        <v>2</v>
      </c>
      <c r="H420" s="68">
        <v>1387.98</v>
      </c>
      <c r="I420" s="69">
        <v>1261.8</v>
      </c>
      <c r="J420" s="69">
        <v>1261.8</v>
      </c>
      <c r="K420" s="70">
        <v>59</v>
      </c>
      <c r="L420" s="69">
        <v>5732955.9399999995</v>
      </c>
      <c r="M420" s="71">
        <v>0</v>
      </c>
      <c r="N420" s="71">
        <v>0</v>
      </c>
      <c r="O420" s="71">
        <v>0</v>
      </c>
      <c r="P420" s="69">
        <v>5732955.9399999995</v>
      </c>
      <c r="Q420" s="69">
        <f t="shared" si="28"/>
        <v>4543.4743540973213</v>
      </c>
      <c r="R420" s="69">
        <v>6949</v>
      </c>
      <c r="S420" s="72" t="s">
        <v>38</v>
      </c>
      <c r="T420" s="174"/>
      <c r="U420" s="174"/>
      <c r="V420" s="174"/>
      <c r="W420" s="57"/>
      <c r="X420" s="191"/>
    </row>
    <row r="421" spans="1:24" s="11" customFormat="1" ht="25.5">
      <c r="A421" s="63">
        <v>382</v>
      </c>
      <c r="B421" s="125" t="s">
        <v>372</v>
      </c>
      <c r="C421" s="35">
        <v>1959</v>
      </c>
      <c r="D421" s="66"/>
      <c r="E421" s="35" t="s">
        <v>37</v>
      </c>
      <c r="F421" s="86">
        <v>4</v>
      </c>
      <c r="G421" s="86">
        <v>2</v>
      </c>
      <c r="H421" s="82">
        <v>1377.7830000000001</v>
      </c>
      <c r="I421" s="69">
        <v>1252.53</v>
      </c>
      <c r="J421" s="69">
        <v>1252.53</v>
      </c>
      <c r="K421" s="80">
        <v>58</v>
      </c>
      <c r="L421" s="69">
        <v>4475520</v>
      </c>
      <c r="M421" s="71">
        <v>0</v>
      </c>
      <c r="N421" s="71">
        <v>0</v>
      </c>
      <c r="O421" s="71">
        <v>0</v>
      </c>
      <c r="P421" s="69">
        <v>4475520</v>
      </c>
      <c r="Q421" s="69">
        <f t="shared" si="28"/>
        <v>3573.1838758353092</v>
      </c>
      <c r="R421" s="69">
        <v>4145</v>
      </c>
      <c r="S421" s="72" t="s">
        <v>38</v>
      </c>
      <c r="T421" s="174"/>
      <c r="U421" s="174"/>
      <c r="V421" s="174"/>
      <c r="W421" s="57"/>
      <c r="X421" s="191"/>
    </row>
    <row r="422" spans="1:24" s="11" customFormat="1" ht="25.5">
      <c r="A422" s="63">
        <v>383</v>
      </c>
      <c r="B422" s="125" t="s">
        <v>373</v>
      </c>
      <c r="C422" s="35">
        <v>1964</v>
      </c>
      <c r="D422" s="66">
        <v>2005</v>
      </c>
      <c r="E422" s="35" t="s">
        <v>37</v>
      </c>
      <c r="F422" s="86">
        <v>5</v>
      </c>
      <c r="G422" s="86">
        <v>4</v>
      </c>
      <c r="H422" s="82">
        <v>3486.2300000000005</v>
      </c>
      <c r="I422" s="69">
        <v>3169.3</v>
      </c>
      <c r="J422" s="69">
        <v>3169.3</v>
      </c>
      <c r="K422" s="80">
        <v>156</v>
      </c>
      <c r="L422" s="71">
        <v>17723039.509999998</v>
      </c>
      <c r="M422" s="71">
        <v>0</v>
      </c>
      <c r="N422" s="71">
        <v>0</v>
      </c>
      <c r="O422" s="71">
        <v>0</v>
      </c>
      <c r="P422" s="71">
        <v>17723039.509999998</v>
      </c>
      <c r="Q422" s="69">
        <f t="shared" si="28"/>
        <v>5592.0990471081932</v>
      </c>
      <c r="R422" s="69">
        <v>8778</v>
      </c>
      <c r="S422" s="72" t="s">
        <v>38</v>
      </c>
      <c r="T422" s="174"/>
      <c r="U422" s="174"/>
      <c r="V422" s="174"/>
      <c r="W422" s="57"/>
      <c r="X422" s="191"/>
    </row>
    <row r="423" spans="1:24" s="11" customFormat="1" ht="25.5">
      <c r="A423" s="63">
        <v>384</v>
      </c>
      <c r="B423" s="125" t="s">
        <v>374</v>
      </c>
      <c r="C423" s="35">
        <v>1960</v>
      </c>
      <c r="D423" s="66">
        <v>2006</v>
      </c>
      <c r="E423" s="35" t="s">
        <v>37</v>
      </c>
      <c r="F423" s="86">
        <v>4</v>
      </c>
      <c r="G423" s="86">
        <v>2</v>
      </c>
      <c r="H423" s="82">
        <v>1873.3000000000002</v>
      </c>
      <c r="I423" s="69">
        <v>1703</v>
      </c>
      <c r="J423" s="69">
        <v>1703</v>
      </c>
      <c r="K423" s="80">
        <v>65</v>
      </c>
      <c r="L423" s="69">
        <v>5238950</v>
      </c>
      <c r="M423" s="71">
        <v>0</v>
      </c>
      <c r="N423" s="71">
        <v>0</v>
      </c>
      <c r="O423" s="71">
        <v>0</v>
      </c>
      <c r="P423" s="69">
        <v>5238950</v>
      </c>
      <c r="Q423" s="69">
        <f t="shared" si="28"/>
        <v>3076.3065179095715</v>
      </c>
      <c r="R423" s="69">
        <v>4989</v>
      </c>
      <c r="S423" s="72" t="s">
        <v>38</v>
      </c>
      <c r="T423" s="174"/>
      <c r="U423" s="174"/>
      <c r="V423" s="174"/>
      <c r="W423" s="57"/>
      <c r="X423" s="191"/>
    </row>
    <row r="424" spans="1:24" s="11" customFormat="1" ht="25.5">
      <c r="A424" s="63">
        <v>385</v>
      </c>
      <c r="B424" s="125" t="s">
        <v>375</v>
      </c>
      <c r="C424" s="86">
        <v>1953</v>
      </c>
      <c r="D424" s="66">
        <v>2009</v>
      </c>
      <c r="E424" s="35" t="s">
        <v>37</v>
      </c>
      <c r="F424" s="86">
        <v>3</v>
      </c>
      <c r="G424" s="86">
        <v>3</v>
      </c>
      <c r="H424" s="82">
        <v>2003</v>
      </c>
      <c r="I424" s="82">
        <v>1808.9</v>
      </c>
      <c r="J424" s="82">
        <v>1808.9</v>
      </c>
      <c r="K424" s="80">
        <v>60</v>
      </c>
      <c r="L424" s="69">
        <v>4507694</v>
      </c>
      <c r="M424" s="71">
        <v>0</v>
      </c>
      <c r="N424" s="71">
        <v>0</v>
      </c>
      <c r="O424" s="71">
        <v>0</v>
      </c>
      <c r="P424" s="69">
        <v>4507694</v>
      </c>
      <c r="Q424" s="69">
        <f t="shared" si="28"/>
        <v>2491.9531206810766</v>
      </c>
      <c r="R424" s="69">
        <v>4226</v>
      </c>
      <c r="S424" s="72" t="s">
        <v>38</v>
      </c>
      <c r="T424" s="174"/>
      <c r="U424" s="174"/>
      <c r="V424" s="174"/>
      <c r="W424" s="57"/>
      <c r="X424" s="191"/>
    </row>
    <row r="425" spans="1:24" s="11" customFormat="1" ht="25.5">
      <c r="A425" s="63">
        <v>386</v>
      </c>
      <c r="B425" s="125" t="s">
        <v>376</v>
      </c>
      <c r="C425" s="35">
        <v>1956</v>
      </c>
      <c r="D425" s="66">
        <v>2003</v>
      </c>
      <c r="E425" s="35" t="s">
        <v>37</v>
      </c>
      <c r="F425" s="86">
        <v>4</v>
      </c>
      <c r="G425" s="86">
        <v>4</v>
      </c>
      <c r="H425" s="82">
        <v>3788.4</v>
      </c>
      <c r="I425" s="69">
        <v>3444</v>
      </c>
      <c r="J425" s="69">
        <v>3444</v>
      </c>
      <c r="K425" s="80">
        <v>158</v>
      </c>
      <c r="L425" s="69">
        <v>3145033.28</v>
      </c>
      <c r="M425" s="71">
        <v>0</v>
      </c>
      <c r="N425" s="71">
        <v>0</v>
      </c>
      <c r="O425" s="71">
        <v>0</v>
      </c>
      <c r="P425" s="69">
        <v>3145033.28</v>
      </c>
      <c r="Q425" s="69">
        <f t="shared" si="28"/>
        <v>913.19200929152146</v>
      </c>
      <c r="R425" s="69">
        <v>2693</v>
      </c>
      <c r="S425" s="72" t="s">
        <v>38</v>
      </c>
      <c r="T425" s="174"/>
      <c r="U425" s="174"/>
      <c r="V425" s="174"/>
      <c r="W425" s="57"/>
      <c r="X425" s="191"/>
    </row>
    <row r="426" spans="1:24" s="11" customFormat="1" ht="25.5">
      <c r="A426" s="63">
        <v>387</v>
      </c>
      <c r="B426" s="125" t="s">
        <v>377</v>
      </c>
      <c r="C426" s="35">
        <v>1961</v>
      </c>
      <c r="D426" s="66"/>
      <c r="E426" s="35" t="s">
        <v>37</v>
      </c>
      <c r="F426" s="86">
        <v>5</v>
      </c>
      <c r="G426" s="86">
        <v>2</v>
      </c>
      <c r="H426" s="82">
        <v>1998.9</v>
      </c>
      <c r="I426" s="69">
        <v>1661.7</v>
      </c>
      <c r="J426" s="69">
        <v>1661.7</v>
      </c>
      <c r="K426" s="80">
        <v>54</v>
      </c>
      <c r="L426" s="69">
        <v>122005.46</v>
      </c>
      <c r="M426" s="71">
        <v>0</v>
      </c>
      <c r="N426" s="71">
        <v>0</v>
      </c>
      <c r="O426" s="71">
        <v>0</v>
      </c>
      <c r="P426" s="69">
        <v>122005.46</v>
      </c>
      <c r="Q426" s="69">
        <f t="shared" si="28"/>
        <v>73.422073779863993</v>
      </c>
      <c r="R426" s="69">
        <v>1045</v>
      </c>
      <c r="S426" s="72" t="s">
        <v>38</v>
      </c>
      <c r="T426" s="174"/>
      <c r="U426" s="174"/>
      <c r="V426" s="174"/>
      <c r="W426" s="57"/>
      <c r="X426" s="191"/>
    </row>
    <row r="427" spans="1:24" s="11" customFormat="1" ht="25.5">
      <c r="A427" s="63">
        <v>388</v>
      </c>
      <c r="B427" s="125" t="s">
        <v>378</v>
      </c>
      <c r="C427" s="35">
        <v>1962</v>
      </c>
      <c r="D427" s="66">
        <v>2005</v>
      </c>
      <c r="E427" s="35" t="s">
        <v>37</v>
      </c>
      <c r="F427" s="86">
        <v>5</v>
      </c>
      <c r="G427" s="86">
        <v>4</v>
      </c>
      <c r="H427" s="82">
        <v>3480.5</v>
      </c>
      <c r="I427" s="69">
        <v>2974.3</v>
      </c>
      <c r="J427" s="69">
        <v>2974.3</v>
      </c>
      <c r="K427" s="80">
        <v>163</v>
      </c>
      <c r="L427" s="69">
        <v>3828991.26</v>
      </c>
      <c r="M427" s="71">
        <v>0</v>
      </c>
      <c r="N427" s="71">
        <v>0</v>
      </c>
      <c r="O427" s="71">
        <v>0</v>
      </c>
      <c r="P427" s="69">
        <v>3828991.26</v>
      </c>
      <c r="Q427" s="69">
        <f t="shared" si="28"/>
        <v>1287.3587936657364</v>
      </c>
      <c r="R427" s="69">
        <v>3270</v>
      </c>
      <c r="S427" s="72" t="s">
        <v>38</v>
      </c>
      <c r="T427" s="174"/>
      <c r="U427" s="174"/>
      <c r="V427" s="174"/>
      <c r="W427" s="57"/>
      <c r="X427" s="191"/>
    </row>
    <row r="428" spans="1:24" s="11" customFormat="1" ht="25.5">
      <c r="A428" s="63">
        <v>389</v>
      </c>
      <c r="B428" s="125" t="s">
        <v>379</v>
      </c>
      <c r="C428" s="35">
        <v>1962</v>
      </c>
      <c r="D428" s="66"/>
      <c r="E428" s="35" t="s">
        <v>37</v>
      </c>
      <c r="F428" s="86">
        <v>5</v>
      </c>
      <c r="G428" s="86">
        <v>2</v>
      </c>
      <c r="H428" s="82">
        <v>1728.8700000000001</v>
      </c>
      <c r="I428" s="69">
        <v>1571.7</v>
      </c>
      <c r="J428" s="69">
        <v>1571.7</v>
      </c>
      <c r="K428" s="80">
        <v>94</v>
      </c>
      <c r="L428" s="69">
        <v>2418575.7599999998</v>
      </c>
      <c r="M428" s="71">
        <v>0</v>
      </c>
      <c r="N428" s="71">
        <v>0</v>
      </c>
      <c r="O428" s="71">
        <v>0</v>
      </c>
      <c r="P428" s="69">
        <v>2418575.7599999998</v>
      </c>
      <c r="Q428" s="69">
        <f t="shared" si="28"/>
        <v>1538.8278679137238</v>
      </c>
      <c r="R428" s="69">
        <v>3270</v>
      </c>
      <c r="S428" s="72" t="s">
        <v>38</v>
      </c>
      <c r="T428" s="174"/>
      <c r="U428" s="174"/>
      <c r="V428" s="174"/>
      <c r="W428" s="57"/>
      <c r="X428" s="191"/>
    </row>
    <row r="429" spans="1:24" s="11" customFormat="1" ht="25.5">
      <c r="A429" s="63">
        <v>390</v>
      </c>
      <c r="B429" s="103" t="s">
        <v>413</v>
      </c>
      <c r="C429" s="86">
        <v>1936</v>
      </c>
      <c r="D429" s="66"/>
      <c r="E429" s="35" t="s">
        <v>37</v>
      </c>
      <c r="F429" s="86">
        <v>4</v>
      </c>
      <c r="G429" s="86">
        <v>3</v>
      </c>
      <c r="H429" s="82">
        <v>2774.7</v>
      </c>
      <c r="I429" s="82">
        <v>2572.1</v>
      </c>
      <c r="J429" s="82">
        <v>2488</v>
      </c>
      <c r="K429" s="80">
        <v>100</v>
      </c>
      <c r="L429" s="69">
        <v>430243</v>
      </c>
      <c r="M429" s="71">
        <v>0</v>
      </c>
      <c r="N429" s="71">
        <v>0</v>
      </c>
      <c r="O429" s="71">
        <v>0</v>
      </c>
      <c r="P429" s="69">
        <v>430243</v>
      </c>
      <c r="Q429" s="69">
        <f t="shared" si="28"/>
        <v>167.27304537148635</v>
      </c>
      <c r="R429" s="69">
        <v>1838</v>
      </c>
      <c r="S429" s="72" t="s">
        <v>38</v>
      </c>
      <c r="T429" s="174"/>
      <c r="U429" s="174"/>
      <c r="V429" s="174"/>
      <c r="W429" s="57"/>
      <c r="X429" s="191"/>
    </row>
    <row r="430" spans="1:24" s="11" customFormat="1" ht="25.5">
      <c r="A430" s="63">
        <v>391</v>
      </c>
      <c r="B430" s="125" t="s">
        <v>380</v>
      </c>
      <c r="C430" s="65">
        <v>1976</v>
      </c>
      <c r="D430" s="66">
        <v>2007</v>
      </c>
      <c r="E430" s="35" t="s">
        <v>37</v>
      </c>
      <c r="F430" s="65">
        <v>5</v>
      </c>
      <c r="G430" s="65">
        <v>4</v>
      </c>
      <c r="H430" s="68">
        <v>4511.3</v>
      </c>
      <c r="I430" s="82">
        <v>3760.9</v>
      </c>
      <c r="J430" s="82">
        <v>3760.9</v>
      </c>
      <c r="K430" s="70">
        <v>122</v>
      </c>
      <c r="L430" s="69">
        <v>2459000</v>
      </c>
      <c r="M430" s="71">
        <v>0</v>
      </c>
      <c r="N430" s="71">
        <v>0</v>
      </c>
      <c r="O430" s="71">
        <v>0</v>
      </c>
      <c r="P430" s="69">
        <v>2459000</v>
      </c>
      <c r="Q430" s="69">
        <f t="shared" si="28"/>
        <v>653.83285915605302</v>
      </c>
      <c r="R430" s="69">
        <v>654</v>
      </c>
      <c r="S430" s="72" t="s">
        <v>38</v>
      </c>
      <c r="T430" s="174"/>
      <c r="U430" s="174"/>
      <c r="V430" s="174"/>
      <c r="W430" s="57"/>
      <c r="X430" s="191"/>
    </row>
    <row r="431" spans="1:24" s="11" customFormat="1">
      <c r="A431" s="63">
        <v>392</v>
      </c>
      <c r="B431" s="125" t="s">
        <v>381</v>
      </c>
      <c r="C431" s="35">
        <v>1964</v>
      </c>
      <c r="D431" s="66">
        <v>2003</v>
      </c>
      <c r="E431" s="35" t="s">
        <v>88</v>
      </c>
      <c r="F431" s="86">
        <v>5</v>
      </c>
      <c r="G431" s="86">
        <v>4</v>
      </c>
      <c r="H431" s="82">
        <v>3500.7</v>
      </c>
      <c r="I431" s="69">
        <v>3137.9</v>
      </c>
      <c r="J431" s="69">
        <v>3137.9</v>
      </c>
      <c r="K431" s="80">
        <v>148</v>
      </c>
      <c r="L431" s="69">
        <v>7454363</v>
      </c>
      <c r="M431" s="71">
        <v>0</v>
      </c>
      <c r="N431" s="71">
        <v>0</v>
      </c>
      <c r="O431" s="71">
        <v>0</v>
      </c>
      <c r="P431" s="69">
        <v>7454363</v>
      </c>
      <c r="Q431" s="69">
        <f t="shared" si="28"/>
        <v>2375.5897256126709</v>
      </c>
      <c r="R431" s="69">
        <v>6052</v>
      </c>
      <c r="S431" s="72" t="s">
        <v>38</v>
      </c>
      <c r="T431" s="174"/>
      <c r="U431" s="174"/>
      <c r="V431" s="174"/>
      <c r="W431" s="57"/>
      <c r="X431" s="191"/>
    </row>
    <row r="432" spans="1:24" s="11" customFormat="1" ht="25.5">
      <c r="A432" s="63">
        <v>393</v>
      </c>
      <c r="B432" s="125" t="s">
        <v>382</v>
      </c>
      <c r="C432" s="86">
        <v>1989</v>
      </c>
      <c r="D432" s="66"/>
      <c r="E432" s="35" t="s">
        <v>37</v>
      </c>
      <c r="F432" s="86">
        <v>5</v>
      </c>
      <c r="G432" s="86">
        <v>6</v>
      </c>
      <c r="H432" s="82">
        <v>4632.5</v>
      </c>
      <c r="I432" s="82">
        <v>3459.8</v>
      </c>
      <c r="J432" s="82">
        <v>3459.8</v>
      </c>
      <c r="K432" s="80">
        <v>192</v>
      </c>
      <c r="L432" s="69">
        <v>8443888</v>
      </c>
      <c r="M432" s="71">
        <v>0</v>
      </c>
      <c r="N432" s="71">
        <v>0</v>
      </c>
      <c r="O432" s="71">
        <v>0</v>
      </c>
      <c r="P432" s="69">
        <v>8443888</v>
      </c>
      <c r="Q432" s="69">
        <f t="shared" si="28"/>
        <v>2440.5711312792646</v>
      </c>
      <c r="R432" s="69">
        <v>2792</v>
      </c>
      <c r="S432" s="72" t="s">
        <v>38</v>
      </c>
      <c r="T432" s="174"/>
      <c r="U432" s="174"/>
      <c r="V432" s="174"/>
      <c r="W432" s="57"/>
      <c r="X432" s="191"/>
    </row>
    <row r="433" spans="1:24" s="11" customFormat="1" ht="25.5">
      <c r="A433" s="63">
        <v>394</v>
      </c>
      <c r="B433" s="125" t="s">
        <v>383</v>
      </c>
      <c r="C433" s="35">
        <v>1955</v>
      </c>
      <c r="D433" s="66">
        <v>2008</v>
      </c>
      <c r="E433" s="35" t="s">
        <v>37</v>
      </c>
      <c r="F433" s="65">
        <v>4</v>
      </c>
      <c r="G433" s="65">
        <v>3</v>
      </c>
      <c r="H433" s="68">
        <v>2689</v>
      </c>
      <c r="I433" s="69">
        <v>1975.4</v>
      </c>
      <c r="J433" s="69">
        <v>1975.4</v>
      </c>
      <c r="K433" s="70">
        <v>89</v>
      </c>
      <c r="L433" s="69">
        <v>6597185.1899999995</v>
      </c>
      <c r="M433" s="71">
        <v>0</v>
      </c>
      <c r="N433" s="71">
        <v>0</v>
      </c>
      <c r="O433" s="71">
        <v>0</v>
      </c>
      <c r="P433" s="69">
        <v>6597185.1899999995</v>
      </c>
      <c r="Q433" s="69">
        <f t="shared" si="28"/>
        <v>3339.6705426749008</v>
      </c>
      <c r="R433" s="69">
        <v>5111</v>
      </c>
      <c r="S433" s="72" t="s">
        <v>38</v>
      </c>
      <c r="T433" s="174"/>
      <c r="U433" s="174"/>
      <c r="V433" s="174"/>
      <c r="W433" s="57"/>
      <c r="X433" s="191"/>
    </row>
    <row r="434" spans="1:24" s="11" customFormat="1" ht="25.5">
      <c r="A434" s="63">
        <v>395</v>
      </c>
      <c r="B434" s="125" t="s">
        <v>384</v>
      </c>
      <c r="C434" s="35">
        <v>1959</v>
      </c>
      <c r="D434" s="66"/>
      <c r="E434" s="35" t="s">
        <v>37</v>
      </c>
      <c r="F434" s="86">
        <v>4</v>
      </c>
      <c r="G434" s="86">
        <v>3</v>
      </c>
      <c r="H434" s="82">
        <v>3503.3900000000003</v>
      </c>
      <c r="I434" s="69">
        <v>3184.9</v>
      </c>
      <c r="J434" s="69">
        <v>3184.9</v>
      </c>
      <c r="K434" s="80">
        <v>127</v>
      </c>
      <c r="L434" s="69">
        <v>2298402</v>
      </c>
      <c r="M434" s="71">
        <v>0</v>
      </c>
      <c r="N434" s="71">
        <v>0</v>
      </c>
      <c r="O434" s="71">
        <v>0</v>
      </c>
      <c r="P434" s="69">
        <v>2298402</v>
      </c>
      <c r="Q434" s="69">
        <f t="shared" si="28"/>
        <v>721.65593896197686</v>
      </c>
      <c r="R434" s="69">
        <v>2225</v>
      </c>
      <c r="S434" s="72" t="s">
        <v>38</v>
      </c>
      <c r="T434" s="174"/>
      <c r="U434" s="174"/>
      <c r="V434" s="174"/>
      <c r="W434" s="57"/>
      <c r="X434" s="191"/>
    </row>
    <row r="435" spans="1:24" s="11" customFormat="1" ht="25.5">
      <c r="A435" s="63">
        <v>396</v>
      </c>
      <c r="B435" s="125" t="s">
        <v>386</v>
      </c>
      <c r="C435" s="35">
        <v>1953</v>
      </c>
      <c r="D435" s="66"/>
      <c r="E435" s="35" t="s">
        <v>37</v>
      </c>
      <c r="F435" s="86">
        <v>2</v>
      </c>
      <c r="G435" s="86">
        <v>2</v>
      </c>
      <c r="H435" s="82">
        <v>720.50000000000011</v>
      </c>
      <c r="I435" s="69">
        <v>655</v>
      </c>
      <c r="J435" s="69">
        <v>655</v>
      </c>
      <c r="K435" s="80">
        <v>35</v>
      </c>
      <c r="L435" s="69">
        <v>3091717</v>
      </c>
      <c r="M435" s="71">
        <v>0</v>
      </c>
      <c r="N435" s="71">
        <v>0</v>
      </c>
      <c r="O435" s="71">
        <v>0</v>
      </c>
      <c r="P435" s="69">
        <v>3091717</v>
      </c>
      <c r="Q435" s="69">
        <f t="shared" si="28"/>
        <v>4720.1786259541987</v>
      </c>
      <c r="R435" s="69">
        <v>7366</v>
      </c>
      <c r="S435" s="72" t="s">
        <v>38</v>
      </c>
      <c r="T435" s="174"/>
      <c r="U435" s="174"/>
      <c r="V435" s="174"/>
      <c r="W435" s="57"/>
      <c r="X435" s="191"/>
    </row>
    <row r="436" spans="1:24" s="11" customFormat="1">
      <c r="A436" s="63">
        <v>397</v>
      </c>
      <c r="B436" s="125" t="s">
        <v>1036</v>
      </c>
      <c r="C436" s="86">
        <v>1981</v>
      </c>
      <c r="D436" s="63"/>
      <c r="E436" s="127" t="s">
        <v>88</v>
      </c>
      <c r="F436" s="86">
        <v>9</v>
      </c>
      <c r="G436" s="86">
        <v>3</v>
      </c>
      <c r="H436" s="82">
        <v>6038.5</v>
      </c>
      <c r="I436" s="82">
        <v>5434.6</v>
      </c>
      <c r="J436" s="82">
        <v>5434.6</v>
      </c>
      <c r="K436" s="80">
        <v>273</v>
      </c>
      <c r="L436" s="69">
        <v>2600000</v>
      </c>
      <c r="M436" s="71">
        <v>0</v>
      </c>
      <c r="N436" s="71">
        <v>0</v>
      </c>
      <c r="O436" s="71">
        <v>0</v>
      </c>
      <c r="P436" s="69">
        <v>2600000</v>
      </c>
      <c r="Q436" s="69">
        <f t="shared" si="28"/>
        <v>478.41607478011258</v>
      </c>
      <c r="R436" s="69">
        <v>3211</v>
      </c>
      <c r="S436" s="72" t="s">
        <v>38</v>
      </c>
      <c r="T436" s="174"/>
      <c r="U436" s="174"/>
      <c r="V436" s="174"/>
      <c r="W436" s="57"/>
      <c r="X436" s="191"/>
    </row>
    <row r="437" spans="1:24" ht="25.5">
      <c r="A437" s="63">
        <v>398</v>
      </c>
      <c r="B437" s="125" t="s">
        <v>1029</v>
      </c>
      <c r="C437" s="35">
        <v>1958</v>
      </c>
      <c r="D437" s="66">
        <v>2008</v>
      </c>
      <c r="E437" s="35" t="s">
        <v>37</v>
      </c>
      <c r="F437" s="86">
        <v>4</v>
      </c>
      <c r="G437" s="86">
        <v>4</v>
      </c>
      <c r="H437" s="82">
        <v>3694.1</v>
      </c>
      <c r="I437" s="69">
        <v>2332.21</v>
      </c>
      <c r="J437" s="69">
        <v>2332.21</v>
      </c>
      <c r="K437" s="80">
        <v>96</v>
      </c>
      <c r="L437" s="69">
        <v>90070</v>
      </c>
      <c r="M437" s="71">
        <v>0</v>
      </c>
      <c r="N437" s="71">
        <v>0</v>
      </c>
      <c r="O437" s="71">
        <v>0</v>
      </c>
      <c r="P437" s="69">
        <v>90070</v>
      </c>
      <c r="Q437" s="69">
        <f t="shared" si="28"/>
        <v>38.620021353137155</v>
      </c>
      <c r="R437" s="69">
        <v>127</v>
      </c>
      <c r="S437" s="72" t="s">
        <v>38</v>
      </c>
      <c r="T437" s="174"/>
      <c r="U437" s="174"/>
      <c r="V437" s="174"/>
      <c r="W437" s="174"/>
      <c r="X437" s="174"/>
    </row>
    <row r="438" spans="1:24">
      <c r="A438" s="63">
        <v>399</v>
      </c>
      <c r="B438" s="89" t="s">
        <v>885</v>
      </c>
      <c r="C438" s="128">
        <v>1962</v>
      </c>
      <c r="D438" s="66">
        <v>2005</v>
      </c>
      <c r="E438" s="65" t="s">
        <v>88</v>
      </c>
      <c r="F438" s="65">
        <v>4</v>
      </c>
      <c r="G438" s="124">
        <v>3</v>
      </c>
      <c r="H438" s="68">
        <v>2281.2900000000004</v>
      </c>
      <c r="I438" s="68">
        <v>2073.9</v>
      </c>
      <c r="J438" s="68">
        <v>2073.9</v>
      </c>
      <c r="K438" s="129">
        <v>123</v>
      </c>
      <c r="L438" s="69">
        <v>160379</v>
      </c>
      <c r="M438" s="71">
        <v>0</v>
      </c>
      <c r="N438" s="71">
        <v>0</v>
      </c>
      <c r="O438" s="71">
        <v>0</v>
      </c>
      <c r="P438" s="69">
        <v>160379</v>
      </c>
      <c r="Q438" s="69">
        <f t="shared" si="28"/>
        <v>77.332079656685465</v>
      </c>
      <c r="R438" s="69">
        <v>127</v>
      </c>
      <c r="S438" s="72" t="s">
        <v>38</v>
      </c>
      <c r="T438" s="174"/>
      <c r="U438" s="174"/>
      <c r="V438" s="174"/>
      <c r="W438" s="174"/>
      <c r="X438" s="174"/>
    </row>
    <row r="439" spans="1:24" ht="25.5">
      <c r="A439" s="63">
        <v>400</v>
      </c>
      <c r="B439" s="89" t="s">
        <v>458</v>
      </c>
      <c r="C439" s="35">
        <v>1979</v>
      </c>
      <c r="D439" s="66">
        <v>2006</v>
      </c>
      <c r="E439" s="35" t="s">
        <v>37</v>
      </c>
      <c r="F439" s="35">
        <v>12</v>
      </c>
      <c r="G439" s="35">
        <v>1</v>
      </c>
      <c r="H439" s="69">
        <v>5433.5</v>
      </c>
      <c r="I439" s="69">
        <v>4858.7</v>
      </c>
      <c r="J439" s="69">
        <v>4858.7</v>
      </c>
      <c r="K439" s="88">
        <v>179</v>
      </c>
      <c r="L439" s="69">
        <v>85000</v>
      </c>
      <c r="M439" s="71">
        <v>0</v>
      </c>
      <c r="N439" s="71">
        <v>0</v>
      </c>
      <c r="O439" s="71">
        <v>0</v>
      </c>
      <c r="P439" s="69">
        <v>85000</v>
      </c>
      <c r="Q439" s="69">
        <f>L439/I439</f>
        <v>17.494391503900221</v>
      </c>
      <c r="R439" s="69">
        <v>190</v>
      </c>
      <c r="S439" s="72" t="s">
        <v>38</v>
      </c>
      <c r="T439" s="174"/>
      <c r="U439" s="174"/>
      <c r="V439" s="174"/>
      <c r="W439" s="174"/>
      <c r="X439" s="174"/>
    </row>
    <row r="440" spans="1:24" ht="25.5">
      <c r="A440" s="63">
        <v>401</v>
      </c>
      <c r="B440" s="89" t="s">
        <v>447</v>
      </c>
      <c r="C440" s="35">
        <v>1980</v>
      </c>
      <c r="D440" s="66"/>
      <c r="E440" s="35" t="s">
        <v>37</v>
      </c>
      <c r="F440" s="35">
        <v>12</v>
      </c>
      <c r="G440" s="35">
        <v>1</v>
      </c>
      <c r="H440" s="69">
        <v>4504.1000000000004</v>
      </c>
      <c r="I440" s="69">
        <v>3877.5</v>
      </c>
      <c r="J440" s="69">
        <v>3877.5</v>
      </c>
      <c r="K440" s="88">
        <v>191</v>
      </c>
      <c r="L440" s="69">
        <v>85000</v>
      </c>
      <c r="M440" s="71">
        <v>0</v>
      </c>
      <c r="N440" s="71">
        <v>0</v>
      </c>
      <c r="O440" s="71">
        <v>0</v>
      </c>
      <c r="P440" s="69">
        <v>85000</v>
      </c>
      <c r="Q440" s="69">
        <f>L440/I440</f>
        <v>21.92134107027724</v>
      </c>
      <c r="R440" s="69">
        <v>190</v>
      </c>
      <c r="S440" s="72" t="s">
        <v>38</v>
      </c>
      <c r="T440" s="174"/>
      <c r="U440" s="174"/>
      <c r="V440" s="174"/>
      <c r="W440" s="174"/>
      <c r="X440" s="174"/>
    </row>
    <row r="441" spans="1:24">
      <c r="A441" s="63">
        <v>402</v>
      </c>
      <c r="B441" s="85" t="s">
        <v>473</v>
      </c>
      <c r="C441" s="86">
        <v>1983</v>
      </c>
      <c r="D441" s="66"/>
      <c r="E441" s="35" t="s">
        <v>88</v>
      </c>
      <c r="F441" s="86">
        <v>9</v>
      </c>
      <c r="G441" s="86">
        <v>5</v>
      </c>
      <c r="H441" s="82">
        <v>11743.1</v>
      </c>
      <c r="I441" s="82">
        <v>9994.4</v>
      </c>
      <c r="J441" s="82">
        <v>9994.4</v>
      </c>
      <c r="K441" s="80">
        <v>430</v>
      </c>
      <c r="L441" s="69">
        <v>212500</v>
      </c>
      <c r="M441" s="71">
        <v>0</v>
      </c>
      <c r="N441" s="71">
        <v>0</v>
      </c>
      <c r="O441" s="71">
        <v>0</v>
      </c>
      <c r="P441" s="69">
        <v>212500</v>
      </c>
      <c r="Q441" s="69">
        <f t="shared" si="28"/>
        <v>21.261906667733932</v>
      </c>
      <c r="R441" s="69">
        <v>190</v>
      </c>
      <c r="S441" s="72" t="s">
        <v>38</v>
      </c>
      <c r="T441" s="174"/>
      <c r="U441" s="174"/>
      <c r="V441" s="174"/>
      <c r="W441" s="174"/>
      <c r="X441" s="174"/>
    </row>
    <row r="442" spans="1:24">
      <c r="A442" s="63">
        <v>403</v>
      </c>
      <c r="B442" s="85" t="s">
        <v>482</v>
      </c>
      <c r="C442" s="86">
        <v>1993</v>
      </c>
      <c r="D442" s="66">
        <v>2004</v>
      </c>
      <c r="E442" s="35" t="s">
        <v>88</v>
      </c>
      <c r="F442" s="86">
        <v>10</v>
      </c>
      <c r="G442" s="86">
        <v>4</v>
      </c>
      <c r="H442" s="82">
        <v>8954.6</v>
      </c>
      <c r="I442" s="82">
        <v>7914.8</v>
      </c>
      <c r="J442" s="82">
        <v>7914.8</v>
      </c>
      <c r="K442" s="80">
        <v>327</v>
      </c>
      <c r="L442" s="69">
        <v>170000</v>
      </c>
      <c r="M442" s="71">
        <v>0</v>
      </c>
      <c r="N442" s="71">
        <v>0</v>
      </c>
      <c r="O442" s="71">
        <v>0</v>
      </c>
      <c r="P442" s="69">
        <v>170000</v>
      </c>
      <c r="Q442" s="69">
        <f t="shared" si="28"/>
        <v>21.478748673371406</v>
      </c>
      <c r="R442" s="69">
        <v>190</v>
      </c>
      <c r="S442" s="72" t="s">
        <v>38</v>
      </c>
      <c r="T442" s="174"/>
      <c r="U442" s="174"/>
      <c r="V442" s="174"/>
      <c r="W442" s="174"/>
      <c r="X442" s="174"/>
    </row>
    <row r="443" spans="1:24" ht="25.5">
      <c r="A443" s="63">
        <v>404</v>
      </c>
      <c r="B443" s="89" t="s">
        <v>455</v>
      </c>
      <c r="C443" s="35">
        <v>1978</v>
      </c>
      <c r="D443" s="66"/>
      <c r="E443" s="35" t="s">
        <v>37</v>
      </c>
      <c r="F443" s="35">
        <v>9</v>
      </c>
      <c r="G443" s="35">
        <v>4</v>
      </c>
      <c r="H443" s="69">
        <v>8441</v>
      </c>
      <c r="I443" s="69">
        <v>7673.7</v>
      </c>
      <c r="J443" s="69">
        <v>7673.7</v>
      </c>
      <c r="K443" s="88">
        <v>347</v>
      </c>
      <c r="L443" s="69">
        <v>170000</v>
      </c>
      <c r="M443" s="71">
        <v>0</v>
      </c>
      <c r="N443" s="71">
        <v>0</v>
      </c>
      <c r="O443" s="71">
        <v>0</v>
      </c>
      <c r="P443" s="69">
        <v>170000</v>
      </c>
      <c r="Q443" s="69">
        <f t="shared" si="28"/>
        <v>22.153589533080524</v>
      </c>
      <c r="R443" s="69">
        <v>190</v>
      </c>
      <c r="S443" s="72" t="s">
        <v>38</v>
      </c>
      <c r="T443" s="174"/>
      <c r="U443" s="174"/>
      <c r="V443" s="174"/>
      <c r="W443" s="174"/>
      <c r="X443" s="174"/>
    </row>
    <row r="444" spans="1:24">
      <c r="A444" s="63">
        <v>405</v>
      </c>
      <c r="B444" s="89" t="s">
        <v>454</v>
      </c>
      <c r="C444" s="35">
        <v>1979</v>
      </c>
      <c r="D444" s="66"/>
      <c r="E444" s="35" t="s">
        <v>88</v>
      </c>
      <c r="F444" s="35">
        <v>9</v>
      </c>
      <c r="G444" s="35">
        <v>2</v>
      </c>
      <c r="H444" s="69">
        <v>4469</v>
      </c>
      <c r="I444" s="69">
        <v>4062.8</v>
      </c>
      <c r="J444" s="69">
        <v>4062.8</v>
      </c>
      <c r="K444" s="88">
        <v>190</v>
      </c>
      <c r="L444" s="69">
        <v>85000</v>
      </c>
      <c r="M444" s="71">
        <v>0</v>
      </c>
      <c r="N444" s="71">
        <v>0</v>
      </c>
      <c r="O444" s="71">
        <v>0</v>
      </c>
      <c r="P444" s="69">
        <v>85000</v>
      </c>
      <c r="Q444" s="69">
        <f t="shared" si="28"/>
        <v>20.921531948409964</v>
      </c>
      <c r="R444" s="69">
        <v>190</v>
      </c>
      <c r="S444" s="72" t="s">
        <v>38</v>
      </c>
      <c r="T444" s="174"/>
      <c r="U444" s="174"/>
      <c r="V444" s="174"/>
      <c r="W444" s="174"/>
      <c r="X444" s="174"/>
    </row>
    <row r="445" spans="1:24" ht="25.5">
      <c r="A445" s="63">
        <v>406</v>
      </c>
      <c r="B445" s="89" t="s">
        <v>444</v>
      </c>
      <c r="C445" s="35">
        <v>1980</v>
      </c>
      <c r="D445" s="66">
        <v>2015</v>
      </c>
      <c r="E445" s="35" t="s">
        <v>37</v>
      </c>
      <c r="F445" s="35">
        <v>9</v>
      </c>
      <c r="G445" s="35">
        <v>2</v>
      </c>
      <c r="H445" s="69">
        <v>4593.07</v>
      </c>
      <c r="I445" s="69">
        <v>4041.9</v>
      </c>
      <c r="J445" s="69">
        <v>4041.9</v>
      </c>
      <c r="K445" s="88">
        <v>178</v>
      </c>
      <c r="L445" s="69">
        <v>85000</v>
      </c>
      <c r="M445" s="71">
        <v>0</v>
      </c>
      <c r="N445" s="71">
        <v>0</v>
      </c>
      <c r="O445" s="71">
        <v>0</v>
      </c>
      <c r="P445" s="69">
        <v>85000</v>
      </c>
      <c r="Q445" s="69">
        <f t="shared" si="28"/>
        <v>21.029713748484625</v>
      </c>
      <c r="R445" s="69">
        <v>190</v>
      </c>
      <c r="S445" s="72" t="s">
        <v>38</v>
      </c>
      <c r="T445" s="174"/>
      <c r="U445" s="174"/>
      <c r="V445" s="174"/>
      <c r="W445" s="174"/>
      <c r="X445" s="174"/>
    </row>
    <row r="446" spans="1:24" ht="25.5">
      <c r="A446" s="63">
        <v>407</v>
      </c>
      <c r="B446" s="89" t="s">
        <v>443</v>
      </c>
      <c r="C446" s="35">
        <v>1979</v>
      </c>
      <c r="D446" s="66"/>
      <c r="E446" s="35" t="s">
        <v>37</v>
      </c>
      <c r="F446" s="35">
        <v>12</v>
      </c>
      <c r="G446" s="35">
        <v>1</v>
      </c>
      <c r="H446" s="69">
        <v>5225.7</v>
      </c>
      <c r="I446" s="69">
        <v>3857.3</v>
      </c>
      <c r="J446" s="69">
        <v>3857.3</v>
      </c>
      <c r="K446" s="88">
        <v>205</v>
      </c>
      <c r="L446" s="69">
        <v>85000</v>
      </c>
      <c r="M446" s="71">
        <v>0</v>
      </c>
      <c r="N446" s="71">
        <v>0</v>
      </c>
      <c r="O446" s="71">
        <v>0</v>
      </c>
      <c r="P446" s="69">
        <v>85000</v>
      </c>
      <c r="Q446" s="69">
        <f t="shared" si="28"/>
        <v>22.036139268400174</v>
      </c>
      <c r="R446" s="69">
        <v>190</v>
      </c>
      <c r="S446" s="72" t="s">
        <v>38</v>
      </c>
      <c r="T446" s="174"/>
      <c r="U446" s="174"/>
      <c r="V446" s="174"/>
      <c r="W446" s="174"/>
      <c r="X446" s="174"/>
    </row>
    <row r="447" spans="1:24">
      <c r="A447" s="63">
        <v>408</v>
      </c>
      <c r="B447" s="85" t="s">
        <v>469</v>
      </c>
      <c r="C447" s="86">
        <v>1980</v>
      </c>
      <c r="D447" s="66">
        <v>2003</v>
      </c>
      <c r="E447" s="35" t="s">
        <v>88</v>
      </c>
      <c r="F447" s="86">
        <v>9</v>
      </c>
      <c r="G447" s="86">
        <v>1</v>
      </c>
      <c r="H447" s="82">
        <v>2009</v>
      </c>
      <c r="I447" s="82">
        <v>1939.8</v>
      </c>
      <c r="J447" s="82">
        <v>1939.8</v>
      </c>
      <c r="K447" s="80">
        <v>92</v>
      </c>
      <c r="L447" s="69">
        <v>42500</v>
      </c>
      <c r="M447" s="71">
        <v>0</v>
      </c>
      <c r="N447" s="71">
        <v>0</v>
      </c>
      <c r="O447" s="71">
        <v>0</v>
      </c>
      <c r="P447" s="69">
        <v>42500</v>
      </c>
      <c r="Q447" s="69">
        <f t="shared" si="28"/>
        <v>21.909475203629242</v>
      </c>
      <c r="R447" s="69">
        <v>190</v>
      </c>
      <c r="S447" s="72" t="s">
        <v>38</v>
      </c>
      <c r="T447" s="174"/>
      <c r="U447" s="174"/>
      <c r="V447" s="174"/>
      <c r="W447" s="174"/>
      <c r="X447" s="174"/>
    </row>
    <row r="448" spans="1:24" ht="25.5">
      <c r="A448" s="63">
        <v>409</v>
      </c>
      <c r="B448" s="89" t="s">
        <v>442</v>
      </c>
      <c r="C448" s="35">
        <v>1980</v>
      </c>
      <c r="D448" s="66"/>
      <c r="E448" s="35" t="s">
        <v>37</v>
      </c>
      <c r="F448" s="35">
        <v>12</v>
      </c>
      <c r="G448" s="35">
        <v>1</v>
      </c>
      <c r="H448" s="69">
        <v>5451.5</v>
      </c>
      <c r="I448" s="69">
        <v>3961.9</v>
      </c>
      <c r="J448" s="69">
        <v>3961.9</v>
      </c>
      <c r="K448" s="88">
        <v>192</v>
      </c>
      <c r="L448" s="69">
        <v>85000</v>
      </c>
      <c r="M448" s="71">
        <v>0</v>
      </c>
      <c r="N448" s="71">
        <v>0</v>
      </c>
      <c r="O448" s="71">
        <v>0</v>
      </c>
      <c r="P448" s="69">
        <v>85000</v>
      </c>
      <c r="Q448" s="69">
        <f t="shared" si="28"/>
        <v>21.454352709558545</v>
      </c>
      <c r="R448" s="69">
        <v>190</v>
      </c>
      <c r="S448" s="72" t="s">
        <v>38</v>
      </c>
      <c r="T448" s="174"/>
      <c r="U448" s="174"/>
      <c r="V448" s="174"/>
      <c r="W448" s="174"/>
      <c r="X448" s="174"/>
    </row>
    <row r="449" spans="1:24">
      <c r="A449" s="63">
        <v>410</v>
      </c>
      <c r="B449" s="85" t="s">
        <v>477</v>
      </c>
      <c r="C449" s="65">
        <v>1990</v>
      </c>
      <c r="D449" s="66"/>
      <c r="E449" s="35" t="s">
        <v>88</v>
      </c>
      <c r="F449" s="65">
        <v>10</v>
      </c>
      <c r="G449" s="65">
        <v>1</v>
      </c>
      <c r="H449" s="68">
        <v>2211</v>
      </c>
      <c r="I449" s="68">
        <v>2177.4</v>
      </c>
      <c r="J449" s="68">
        <v>2177.4</v>
      </c>
      <c r="K449" s="70">
        <v>122</v>
      </c>
      <c r="L449" s="69">
        <v>42500</v>
      </c>
      <c r="M449" s="71">
        <v>0</v>
      </c>
      <c r="N449" s="71">
        <v>0</v>
      </c>
      <c r="O449" s="71">
        <v>0</v>
      </c>
      <c r="P449" s="69">
        <v>42500</v>
      </c>
      <c r="Q449" s="69">
        <f t="shared" si="28"/>
        <v>19.518692018003122</v>
      </c>
      <c r="R449" s="69">
        <v>190</v>
      </c>
      <c r="S449" s="72" t="s">
        <v>38</v>
      </c>
      <c r="T449" s="174"/>
      <c r="U449" s="174"/>
      <c r="V449" s="174"/>
      <c r="W449" s="174"/>
      <c r="X449" s="174"/>
    </row>
    <row r="450" spans="1:24">
      <c r="A450" s="63">
        <v>411</v>
      </c>
      <c r="B450" s="89" t="s">
        <v>453</v>
      </c>
      <c r="C450" s="35">
        <v>1979</v>
      </c>
      <c r="D450" s="66">
        <v>2004</v>
      </c>
      <c r="E450" s="35" t="s">
        <v>88</v>
      </c>
      <c r="F450" s="35">
        <v>9</v>
      </c>
      <c r="G450" s="35">
        <v>5</v>
      </c>
      <c r="H450" s="69">
        <v>11005.060000000001</v>
      </c>
      <c r="I450" s="69">
        <v>10004.6</v>
      </c>
      <c r="J450" s="69">
        <v>10004.6</v>
      </c>
      <c r="K450" s="88">
        <v>509</v>
      </c>
      <c r="L450" s="69">
        <v>212500</v>
      </c>
      <c r="M450" s="71">
        <v>0</v>
      </c>
      <c r="N450" s="71">
        <v>0</v>
      </c>
      <c r="O450" s="71">
        <v>0</v>
      </c>
      <c r="P450" s="69">
        <v>212500</v>
      </c>
      <c r="Q450" s="69">
        <f t="shared" si="28"/>
        <v>21.240229494432562</v>
      </c>
      <c r="R450" s="69">
        <v>190</v>
      </c>
      <c r="S450" s="72" t="s">
        <v>38</v>
      </c>
      <c r="T450" s="174"/>
      <c r="U450" s="174"/>
      <c r="V450" s="174"/>
      <c r="W450" s="174"/>
      <c r="X450" s="174"/>
    </row>
    <row r="451" spans="1:24" ht="25.5">
      <c r="A451" s="63">
        <v>412</v>
      </c>
      <c r="B451" s="85" t="s">
        <v>465</v>
      </c>
      <c r="C451" s="86">
        <v>1979</v>
      </c>
      <c r="D451" s="66"/>
      <c r="E451" s="35" t="s">
        <v>37</v>
      </c>
      <c r="F451" s="86">
        <v>9</v>
      </c>
      <c r="G451" s="86">
        <v>2</v>
      </c>
      <c r="H451" s="82">
        <v>3809</v>
      </c>
      <c r="I451" s="82">
        <v>3805.6</v>
      </c>
      <c r="J451" s="82">
        <v>3805.6</v>
      </c>
      <c r="K451" s="80">
        <v>161</v>
      </c>
      <c r="L451" s="69">
        <v>85000</v>
      </c>
      <c r="M451" s="71">
        <v>0</v>
      </c>
      <c r="N451" s="71">
        <v>0</v>
      </c>
      <c r="O451" s="71">
        <v>0</v>
      </c>
      <c r="P451" s="69">
        <v>85000</v>
      </c>
      <c r="Q451" s="69">
        <f t="shared" si="28"/>
        <v>22.335505570737862</v>
      </c>
      <c r="R451" s="69">
        <v>190</v>
      </c>
      <c r="S451" s="72" t="s">
        <v>38</v>
      </c>
      <c r="T451" s="174"/>
      <c r="U451" s="174"/>
      <c r="V451" s="174"/>
      <c r="W451" s="174"/>
      <c r="X451" s="174"/>
    </row>
    <row r="452" spans="1:24">
      <c r="A452" s="63">
        <v>413</v>
      </c>
      <c r="B452" s="85" t="s">
        <v>480</v>
      </c>
      <c r="C452" s="86">
        <v>1992</v>
      </c>
      <c r="D452" s="66"/>
      <c r="E452" s="35" t="s">
        <v>88</v>
      </c>
      <c r="F452" s="86">
        <v>10</v>
      </c>
      <c r="G452" s="86">
        <v>2</v>
      </c>
      <c r="H452" s="82">
        <v>4983.99</v>
      </c>
      <c r="I452" s="82">
        <v>4530.8999999999996</v>
      </c>
      <c r="J452" s="82">
        <v>4530.8999999999996</v>
      </c>
      <c r="K452" s="80">
        <v>240</v>
      </c>
      <c r="L452" s="69">
        <v>85000</v>
      </c>
      <c r="M452" s="71">
        <v>0</v>
      </c>
      <c r="N452" s="71">
        <v>0</v>
      </c>
      <c r="O452" s="71">
        <v>0</v>
      </c>
      <c r="P452" s="69">
        <v>85000</v>
      </c>
      <c r="Q452" s="69">
        <f t="shared" si="28"/>
        <v>18.760069743318105</v>
      </c>
      <c r="R452" s="69">
        <v>190</v>
      </c>
      <c r="S452" s="72" t="s">
        <v>38</v>
      </c>
      <c r="T452" s="174"/>
      <c r="U452" s="174"/>
      <c r="V452" s="174"/>
      <c r="W452" s="174"/>
      <c r="X452" s="174"/>
    </row>
    <row r="453" spans="1:24" ht="25.5">
      <c r="A453" s="63">
        <v>414</v>
      </c>
      <c r="B453" s="89" t="s">
        <v>451</v>
      </c>
      <c r="C453" s="35">
        <v>1979</v>
      </c>
      <c r="D453" s="66">
        <v>2009</v>
      </c>
      <c r="E453" s="35" t="s">
        <v>37</v>
      </c>
      <c r="F453" s="35">
        <v>9</v>
      </c>
      <c r="G453" s="35">
        <v>1</v>
      </c>
      <c r="H453" s="69">
        <v>2186</v>
      </c>
      <c r="I453" s="69">
        <v>1987.5</v>
      </c>
      <c r="J453" s="69">
        <v>1987.5</v>
      </c>
      <c r="K453" s="88">
        <v>108</v>
      </c>
      <c r="L453" s="69">
        <v>42500</v>
      </c>
      <c r="M453" s="71">
        <v>0</v>
      </c>
      <c r="N453" s="71">
        <v>0</v>
      </c>
      <c r="O453" s="71">
        <v>0</v>
      </c>
      <c r="P453" s="69">
        <v>42500</v>
      </c>
      <c r="Q453" s="69">
        <f t="shared" si="28"/>
        <v>21.383647798742139</v>
      </c>
      <c r="R453" s="69">
        <v>190</v>
      </c>
      <c r="S453" s="72" t="s">
        <v>38</v>
      </c>
      <c r="T453" s="174"/>
      <c r="U453" s="174"/>
      <c r="V453" s="174"/>
      <c r="W453" s="174"/>
      <c r="X453" s="174"/>
    </row>
    <row r="454" spans="1:24" ht="25.5">
      <c r="A454" s="63">
        <v>415</v>
      </c>
      <c r="B454" s="85" t="s">
        <v>468</v>
      </c>
      <c r="C454" s="86">
        <v>1980</v>
      </c>
      <c r="D454" s="66">
        <v>2005</v>
      </c>
      <c r="E454" s="35" t="s">
        <v>37</v>
      </c>
      <c r="F454" s="86">
        <v>7</v>
      </c>
      <c r="G454" s="86">
        <v>3</v>
      </c>
      <c r="H454" s="82">
        <v>4135</v>
      </c>
      <c r="I454" s="82">
        <v>3669.46</v>
      </c>
      <c r="J454" s="82">
        <v>3669.46</v>
      </c>
      <c r="K454" s="80">
        <v>113</v>
      </c>
      <c r="L454" s="69">
        <v>127500</v>
      </c>
      <c r="M454" s="71">
        <v>0</v>
      </c>
      <c r="N454" s="71">
        <v>0</v>
      </c>
      <c r="O454" s="71">
        <v>0</v>
      </c>
      <c r="P454" s="69">
        <v>127500</v>
      </c>
      <c r="Q454" s="69">
        <f t="shared" si="28"/>
        <v>34.7462569424384</v>
      </c>
      <c r="R454" s="69">
        <v>127</v>
      </c>
      <c r="S454" s="72" t="s">
        <v>38</v>
      </c>
      <c r="T454" s="174"/>
      <c r="U454" s="174"/>
      <c r="V454" s="174"/>
      <c r="W454" s="174"/>
      <c r="X454" s="174"/>
    </row>
    <row r="455" spans="1:24">
      <c r="A455" s="63">
        <v>416</v>
      </c>
      <c r="B455" s="85" t="s">
        <v>462</v>
      </c>
      <c r="C455" s="86">
        <v>1978</v>
      </c>
      <c r="D455" s="66">
        <v>2005</v>
      </c>
      <c r="E455" s="35" t="s">
        <v>88</v>
      </c>
      <c r="F455" s="86">
        <v>9</v>
      </c>
      <c r="G455" s="86">
        <v>3</v>
      </c>
      <c r="H455" s="82">
        <v>6032</v>
      </c>
      <c r="I455" s="82">
        <v>5947.7</v>
      </c>
      <c r="J455" s="82">
        <v>5947.7</v>
      </c>
      <c r="K455" s="80">
        <v>273</v>
      </c>
      <c r="L455" s="69">
        <v>127500</v>
      </c>
      <c r="M455" s="71">
        <v>0</v>
      </c>
      <c r="N455" s="71">
        <v>0</v>
      </c>
      <c r="O455" s="71">
        <v>0</v>
      </c>
      <c r="P455" s="69">
        <v>127500</v>
      </c>
      <c r="Q455" s="69">
        <f t="shared" si="28"/>
        <v>21.436857945088018</v>
      </c>
      <c r="R455" s="69">
        <v>190</v>
      </c>
      <c r="S455" s="72" t="s">
        <v>38</v>
      </c>
      <c r="T455" s="174"/>
      <c r="U455" s="174"/>
      <c r="V455" s="174"/>
      <c r="W455" s="174"/>
      <c r="X455" s="174"/>
    </row>
    <row r="456" spans="1:24" ht="25.5">
      <c r="A456" s="63">
        <v>417</v>
      </c>
      <c r="B456" s="85" t="s">
        <v>476</v>
      </c>
      <c r="C456" s="86">
        <v>1986</v>
      </c>
      <c r="D456" s="66"/>
      <c r="E456" s="35" t="s">
        <v>37</v>
      </c>
      <c r="F456" s="86">
        <v>14</v>
      </c>
      <c r="G456" s="86">
        <v>1</v>
      </c>
      <c r="H456" s="82">
        <v>4860</v>
      </c>
      <c r="I456" s="82">
        <v>4075</v>
      </c>
      <c r="J456" s="82">
        <v>4075</v>
      </c>
      <c r="K456" s="80">
        <v>171</v>
      </c>
      <c r="L456" s="69">
        <v>85000</v>
      </c>
      <c r="M456" s="71">
        <v>0</v>
      </c>
      <c r="N456" s="71">
        <v>0</v>
      </c>
      <c r="O456" s="71">
        <v>0</v>
      </c>
      <c r="P456" s="69">
        <v>85000</v>
      </c>
      <c r="Q456" s="69">
        <f t="shared" si="28"/>
        <v>20.858895705521473</v>
      </c>
      <c r="R456" s="69">
        <v>190</v>
      </c>
      <c r="S456" s="72" t="s">
        <v>38</v>
      </c>
      <c r="T456" s="174"/>
      <c r="U456" s="174"/>
      <c r="V456" s="174"/>
      <c r="W456" s="174"/>
      <c r="X456" s="174"/>
    </row>
    <row r="457" spans="1:24" ht="25.5">
      <c r="A457" s="63">
        <v>418</v>
      </c>
      <c r="B457" s="85" t="s">
        <v>479</v>
      </c>
      <c r="C457" s="65">
        <v>1991</v>
      </c>
      <c r="D457" s="66">
        <v>2009</v>
      </c>
      <c r="E457" s="35" t="s">
        <v>37</v>
      </c>
      <c r="F457" s="65">
        <v>14</v>
      </c>
      <c r="G457" s="65">
        <v>1</v>
      </c>
      <c r="H457" s="68">
        <v>5133.2</v>
      </c>
      <c r="I457" s="68">
        <v>4373.3</v>
      </c>
      <c r="J457" s="68">
        <v>4373.3</v>
      </c>
      <c r="K457" s="70">
        <v>212</v>
      </c>
      <c r="L457" s="69">
        <v>85000</v>
      </c>
      <c r="M457" s="71">
        <v>0</v>
      </c>
      <c r="N457" s="71">
        <v>0</v>
      </c>
      <c r="O457" s="71">
        <v>0</v>
      </c>
      <c r="P457" s="69">
        <v>85000</v>
      </c>
      <c r="Q457" s="69">
        <f t="shared" si="28"/>
        <v>19.436123750943224</v>
      </c>
      <c r="R457" s="69">
        <v>190</v>
      </c>
      <c r="S457" s="72" t="s">
        <v>38</v>
      </c>
      <c r="T457" s="174"/>
      <c r="U457" s="174"/>
      <c r="V457" s="174"/>
      <c r="W457" s="174"/>
      <c r="X457" s="174"/>
    </row>
    <row r="458" spans="1:24">
      <c r="A458" s="63">
        <v>419</v>
      </c>
      <c r="B458" s="85" t="s">
        <v>481</v>
      </c>
      <c r="C458" s="65">
        <v>1992</v>
      </c>
      <c r="D458" s="66"/>
      <c r="E458" s="35" t="s">
        <v>88</v>
      </c>
      <c r="F458" s="65">
        <v>10</v>
      </c>
      <c r="G458" s="65">
        <v>3</v>
      </c>
      <c r="H458" s="68">
        <v>7987.9</v>
      </c>
      <c r="I458" s="68">
        <v>6809.3</v>
      </c>
      <c r="J458" s="68">
        <v>6809.3</v>
      </c>
      <c r="K458" s="70">
        <v>289</v>
      </c>
      <c r="L458" s="69">
        <v>127500</v>
      </c>
      <c r="M458" s="71">
        <v>0</v>
      </c>
      <c r="N458" s="71">
        <v>0</v>
      </c>
      <c r="O458" s="71">
        <v>0</v>
      </c>
      <c r="P458" s="69">
        <v>127500</v>
      </c>
      <c r="Q458" s="69">
        <f t="shared" si="28"/>
        <v>18.724391640844139</v>
      </c>
      <c r="R458" s="69">
        <v>190</v>
      </c>
      <c r="S458" s="72" t="s">
        <v>38</v>
      </c>
      <c r="T458" s="174"/>
      <c r="U458" s="174"/>
      <c r="V458" s="174"/>
      <c r="W458" s="174"/>
      <c r="X458" s="174"/>
    </row>
    <row r="459" spans="1:24" ht="25.5">
      <c r="A459" s="63">
        <v>420</v>
      </c>
      <c r="B459" s="89" t="s">
        <v>570</v>
      </c>
      <c r="C459" s="65">
        <v>1954</v>
      </c>
      <c r="D459" s="66"/>
      <c r="E459" s="35" t="s">
        <v>37</v>
      </c>
      <c r="F459" s="65">
        <v>2</v>
      </c>
      <c r="G459" s="124">
        <v>2</v>
      </c>
      <c r="H459" s="68">
        <v>721.05000000000007</v>
      </c>
      <c r="I459" s="68">
        <v>655.5</v>
      </c>
      <c r="J459" s="68">
        <v>655.5</v>
      </c>
      <c r="K459" s="70">
        <v>36</v>
      </c>
      <c r="L459" s="69">
        <v>77726</v>
      </c>
      <c r="M459" s="71">
        <v>0</v>
      </c>
      <c r="N459" s="71">
        <v>0</v>
      </c>
      <c r="O459" s="71">
        <v>0</v>
      </c>
      <c r="P459" s="69">
        <v>77726</v>
      </c>
      <c r="Q459" s="69">
        <f t="shared" si="28"/>
        <v>118.57513348588863</v>
      </c>
      <c r="R459" s="69">
        <v>179</v>
      </c>
      <c r="S459" s="72" t="s">
        <v>38</v>
      </c>
      <c r="T459" s="174"/>
      <c r="U459" s="174"/>
      <c r="V459" s="174"/>
      <c r="W459" s="174"/>
      <c r="X459" s="174"/>
    </row>
    <row r="460" spans="1:24" ht="25.5">
      <c r="A460" s="63">
        <v>421</v>
      </c>
      <c r="B460" s="89" t="s">
        <v>571</v>
      </c>
      <c r="C460" s="65">
        <v>1960</v>
      </c>
      <c r="D460" s="66"/>
      <c r="E460" s="35" t="s">
        <v>37</v>
      </c>
      <c r="F460" s="65">
        <v>3</v>
      </c>
      <c r="G460" s="124">
        <v>2</v>
      </c>
      <c r="H460" s="68">
        <v>1117.49</v>
      </c>
      <c r="I460" s="68">
        <v>1015.9</v>
      </c>
      <c r="J460" s="68">
        <v>1015.9</v>
      </c>
      <c r="K460" s="70">
        <v>48</v>
      </c>
      <c r="L460" s="69">
        <v>120461</v>
      </c>
      <c r="M460" s="71">
        <v>0</v>
      </c>
      <c r="N460" s="71">
        <v>0</v>
      </c>
      <c r="O460" s="71">
        <v>0</v>
      </c>
      <c r="P460" s="69">
        <v>120461</v>
      </c>
      <c r="Q460" s="69">
        <f t="shared" si="28"/>
        <v>118.575647209371</v>
      </c>
      <c r="R460" s="69">
        <v>179</v>
      </c>
      <c r="S460" s="72" t="s">
        <v>38</v>
      </c>
      <c r="T460" s="174"/>
      <c r="U460" s="174"/>
      <c r="V460" s="174"/>
      <c r="W460" s="174"/>
      <c r="X460" s="174"/>
    </row>
    <row r="461" spans="1:24" ht="25.5">
      <c r="A461" s="63">
        <v>422</v>
      </c>
      <c r="B461" s="89" t="s">
        <v>572</v>
      </c>
      <c r="C461" s="65">
        <v>1961</v>
      </c>
      <c r="D461" s="66">
        <v>2008</v>
      </c>
      <c r="E461" s="35" t="s">
        <v>37</v>
      </c>
      <c r="F461" s="65">
        <v>5</v>
      </c>
      <c r="G461" s="124">
        <v>4</v>
      </c>
      <c r="H461" s="68">
        <v>4730</v>
      </c>
      <c r="I461" s="68">
        <v>4300</v>
      </c>
      <c r="J461" s="68">
        <v>4300</v>
      </c>
      <c r="K461" s="70">
        <v>136</v>
      </c>
      <c r="L461" s="69">
        <v>48020</v>
      </c>
      <c r="M461" s="71">
        <v>0</v>
      </c>
      <c r="N461" s="71">
        <v>0</v>
      </c>
      <c r="O461" s="71">
        <v>0</v>
      </c>
      <c r="P461" s="69">
        <v>48020</v>
      </c>
      <c r="Q461" s="69">
        <f t="shared" si="28"/>
        <v>11.167441860465116</v>
      </c>
      <c r="R461" s="69">
        <v>127</v>
      </c>
      <c r="S461" s="72" t="s">
        <v>38</v>
      </c>
      <c r="T461" s="174"/>
      <c r="U461" s="174"/>
      <c r="V461" s="174"/>
      <c r="W461" s="174"/>
      <c r="X461" s="174"/>
    </row>
    <row r="462" spans="1:24" ht="25.5">
      <c r="A462" s="63">
        <v>423</v>
      </c>
      <c r="B462" s="89" t="s">
        <v>573</v>
      </c>
      <c r="C462" s="65">
        <v>1961</v>
      </c>
      <c r="D462" s="66"/>
      <c r="E462" s="35" t="s">
        <v>37</v>
      </c>
      <c r="F462" s="65">
        <v>5</v>
      </c>
      <c r="G462" s="124">
        <v>4</v>
      </c>
      <c r="H462" s="68">
        <v>3136.9800000000005</v>
      </c>
      <c r="I462" s="68">
        <v>2851.8</v>
      </c>
      <c r="J462" s="68">
        <v>2851.8</v>
      </c>
      <c r="K462" s="70">
        <v>128</v>
      </c>
      <c r="L462" s="69">
        <v>31847</v>
      </c>
      <c r="M462" s="71">
        <v>0</v>
      </c>
      <c r="N462" s="71">
        <v>0</v>
      </c>
      <c r="O462" s="71">
        <v>0</v>
      </c>
      <c r="P462" s="69">
        <v>31847</v>
      </c>
      <c r="Q462" s="69">
        <f t="shared" si="28"/>
        <v>11.167332912546462</v>
      </c>
      <c r="R462" s="69">
        <v>127</v>
      </c>
      <c r="S462" s="72" t="s">
        <v>38</v>
      </c>
      <c r="T462" s="174"/>
      <c r="U462" s="174"/>
      <c r="V462" s="174"/>
      <c r="W462" s="174"/>
      <c r="X462" s="174"/>
    </row>
    <row r="463" spans="1:24" ht="25.5">
      <c r="A463" s="63">
        <v>424</v>
      </c>
      <c r="B463" s="130" t="s">
        <v>574</v>
      </c>
      <c r="C463" s="65">
        <v>1951</v>
      </c>
      <c r="D463" s="66">
        <v>2015</v>
      </c>
      <c r="E463" s="35" t="s">
        <v>37</v>
      </c>
      <c r="F463" s="65">
        <v>4</v>
      </c>
      <c r="G463" s="124">
        <v>4</v>
      </c>
      <c r="H463" s="68">
        <v>3327.27</v>
      </c>
      <c r="I463" s="68">
        <v>3184</v>
      </c>
      <c r="J463" s="68">
        <v>3184</v>
      </c>
      <c r="K463" s="70">
        <v>135</v>
      </c>
      <c r="L463" s="69">
        <v>35755</v>
      </c>
      <c r="M463" s="71">
        <v>0</v>
      </c>
      <c r="N463" s="71">
        <v>0</v>
      </c>
      <c r="O463" s="71">
        <v>0</v>
      </c>
      <c r="P463" s="69">
        <v>35755</v>
      </c>
      <c r="Q463" s="69">
        <f t="shared" si="28"/>
        <v>11.229585427135678</v>
      </c>
      <c r="R463" s="69">
        <v>127</v>
      </c>
      <c r="S463" s="72" t="s">
        <v>38</v>
      </c>
      <c r="T463" s="174"/>
      <c r="U463" s="174"/>
      <c r="V463" s="174"/>
      <c r="W463" s="174"/>
      <c r="X463" s="174"/>
    </row>
    <row r="464" spans="1:24" ht="25.5">
      <c r="A464" s="63">
        <v>425</v>
      </c>
      <c r="B464" s="89" t="s">
        <v>575</v>
      </c>
      <c r="C464" s="65">
        <v>1959</v>
      </c>
      <c r="D464" s="66">
        <v>2004</v>
      </c>
      <c r="E464" s="35" t="s">
        <v>37</v>
      </c>
      <c r="F464" s="65">
        <v>5</v>
      </c>
      <c r="G464" s="124">
        <v>4</v>
      </c>
      <c r="H464" s="68">
        <v>6296.9</v>
      </c>
      <c r="I464" s="68">
        <v>3680.1</v>
      </c>
      <c r="J464" s="68">
        <v>3680.1</v>
      </c>
      <c r="K464" s="70">
        <v>153</v>
      </c>
      <c r="L464" s="69">
        <v>27799</v>
      </c>
      <c r="M464" s="71">
        <v>0</v>
      </c>
      <c r="N464" s="71">
        <v>0</v>
      </c>
      <c r="O464" s="71">
        <v>0</v>
      </c>
      <c r="P464" s="69">
        <v>27799</v>
      </c>
      <c r="Q464" s="69">
        <f t="shared" si="28"/>
        <v>7.5538708187277521</v>
      </c>
      <c r="R464" s="69">
        <v>127</v>
      </c>
      <c r="S464" s="72" t="s">
        <v>38</v>
      </c>
      <c r="T464" s="174"/>
      <c r="U464" s="174"/>
      <c r="V464" s="174"/>
      <c r="W464" s="174"/>
      <c r="X464" s="174"/>
    </row>
    <row r="465" spans="1:24" ht="25.5">
      <c r="A465" s="63">
        <v>426</v>
      </c>
      <c r="B465" s="89" t="s">
        <v>576</v>
      </c>
      <c r="C465" s="65">
        <v>1959</v>
      </c>
      <c r="D465" s="66"/>
      <c r="E465" s="35" t="s">
        <v>37</v>
      </c>
      <c r="F465" s="65">
        <v>4</v>
      </c>
      <c r="G465" s="124">
        <v>2</v>
      </c>
      <c r="H465" s="68">
        <v>1458.2700000000002</v>
      </c>
      <c r="I465" s="68">
        <v>1325.7</v>
      </c>
      <c r="J465" s="68">
        <v>1325.7</v>
      </c>
      <c r="K465" s="70">
        <v>59</v>
      </c>
      <c r="L465" s="69">
        <v>130351</v>
      </c>
      <c r="M465" s="71">
        <v>0</v>
      </c>
      <c r="N465" s="71">
        <v>0</v>
      </c>
      <c r="O465" s="71">
        <v>0</v>
      </c>
      <c r="P465" s="69">
        <v>130351</v>
      </c>
      <c r="Q465" s="69">
        <f t="shared" si="28"/>
        <v>98.326167307837366</v>
      </c>
      <c r="R465" s="69">
        <v>127</v>
      </c>
      <c r="S465" s="72" t="s">
        <v>38</v>
      </c>
      <c r="T465" s="174"/>
      <c r="U465" s="174"/>
      <c r="V465" s="174"/>
      <c r="W465" s="174"/>
      <c r="X465" s="174"/>
    </row>
    <row r="466" spans="1:24" ht="25.5">
      <c r="A466" s="63">
        <v>427</v>
      </c>
      <c r="B466" s="89" t="s">
        <v>577</v>
      </c>
      <c r="C466" s="65">
        <v>1960</v>
      </c>
      <c r="D466" s="66"/>
      <c r="E466" s="35" t="s">
        <v>37</v>
      </c>
      <c r="F466" s="65">
        <v>4</v>
      </c>
      <c r="G466" s="124">
        <v>3</v>
      </c>
      <c r="H466" s="68">
        <v>2648.47</v>
      </c>
      <c r="I466" s="68">
        <v>2407.6999999999998</v>
      </c>
      <c r="J466" s="68">
        <v>2407.6999999999998</v>
      </c>
      <c r="K466" s="70">
        <v>103</v>
      </c>
      <c r="L466" s="69">
        <v>236740</v>
      </c>
      <c r="M466" s="71">
        <v>0</v>
      </c>
      <c r="N466" s="71">
        <v>0</v>
      </c>
      <c r="O466" s="71">
        <v>0</v>
      </c>
      <c r="P466" s="69">
        <v>236740</v>
      </c>
      <c r="Q466" s="69">
        <f t="shared" si="28"/>
        <v>98.326203430659973</v>
      </c>
      <c r="R466" s="69">
        <v>127</v>
      </c>
      <c r="S466" s="72" t="s">
        <v>38</v>
      </c>
      <c r="T466" s="174"/>
      <c r="U466" s="174"/>
      <c r="V466" s="174"/>
      <c r="W466" s="174"/>
      <c r="X466" s="174"/>
    </row>
    <row r="467" spans="1:24" ht="25.5">
      <c r="A467" s="63">
        <v>428</v>
      </c>
      <c r="B467" s="89" t="s">
        <v>578</v>
      </c>
      <c r="C467" s="65">
        <v>1960</v>
      </c>
      <c r="D467" s="66">
        <v>2006</v>
      </c>
      <c r="E467" s="35" t="s">
        <v>37</v>
      </c>
      <c r="F467" s="65">
        <v>4</v>
      </c>
      <c r="G467" s="124">
        <v>2</v>
      </c>
      <c r="H467" s="68">
        <v>1394.36</v>
      </c>
      <c r="I467" s="68">
        <v>1267.5999999999999</v>
      </c>
      <c r="J467" s="68">
        <v>1267.5999999999999</v>
      </c>
      <c r="K467" s="70">
        <v>68</v>
      </c>
      <c r="L467" s="69">
        <v>104007</v>
      </c>
      <c r="M467" s="71">
        <v>0</v>
      </c>
      <c r="N467" s="71">
        <v>0</v>
      </c>
      <c r="O467" s="71">
        <v>0</v>
      </c>
      <c r="P467" s="69">
        <v>104007</v>
      </c>
      <c r="Q467" s="69">
        <f t="shared" si="28"/>
        <v>82.050331334805932</v>
      </c>
      <c r="R467" s="69">
        <v>127</v>
      </c>
      <c r="S467" s="72" t="s">
        <v>38</v>
      </c>
      <c r="T467" s="174"/>
      <c r="U467" s="174"/>
      <c r="V467" s="174"/>
      <c r="W467" s="174"/>
      <c r="X467" s="174"/>
    </row>
    <row r="468" spans="1:24" ht="25.5">
      <c r="A468" s="63">
        <v>429</v>
      </c>
      <c r="B468" s="130" t="s">
        <v>579</v>
      </c>
      <c r="C468" s="65">
        <v>1952</v>
      </c>
      <c r="D468" s="66">
        <v>2010</v>
      </c>
      <c r="E468" s="35" t="s">
        <v>37</v>
      </c>
      <c r="F468" s="65">
        <v>4</v>
      </c>
      <c r="G468" s="124">
        <v>5</v>
      </c>
      <c r="H468" s="68">
        <v>4618.68</v>
      </c>
      <c r="I468" s="68">
        <v>4198.8</v>
      </c>
      <c r="J468" s="68">
        <v>4198.8</v>
      </c>
      <c r="K468" s="70">
        <v>212</v>
      </c>
      <c r="L468" s="69">
        <v>78607</v>
      </c>
      <c r="M468" s="71">
        <v>0</v>
      </c>
      <c r="N468" s="71">
        <v>0</v>
      </c>
      <c r="O468" s="71">
        <v>0</v>
      </c>
      <c r="P468" s="69">
        <v>78607</v>
      </c>
      <c r="Q468" s="69">
        <f t="shared" si="28"/>
        <v>18.721301324187863</v>
      </c>
      <c r="R468" s="69">
        <v>127</v>
      </c>
      <c r="S468" s="72" t="s">
        <v>38</v>
      </c>
      <c r="T468" s="174"/>
      <c r="U468" s="174"/>
      <c r="V468" s="174"/>
      <c r="W468" s="174"/>
      <c r="X468" s="174"/>
    </row>
    <row r="469" spans="1:24" ht="25.5">
      <c r="A469" s="63">
        <v>430</v>
      </c>
      <c r="B469" s="89" t="s">
        <v>580</v>
      </c>
      <c r="C469" s="65">
        <v>1961</v>
      </c>
      <c r="D469" s="66">
        <v>2012</v>
      </c>
      <c r="E469" s="35" t="s">
        <v>37</v>
      </c>
      <c r="F469" s="65">
        <v>4</v>
      </c>
      <c r="G469" s="124">
        <v>4</v>
      </c>
      <c r="H469" s="68">
        <v>3544.86</v>
      </c>
      <c r="I469" s="68">
        <v>3222.6</v>
      </c>
      <c r="J469" s="68">
        <v>3222.6</v>
      </c>
      <c r="K469" s="70">
        <v>176</v>
      </c>
      <c r="L469" s="69">
        <v>35988</v>
      </c>
      <c r="M469" s="71">
        <v>0</v>
      </c>
      <c r="N469" s="71">
        <v>0</v>
      </c>
      <c r="O469" s="71">
        <v>0</v>
      </c>
      <c r="P469" s="69">
        <v>35988</v>
      </c>
      <c r="Q469" s="69">
        <f t="shared" si="28"/>
        <v>11.167380376093838</v>
      </c>
      <c r="R469" s="69">
        <v>127</v>
      </c>
      <c r="S469" s="72" t="s">
        <v>38</v>
      </c>
      <c r="T469" s="174"/>
      <c r="U469" s="174"/>
      <c r="V469" s="174"/>
      <c r="W469" s="174"/>
      <c r="X469" s="174"/>
    </row>
    <row r="470" spans="1:24" ht="25.5">
      <c r="A470" s="63">
        <v>431</v>
      </c>
      <c r="B470" s="130" t="s">
        <v>581</v>
      </c>
      <c r="C470" s="65">
        <v>1955</v>
      </c>
      <c r="D470" s="66">
        <v>2008</v>
      </c>
      <c r="E470" s="35" t="s">
        <v>37</v>
      </c>
      <c r="F470" s="65">
        <v>4</v>
      </c>
      <c r="G470" s="124">
        <v>4</v>
      </c>
      <c r="H470" s="68">
        <v>2176.36</v>
      </c>
      <c r="I470" s="68">
        <v>1915.2</v>
      </c>
      <c r="J470" s="68">
        <v>1915.2</v>
      </c>
      <c r="K470" s="70">
        <v>81</v>
      </c>
      <c r="L470" s="69">
        <v>75081</v>
      </c>
      <c r="M470" s="71">
        <v>0</v>
      </c>
      <c r="N470" s="71">
        <v>0</v>
      </c>
      <c r="O470" s="71">
        <v>0</v>
      </c>
      <c r="P470" s="69">
        <v>75081</v>
      </c>
      <c r="Q470" s="69">
        <f t="shared" si="28"/>
        <v>39.202694235588972</v>
      </c>
      <c r="R470" s="69">
        <v>127</v>
      </c>
      <c r="S470" s="72" t="s">
        <v>38</v>
      </c>
      <c r="T470" s="174"/>
      <c r="U470" s="174"/>
      <c r="V470" s="174"/>
      <c r="W470" s="174"/>
      <c r="X470" s="174"/>
    </row>
    <row r="471" spans="1:24" ht="25.5">
      <c r="A471" s="63">
        <v>432</v>
      </c>
      <c r="B471" s="89" t="s">
        <v>582</v>
      </c>
      <c r="C471" s="65">
        <v>1961</v>
      </c>
      <c r="D471" s="66"/>
      <c r="E471" s="35" t="s">
        <v>37</v>
      </c>
      <c r="F471" s="65">
        <v>2</v>
      </c>
      <c r="G471" s="124">
        <v>2</v>
      </c>
      <c r="H471" s="68">
        <v>644.16000000000008</v>
      </c>
      <c r="I471" s="68">
        <v>585.6</v>
      </c>
      <c r="J471" s="68">
        <v>585.6</v>
      </c>
      <c r="K471" s="70">
        <v>36</v>
      </c>
      <c r="L471" s="69">
        <v>75496</v>
      </c>
      <c r="M471" s="71">
        <v>0</v>
      </c>
      <c r="N471" s="71">
        <v>0</v>
      </c>
      <c r="O471" s="71">
        <v>0</v>
      </c>
      <c r="P471" s="69">
        <v>75496</v>
      </c>
      <c r="Q471" s="69">
        <f t="shared" si="28"/>
        <v>128.9207650273224</v>
      </c>
      <c r="R471" s="69">
        <v>179</v>
      </c>
      <c r="S471" s="72" t="s">
        <v>38</v>
      </c>
      <c r="T471" s="174"/>
      <c r="U471" s="174"/>
      <c r="V471" s="174"/>
      <c r="W471" s="174"/>
      <c r="X471" s="174"/>
    </row>
    <row r="472" spans="1:24" ht="25.5">
      <c r="A472" s="63">
        <v>433</v>
      </c>
      <c r="B472" s="89" t="s">
        <v>583</v>
      </c>
      <c r="C472" s="65">
        <v>1961</v>
      </c>
      <c r="D472" s="66"/>
      <c r="E472" s="35" t="s">
        <v>37</v>
      </c>
      <c r="F472" s="65">
        <v>2</v>
      </c>
      <c r="G472" s="124">
        <v>2</v>
      </c>
      <c r="H472" s="68">
        <v>681.23</v>
      </c>
      <c r="I472" s="68">
        <v>619.29999999999995</v>
      </c>
      <c r="J472" s="68">
        <v>619.29999999999995</v>
      </c>
      <c r="K472" s="70">
        <v>36</v>
      </c>
      <c r="L472" s="69">
        <v>79841</v>
      </c>
      <c r="M472" s="71">
        <v>0</v>
      </c>
      <c r="N472" s="71">
        <v>0</v>
      </c>
      <c r="O472" s="71">
        <v>0</v>
      </c>
      <c r="P472" s="69">
        <v>79841</v>
      </c>
      <c r="Q472" s="69">
        <f t="shared" si="28"/>
        <v>128.92136282900049</v>
      </c>
      <c r="R472" s="69">
        <v>179</v>
      </c>
      <c r="S472" s="72" t="s">
        <v>38</v>
      </c>
      <c r="T472" s="174"/>
      <c r="U472" s="174"/>
      <c r="V472" s="174"/>
      <c r="W472" s="174"/>
      <c r="X472" s="174"/>
    </row>
    <row r="473" spans="1:24" ht="25.5">
      <c r="A473" s="63">
        <v>434</v>
      </c>
      <c r="B473" s="89" t="s">
        <v>584</v>
      </c>
      <c r="C473" s="65">
        <v>1958</v>
      </c>
      <c r="D473" s="66"/>
      <c r="E473" s="35" t="s">
        <v>37</v>
      </c>
      <c r="F473" s="65">
        <v>5</v>
      </c>
      <c r="G473" s="124">
        <v>4</v>
      </c>
      <c r="H473" s="68">
        <v>3358.1900000000005</v>
      </c>
      <c r="I473" s="68">
        <v>3052.9</v>
      </c>
      <c r="J473" s="68">
        <v>3052.9</v>
      </c>
      <c r="K473" s="70">
        <v>140</v>
      </c>
      <c r="L473" s="69">
        <v>300180</v>
      </c>
      <c r="M473" s="71">
        <v>0</v>
      </c>
      <c r="N473" s="71">
        <v>0</v>
      </c>
      <c r="O473" s="71">
        <v>0</v>
      </c>
      <c r="P473" s="69">
        <v>300180</v>
      </c>
      <c r="Q473" s="69">
        <f t="shared" si="28"/>
        <v>98.326181663336499</v>
      </c>
      <c r="R473" s="69">
        <v>127</v>
      </c>
      <c r="S473" s="72" t="s">
        <v>38</v>
      </c>
      <c r="T473" s="174"/>
      <c r="U473" s="174"/>
      <c r="V473" s="174"/>
      <c r="W473" s="174"/>
      <c r="X473" s="174"/>
    </row>
    <row r="474" spans="1:24" ht="25.5">
      <c r="A474" s="63">
        <v>435</v>
      </c>
      <c r="B474" s="89" t="s">
        <v>585</v>
      </c>
      <c r="C474" s="65">
        <v>1961</v>
      </c>
      <c r="D474" s="66"/>
      <c r="E474" s="35" t="s">
        <v>37</v>
      </c>
      <c r="F474" s="65">
        <v>2</v>
      </c>
      <c r="G474" s="124">
        <v>1</v>
      </c>
      <c r="H474" s="68">
        <v>332.97</v>
      </c>
      <c r="I474" s="68">
        <v>302.7</v>
      </c>
      <c r="J474" s="68">
        <v>302.7</v>
      </c>
      <c r="K474" s="70">
        <v>29</v>
      </c>
      <c r="L474" s="69">
        <v>34298</v>
      </c>
      <c r="M474" s="71">
        <v>0</v>
      </c>
      <c r="N474" s="71">
        <v>0</v>
      </c>
      <c r="O474" s="71">
        <v>0</v>
      </c>
      <c r="P474" s="69">
        <v>34298</v>
      </c>
      <c r="Q474" s="69">
        <f t="shared" si="28"/>
        <v>113.30690452593328</v>
      </c>
      <c r="R474" s="69">
        <v>179</v>
      </c>
      <c r="S474" s="72" t="s">
        <v>38</v>
      </c>
      <c r="T474" s="174"/>
      <c r="U474" s="174"/>
      <c r="V474" s="174"/>
      <c r="W474" s="174"/>
      <c r="X474" s="174"/>
    </row>
    <row r="475" spans="1:24" ht="25.5">
      <c r="A475" s="63">
        <v>436</v>
      </c>
      <c r="B475" s="89" t="s">
        <v>586</v>
      </c>
      <c r="C475" s="65">
        <v>1961</v>
      </c>
      <c r="D475" s="66"/>
      <c r="E475" s="35" t="s">
        <v>37</v>
      </c>
      <c r="F475" s="65">
        <v>4</v>
      </c>
      <c r="G475" s="124">
        <v>3</v>
      </c>
      <c r="H475" s="68">
        <v>3543.7</v>
      </c>
      <c r="I475" s="68">
        <v>2056.9</v>
      </c>
      <c r="J475" s="68">
        <v>2056.9</v>
      </c>
      <c r="K475" s="70">
        <v>117</v>
      </c>
      <c r="L475" s="69">
        <v>33478</v>
      </c>
      <c r="M475" s="71">
        <v>0</v>
      </c>
      <c r="N475" s="71">
        <v>0</v>
      </c>
      <c r="O475" s="71">
        <v>0</v>
      </c>
      <c r="P475" s="69">
        <v>33478</v>
      </c>
      <c r="Q475" s="69">
        <f t="shared" si="28"/>
        <v>16.275949244007972</v>
      </c>
      <c r="R475" s="69">
        <v>127</v>
      </c>
      <c r="S475" s="72" t="s">
        <v>38</v>
      </c>
      <c r="T475" s="174"/>
      <c r="U475" s="174"/>
      <c r="V475" s="174"/>
      <c r="W475" s="174"/>
      <c r="X475" s="174"/>
    </row>
    <row r="476" spans="1:24" ht="25.5">
      <c r="A476" s="63">
        <v>437</v>
      </c>
      <c r="B476" s="89" t="s">
        <v>587</v>
      </c>
      <c r="C476" s="65">
        <v>1961</v>
      </c>
      <c r="D476" s="66"/>
      <c r="E476" s="35" t="s">
        <v>37</v>
      </c>
      <c r="F476" s="65">
        <v>2</v>
      </c>
      <c r="G476" s="124">
        <v>2</v>
      </c>
      <c r="H476" s="68">
        <v>622.4</v>
      </c>
      <c r="I476" s="68">
        <v>560.16</v>
      </c>
      <c r="J476" s="68">
        <v>560.16</v>
      </c>
      <c r="K476" s="70">
        <v>29</v>
      </c>
      <c r="L476" s="69">
        <v>66421</v>
      </c>
      <c r="M476" s="71">
        <v>0</v>
      </c>
      <c r="N476" s="71">
        <v>0</v>
      </c>
      <c r="O476" s="71">
        <v>0</v>
      </c>
      <c r="P476" s="69">
        <v>66421</v>
      </c>
      <c r="Q476" s="69">
        <f t="shared" si="28"/>
        <v>118.57504998571838</v>
      </c>
      <c r="R476" s="69">
        <v>179</v>
      </c>
      <c r="S476" s="72" t="s">
        <v>38</v>
      </c>
      <c r="T476" s="174"/>
      <c r="U476" s="174"/>
      <c r="V476" s="174"/>
      <c r="W476" s="174"/>
      <c r="X476" s="174"/>
    </row>
    <row r="477" spans="1:24" ht="25.5">
      <c r="A477" s="63">
        <v>438</v>
      </c>
      <c r="B477" s="89" t="s">
        <v>588</v>
      </c>
      <c r="C477" s="65">
        <v>1961</v>
      </c>
      <c r="D477" s="66"/>
      <c r="E477" s="35" t="s">
        <v>37</v>
      </c>
      <c r="F477" s="65">
        <v>3</v>
      </c>
      <c r="G477" s="124">
        <v>3</v>
      </c>
      <c r="H477" s="68">
        <v>1555.6200000000001</v>
      </c>
      <c r="I477" s="68">
        <v>1414.2</v>
      </c>
      <c r="J477" s="68">
        <v>1414.2</v>
      </c>
      <c r="K477" s="70">
        <v>63</v>
      </c>
      <c r="L477" s="69">
        <v>226182</v>
      </c>
      <c r="M477" s="71">
        <v>0</v>
      </c>
      <c r="N477" s="71">
        <v>0</v>
      </c>
      <c r="O477" s="71">
        <v>0</v>
      </c>
      <c r="P477" s="69">
        <v>226182</v>
      </c>
      <c r="Q477" s="69">
        <f t="shared" si="28"/>
        <v>159.93635977938055</v>
      </c>
      <c r="R477" s="69">
        <v>179</v>
      </c>
      <c r="S477" s="72" t="s">
        <v>38</v>
      </c>
      <c r="T477" s="174"/>
      <c r="U477" s="174"/>
      <c r="V477" s="174"/>
      <c r="W477" s="174"/>
      <c r="X477" s="174"/>
    </row>
    <row r="478" spans="1:24" ht="25.5">
      <c r="A478" s="63">
        <v>439</v>
      </c>
      <c r="B478" s="89" t="s">
        <v>589</v>
      </c>
      <c r="C478" s="65">
        <v>1960</v>
      </c>
      <c r="D478" s="66"/>
      <c r="E478" s="35" t="s">
        <v>37</v>
      </c>
      <c r="F478" s="65">
        <v>2</v>
      </c>
      <c r="G478" s="124">
        <v>2</v>
      </c>
      <c r="H478" s="68">
        <v>670.67000000000007</v>
      </c>
      <c r="I478" s="68">
        <v>609.70000000000005</v>
      </c>
      <c r="J478" s="68">
        <v>609.70000000000005</v>
      </c>
      <c r="K478" s="70">
        <v>36</v>
      </c>
      <c r="L478" s="69">
        <v>78603</v>
      </c>
      <c r="M478" s="71">
        <v>0</v>
      </c>
      <c r="N478" s="71">
        <v>0</v>
      </c>
      <c r="O478" s="71">
        <v>0</v>
      </c>
      <c r="P478" s="69">
        <v>78603</v>
      </c>
      <c r="Q478" s="69">
        <f t="shared" si="28"/>
        <v>128.92078071182547</v>
      </c>
      <c r="R478" s="69">
        <v>179</v>
      </c>
      <c r="S478" s="72" t="s">
        <v>38</v>
      </c>
      <c r="T478" s="174"/>
      <c r="U478" s="174"/>
      <c r="V478" s="174"/>
      <c r="W478" s="174"/>
      <c r="X478" s="174"/>
    </row>
    <row r="479" spans="1:24" ht="25.5">
      <c r="A479" s="63">
        <v>440</v>
      </c>
      <c r="B479" s="130" t="s">
        <v>590</v>
      </c>
      <c r="C479" s="65">
        <v>1956</v>
      </c>
      <c r="D479" s="66"/>
      <c r="E479" s="35" t="s">
        <v>37</v>
      </c>
      <c r="F479" s="65">
        <v>3</v>
      </c>
      <c r="G479" s="124">
        <v>3</v>
      </c>
      <c r="H479" s="68">
        <v>1681.7</v>
      </c>
      <c r="I479" s="68">
        <v>1565.3</v>
      </c>
      <c r="J479" s="68">
        <v>1565.3</v>
      </c>
      <c r="K479" s="70">
        <v>62</v>
      </c>
      <c r="L479" s="69">
        <v>58822</v>
      </c>
      <c r="M479" s="71">
        <v>0</v>
      </c>
      <c r="N479" s="71">
        <v>0</v>
      </c>
      <c r="O479" s="71">
        <v>0</v>
      </c>
      <c r="P479" s="69">
        <v>58822</v>
      </c>
      <c r="Q479" s="69">
        <f t="shared" si="28"/>
        <v>37.578738899891398</v>
      </c>
      <c r="R479" s="69">
        <v>179</v>
      </c>
      <c r="S479" s="72" t="s">
        <v>38</v>
      </c>
      <c r="T479" s="174"/>
      <c r="U479" s="174"/>
      <c r="V479" s="174"/>
      <c r="W479" s="174"/>
      <c r="X479" s="174"/>
    </row>
    <row r="480" spans="1:24" ht="25.5">
      <c r="A480" s="63">
        <v>441</v>
      </c>
      <c r="B480" s="130" t="s">
        <v>591</v>
      </c>
      <c r="C480" s="65">
        <v>1953</v>
      </c>
      <c r="D480" s="66"/>
      <c r="E480" s="35" t="s">
        <v>37</v>
      </c>
      <c r="F480" s="65">
        <v>2</v>
      </c>
      <c r="G480" s="124">
        <v>2</v>
      </c>
      <c r="H480" s="68">
        <v>904.6400000000001</v>
      </c>
      <c r="I480" s="68">
        <v>822.4</v>
      </c>
      <c r="J480" s="68">
        <v>822.4</v>
      </c>
      <c r="K480" s="70">
        <v>30</v>
      </c>
      <c r="L480" s="69">
        <v>131532</v>
      </c>
      <c r="M480" s="71">
        <v>0</v>
      </c>
      <c r="N480" s="71">
        <v>0</v>
      </c>
      <c r="O480" s="71">
        <v>0</v>
      </c>
      <c r="P480" s="69">
        <v>131532</v>
      </c>
      <c r="Q480" s="69">
        <f t="shared" ref="Q480:Q543" si="29">L480/I480</f>
        <v>159.93677042801556</v>
      </c>
      <c r="R480" s="69">
        <v>179</v>
      </c>
      <c r="S480" s="72" t="s">
        <v>38</v>
      </c>
      <c r="T480" s="174"/>
      <c r="U480" s="174"/>
      <c r="V480" s="174"/>
      <c r="W480" s="174"/>
      <c r="X480" s="174"/>
    </row>
    <row r="481" spans="1:24" ht="25.5">
      <c r="A481" s="63">
        <v>442</v>
      </c>
      <c r="B481" s="89" t="s">
        <v>592</v>
      </c>
      <c r="C481" s="65">
        <v>1958</v>
      </c>
      <c r="D481" s="66"/>
      <c r="E481" s="35" t="s">
        <v>37</v>
      </c>
      <c r="F481" s="65">
        <v>2</v>
      </c>
      <c r="G481" s="124">
        <v>2</v>
      </c>
      <c r="H481" s="68">
        <v>1630.6620000000003</v>
      </c>
      <c r="I481" s="68">
        <v>1482.42</v>
      </c>
      <c r="J481" s="68">
        <v>1482.42</v>
      </c>
      <c r="K481" s="70">
        <v>102</v>
      </c>
      <c r="L481" s="69">
        <v>252428</v>
      </c>
      <c r="M481" s="71">
        <v>0</v>
      </c>
      <c r="N481" s="71">
        <v>0</v>
      </c>
      <c r="O481" s="71">
        <v>0</v>
      </c>
      <c r="P481" s="69">
        <v>252428</v>
      </c>
      <c r="Q481" s="69">
        <f t="shared" si="29"/>
        <v>170.28102696941488</v>
      </c>
      <c r="R481" s="69">
        <v>179</v>
      </c>
      <c r="S481" s="72" t="s">
        <v>38</v>
      </c>
      <c r="T481" s="174"/>
      <c r="U481" s="174"/>
      <c r="V481" s="174"/>
      <c r="W481" s="174"/>
      <c r="X481" s="174"/>
    </row>
    <row r="482" spans="1:24" ht="25.5">
      <c r="A482" s="63">
        <v>443</v>
      </c>
      <c r="B482" s="89" t="s">
        <v>593</v>
      </c>
      <c r="C482" s="65">
        <v>1960</v>
      </c>
      <c r="D482" s="66"/>
      <c r="E482" s="35" t="s">
        <v>37</v>
      </c>
      <c r="F482" s="65">
        <v>2</v>
      </c>
      <c r="G482" s="124">
        <v>1</v>
      </c>
      <c r="H482" s="68">
        <v>360.58000000000004</v>
      </c>
      <c r="I482" s="68">
        <v>327.8</v>
      </c>
      <c r="J482" s="68">
        <v>327.8</v>
      </c>
      <c r="K482" s="70">
        <v>23</v>
      </c>
      <c r="L482" s="69">
        <v>55818</v>
      </c>
      <c r="M482" s="71">
        <v>0</v>
      </c>
      <c r="N482" s="71">
        <v>0</v>
      </c>
      <c r="O482" s="71">
        <v>0</v>
      </c>
      <c r="P482" s="69">
        <v>55818</v>
      </c>
      <c r="Q482" s="69">
        <f t="shared" si="29"/>
        <v>170.28065893837706</v>
      </c>
      <c r="R482" s="69">
        <v>179</v>
      </c>
      <c r="S482" s="72" t="s">
        <v>38</v>
      </c>
      <c r="T482" s="174"/>
      <c r="U482" s="174"/>
      <c r="V482" s="174"/>
      <c r="W482" s="174"/>
      <c r="X482" s="174"/>
    </row>
    <row r="483" spans="1:24" ht="25.5">
      <c r="A483" s="63">
        <v>444</v>
      </c>
      <c r="B483" s="89" t="s">
        <v>594</v>
      </c>
      <c r="C483" s="65">
        <v>1961</v>
      </c>
      <c r="D483" s="66"/>
      <c r="E483" s="35" t="s">
        <v>37</v>
      </c>
      <c r="F483" s="65">
        <v>2</v>
      </c>
      <c r="G483" s="124">
        <v>2</v>
      </c>
      <c r="H483" s="68">
        <v>674.74</v>
      </c>
      <c r="I483" s="68">
        <v>613.4</v>
      </c>
      <c r="J483" s="68">
        <v>613.4</v>
      </c>
      <c r="K483" s="70">
        <v>42</v>
      </c>
      <c r="L483" s="69">
        <v>104450</v>
      </c>
      <c r="M483" s="71">
        <v>0</v>
      </c>
      <c r="N483" s="71">
        <v>0</v>
      </c>
      <c r="O483" s="71">
        <v>0</v>
      </c>
      <c r="P483" s="69">
        <v>104450</v>
      </c>
      <c r="Q483" s="69">
        <f t="shared" si="29"/>
        <v>170.28040430388003</v>
      </c>
      <c r="R483" s="69">
        <v>179</v>
      </c>
      <c r="S483" s="72" t="s">
        <v>38</v>
      </c>
      <c r="T483" s="174"/>
      <c r="U483" s="174"/>
      <c r="V483" s="174"/>
      <c r="W483" s="174"/>
      <c r="X483" s="174"/>
    </row>
    <row r="484" spans="1:24" ht="25.5">
      <c r="A484" s="63">
        <v>445</v>
      </c>
      <c r="B484" s="89" t="s">
        <v>595</v>
      </c>
      <c r="C484" s="65">
        <v>1961</v>
      </c>
      <c r="D484" s="66"/>
      <c r="E484" s="35" t="s">
        <v>37</v>
      </c>
      <c r="F484" s="65">
        <v>2</v>
      </c>
      <c r="G484" s="124">
        <v>2</v>
      </c>
      <c r="H484" s="68">
        <v>675.18</v>
      </c>
      <c r="I484" s="68">
        <v>613.79999999999995</v>
      </c>
      <c r="J484" s="68">
        <v>613.79999999999995</v>
      </c>
      <c r="K484" s="70">
        <v>36</v>
      </c>
      <c r="L484" s="69">
        <v>104519</v>
      </c>
      <c r="M484" s="71">
        <v>0</v>
      </c>
      <c r="N484" s="71">
        <v>0</v>
      </c>
      <c r="O484" s="71">
        <v>0</v>
      </c>
      <c r="P484" s="69">
        <v>104519</v>
      </c>
      <c r="Q484" s="69">
        <f t="shared" si="29"/>
        <v>170.28185076572174</v>
      </c>
      <c r="R484" s="69">
        <v>179</v>
      </c>
      <c r="S484" s="72" t="s">
        <v>38</v>
      </c>
      <c r="T484" s="174"/>
      <c r="U484" s="174"/>
      <c r="V484" s="174"/>
      <c r="W484" s="174"/>
      <c r="X484" s="174"/>
    </row>
    <row r="485" spans="1:24" ht="25.5">
      <c r="A485" s="63">
        <v>446</v>
      </c>
      <c r="B485" s="89" t="s">
        <v>596</v>
      </c>
      <c r="C485" s="65">
        <v>1960</v>
      </c>
      <c r="D485" s="66"/>
      <c r="E485" s="35" t="s">
        <v>37</v>
      </c>
      <c r="F485" s="65">
        <v>5</v>
      </c>
      <c r="G485" s="124">
        <v>4</v>
      </c>
      <c r="H485" s="68">
        <v>3512.0800000000004</v>
      </c>
      <c r="I485" s="68">
        <v>3192.8</v>
      </c>
      <c r="J485" s="68">
        <v>3192.8</v>
      </c>
      <c r="K485" s="70">
        <v>119</v>
      </c>
      <c r="L485" s="69">
        <v>290165</v>
      </c>
      <c r="M485" s="71">
        <v>0</v>
      </c>
      <c r="N485" s="71">
        <v>0</v>
      </c>
      <c r="O485" s="71">
        <v>0</v>
      </c>
      <c r="P485" s="69">
        <v>290165</v>
      </c>
      <c r="Q485" s="69">
        <f t="shared" si="29"/>
        <v>90.881044850914549</v>
      </c>
      <c r="R485" s="69">
        <v>127</v>
      </c>
      <c r="S485" s="72" t="s">
        <v>38</v>
      </c>
      <c r="T485" s="174"/>
      <c r="U485" s="174"/>
      <c r="V485" s="174"/>
      <c r="W485" s="174"/>
      <c r="X485" s="174"/>
    </row>
    <row r="486" spans="1:24" ht="25.5">
      <c r="A486" s="63">
        <v>447</v>
      </c>
      <c r="B486" s="130" t="s">
        <v>597</v>
      </c>
      <c r="C486" s="65">
        <v>1954</v>
      </c>
      <c r="D486" s="66"/>
      <c r="E486" s="35" t="s">
        <v>37</v>
      </c>
      <c r="F486" s="65">
        <v>2</v>
      </c>
      <c r="G486" s="124">
        <v>2</v>
      </c>
      <c r="H486" s="68">
        <v>429.22</v>
      </c>
      <c r="I486" s="68">
        <v>390.2</v>
      </c>
      <c r="J486" s="68">
        <v>390.2</v>
      </c>
      <c r="K486" s="70">
        <v>35</v>
      </c>
      <c r="L486" s="69">
        <v>62407</v>
      </c>
      <c r="M486" s="71">
        <v>0</v>
      </c>
      <c r="N486" s="71">
        <v>0</v>
      </c>
      <c r="O486" s="71">
        <v>0</v>
      </c>
      <c r="P486" s="69">
        <v>62407</v>
      </c>
      <c r="Q486" s="69">
        <f t="shared" si="29"/>
        <v>159.93593029215788</v>
      </c>
      <c r="R486" s="69">
        <v>179</v>
      </c>
      <c r="S486" s="72" t="s">
        <v>38</v>
      </c>
      <c r="T486" s="174"/>
      <c r="U486" s="174"/>
      <c r="V486" s="174"/>
      <c r="W486" s="174"/>
      <c r="X486" s="174"/>
    </row>
    <row r="487" spans="1:24" ht="25.5">
      <c r="A487" s="63">
        <v>448</v>
      </c>
      <c r="B487" s="130" t="s">
        <v>598</v>
      </c>
      <c r="C487" s="65">
        <v>1950</v>
      </c>
      <c r="D487" s="66"/>
      <c r="E487" s="35" t="s">
        <v>37</v>
      </c>
      <c r="F487" s="65">
        <v>2</v>
      </c>
      <c r="G487" s="124">
        <v>1</v>
      </c>
      <c r="H487" s="68">
        <v>423.83000000000004</v>
      </c>
      <c r="I487" s="68">
        <v>385.3</v>
      </c>
      <c r="J487" s="68">
        <v>385.3</v>
      </c>
      <c r="K487" s="70">
        <v>27</v>
      </c>
      <c r="L487" s="69">
        <v>61623</v>
      </c>
      <c r="M487" s="71">
        <v>0</v>
      </c>
      <c r="N487" s="71">
        <v>0</v>
      </c>
      <c r="O487" s="71">
        <v>0</v>
      </c>
      <c r="P487" s="69">
        <v>61623</v>
      </c>
      <c r="Q487" s="69">
        <f t="shared" si="29"/>
        <v>159.93511549441993</v>
      </c>
      <c r="R487" s="69">
        <v>179</v>
      </c>
      <c r="S487" s="72" t="s">
        <v>38</v>
      </c>
      <c r="T487" s="174"/>
      <c r="U487" s="174"/>
      <c r="V487" s="174"/>
      <c r="W487" s="174"/>
      <c r="X487" s="174"/>
    </row>
    <row r="488" spans="1:24" ht="25.5">
      <c r="A488" s="63">
        <v>449</v>
      </c>
      <c r="B488" s="130" t="s">
        <v>599</v>
      </c>
      <c r="C488" s="65">
        <v>1950</v>
      </c>
      <c r="D488" s="66"/>
      <c r="E488" s="35" t="s">
        <v>37</v>
      </c>
      <c r="F488" s="65">
        <v>2</v>
      </c>
      <c r="G488" s="124">
        <v>1</v>
      </c>
      <c r="H488" s="68">
        <v>451.44</v>
      </c>
      <c r="I488" s="68">
        <v>410.4</v>
      </c>
      <c r="J488" s="68">
        <v>410.4</v>
      </c>
      <c r="K488" s="70">
        <v>22</v>
      </c>
      <c r="L488" s="69">
        <v>65638</v>
      </c>
      <c r="M488" s="71">
        <v>0</v>
      </c>
      <c r="N488" s="71">
        <v>0</v>
      </c>
      <c r="O488" s="71">
        <v>0</v>
      </c>
      <c r="P488" s="69">
        <v>65638</v>
      </c>
      <c r="Q488" s="69">
        <f t="shared" si="29"/>
        <v>159.93664717348929</v>
      </c>
      <c r="R488" s="69">
        <v>179</v>
      </c>
      <c r="S488" s="72" t="s">
        <v>38</v>
      </c>
      <c r="T488" s="174"/>
      <c r="U488" s="174"/>
      <c r="V488" s="174"/>
      <c r="W488" s="174"/>
      <c r="X488" s="174"/>
    </row>
    <row r="489" spans="1:24" ht="25.5">
      <c r="A489" s="63">
        <v>450</v>
      </c>
      <c r="B489" s="89" t="s">
        <v>600</v>
      </c>
      <c r="C489" s="65">
        <v>1958</v>
      </c>
      <c r="D489" s="66"/>
      <c r="E489" s="35" t="s">
        <v>37</v>
      </c>
      <c r="F489" s="65">
        <v>2</v>
      </c>
      <c r="G489" s="124">
        <v>2</v>
      </c>
      <c r="H489" s="68">
        <v>994.07000000000016</v>
      </c>
      <c r="I489" s="68">
        <v>903.7</v>
      </c>
      <c r="J489" s="68">
        <v>903.7</v>
      </c>
      <c r="K489" s="70">
        <v>45</v>
      </c>
      <c r="L489" s="69">
        <v>153883</v>
      </c>
      <c r="M489" s="71">
        <v>0</v>
      </c>
      <c r="N489" s="71">
        <v>0</v>
      </c>
      <c r="O489" s="71">
        <v>0</v>
      </c>
      <c r="P489" s="69">
        <v>153883</v>
      </c>
      <c r="Q489" s="69">
        <f t="shared" si="29"/>
        <v>170.2810667256833</v>
      </c>
      <c r="R489" s="69">
        <v>179</v>
      </c>
      <c r="S489" s="72" t="s">
        <v>38</v>
      </c>
      <c r="T489" s="174"/>
      <c r="U489" s="174"/>
      <c r="V489" s="174"/>
      <c r="W489" s="174"/>
      <c r="X489" s="174"/>
    </row>
    <row r="490" spans="1:24" ht="25.5">
      <c r="A490" s="63">
        <v>451</v>
      </c>
      <c r="B490" s="130" t="s">
        <v>601</v>
      </c>
      <c r="C490" s="65">
        <v>1952</v>
      </c>
      <c r="D490" s="66"/>
      <c r="E490" s="35" t="s">
        <v>37</v>
      </c>
      <c r="F490" s="65">
        <v>2</v>
      </c>
      <c r="G490" s="124">
        <v>2</v>
      </c>
      <c r="H490" s="68">
        <v>735.00900000000013</v>
      </c>
      <c r="I490" s="68">
        <v>668.19</v>
      </c>
      <c r="J490" s="68">
        <v>668.19</v>
      </c>
      <c r="K490" s="70">
        <v>45</v>
      </c>
      <c r="L490" s="69">
        <v>106868</v>
      </c>
      <c r="M490" s="71">
        <v>0</v>
      </c>
      <c r="N490" s="71">
        <v>0</v>
      </c>
      <c r="O490" s="71">
        <v>0</v>
      </c>
      <c r="P490" s="69">
        <v>106868</v>
      </c>
      <c r="Q490" s="69">
        <f t="shared" si="29"/>
        <v>159.93654499468713</v>
      </c>
      <c r="R490" s="69">
        <v>179</v>
      </c>
      <c r="S490" s="72" t="s">
        <v>38</v>
      </c>
      <c r="T490" s="174"/>
      <c r="U490" s="174"/>
      <c r="V490" s="174"/>
      <c r="W490" s="174"/>
      <c r="X490" s="174"/>
    </row>
    <row r="491" spans="1:24" ht="25.5">
      <c r="A491" s="63">
        <v>452</v>
      </c>
      <c r="B491" s="130" t="s">
        <v>602</v>
      </c>
      <c r="C491" s="65">
        <v>1951</v>
      </c>
      <c r="D491" s="66"/>
      <c r="E491" s="35" t="s">
        <v>37</v>
      </c>
      <c r="F491" s="65">
        <v>2</v>
      </c>
      <c r="G491" s="124">
        <v>2</v>
      </c>
      <c r="H491" s="68">
        <v>754.49</v>
      </c>
      <c r="I491" s="68">
        <v>685.9</v>
      </c>
      <c r="J491" s="68">
        <v>685.9</v>
      </c>
      <c r="K491" s="70">
        <v>32</v>
      </c>
      <c r="L491" s="69">
        <v>109700</v>
      </c>
      <c r="M491" s="71">
        <v>0</v>
      </c>
      <c r="N491" s="71">
        <v>0</v>
      </c>
      <c r="O491" s="71">
        <v>0</v>
      </c>
      <c r="P491" s="69">
        <v>109700</v>
      </c>
      <c r="Q491" s="69">
        <f t="shared" si="29"/>
        <v>159.93585070710017</v>
      </c>
      <c r="R491" s="69">
        <v>179</v>
      </c>
      <c r="S491" s="72" t="s">
        <v>38</v>
      </c>
      <c r="T491" s="174"/>
      <c r="U491" s="174"/>
      <c r="V491" s="174"/>
      <c r="W491" s="174"/>
      <c r="X491" s="174"/>
    </row>
    <row r="492" spans="1:24" ht="25.5">
      <c r="A492" s="63">
        <v>453</v>
      </c>
      <c r="B492" s="89" t="s">
        <v>603</v>
      </c>
      <c r="C492" s="65">
        <v>1961</v>
      </c>
      <c r="D492" s="66">
        <v>2007</v>
      </c>
      <c r="E492" s="35" t="s">
        <v>37</v>
      </c>
      <c r="F492" s="65">
        <v>4</v>
      </c>
      <c r="G492" s="124">
        <v>3</v>
      </c>
      <c r="H492" s="68">
        <v>1868.8</v>
      </c>
      <c r="I492" s="68">
        <v>1681.92</v>
      </c>
      <c r="J492" s="68">
        <v>1681.92</v>
      </c>
      <c r="K492" s="70">
        <v>136</v>
      </c>
      <c r="L492" s="69">
        <v>138002</v>
      </c>
      <c r="M492" s="71">
        <v>0</v>
      </c>
      <c r="N492" s="71">
        <v>0</v>
      </c>
      <c r="O492" s="71">
        <v>0</v>
      </c>
      <c r="P492" s="69">
        <v>138002</v>
      </c>
      <c r="Q492" s="69">
        <f t="shared" si="29"/>
        <v>82.050275875190252</v>
      </c>
      <c r="R492" s="69">
        <v>127</v>
      </c>
      <c r="S492" s="72" t="s">
        <v>38</v>
      </c>
      <c r="T492" s="174"/>
      <c r="U492" s="174"/>
      <c r="V492" s="174"/>
      <c r="W492" s="174"/>
      <c r="X492" s="174"/>
    </row>
    <row r="493" spans="1:24" ht="25.5">
      <c r="A493" s="63">
        <v>454</v>
      </c>
      <c r="B493" s="89" t="s">
        <v>604</v>
      </c>
      <c r="C493" s="65">
        <v>1961</v>
      </c>
      <c r="D493" s="66"/>
      <c r="E493" s="35" t="s">
        <v>37</v>
      </c>
      <c r="F493" s="65">
        <v>4</v>
      </c>
      <c r="G493" s="124">
        <v>2</v>
      </c>
      <c r="H493" s="68">
        <v>2234.4300000000003</v>
      </c>
      <c r="I493" s="68">
        <v>2031.3</v>
      </c>
      <c r="J493" s="68">
        <v>2031.3</v>
      </c>
      <c r="K493" s="70">
        <v>89</v>
      </c>
      <c r="L493" s="69">
        <v>143984</v>
      </c>
      <c r="M493" s="71">
        <v>0</v>
      </c>
      <c r="N493" s="71">
        <v>0</v>
      </c>
      <c r="O493" s="71">
        <v>0</v>
      </c>
      <c r="P493" s="69">
        <v>143984</v>
      </c>
      <c r="Q493" s="69">
        <f t="shared" si="29"/>
        <v>70.882685964653177</v>
      </c>
      <c r="R493" s="69">
        <v>127</v>
      </c>
      <c r="S493" s="72" t="s">
        <v>38</v>
      </c>
      <c r="T493" s="174"/>
      <c r="U493" s="174"/>
      <c r="V493" s="174"/>
      <c r="W493" s="174"/>
      <c r="X493" s="174"/>
    </row>
    <row r="494" spans="1:24">
      <c r="A494" s="63">
        <v>455</v>
      </c>
      <c r="B494" s="89" t="s">
        <v>605</v>
      </c>
      <c r="C494" s="65">
        <v>1960</v>
      </c>
      <c r="D494" s="66"/>
      <c r="E494" s="65" t="s">
        <v>265</v>
      </c>
      <c r="F494" s="65">
        <v>5</v>
      </c>
      <c r="G494" s="124">
        <v>4</v>
      </c>
      <c r="H494" s="68">
        <v>3508.2300000000005</v>
      </c>
      <c r="I494" s="68">
        <v>3189.3</v>
      </c>
      <c r="J494" s="68">
        <v>3189.3</v>
      </c>
      <c r="K494" s="70">
        <v>154</v>
      </c>
      <c r="L494" s="69">
        <v>313591</v>
      </c>
      <c r="M494" s="71">
        <v>0</v>
      </c>
      <c r="N494" s="71">
        <v>0</v>
      </c>
      <c r="O494" s="71">
        <v>0</v>
      </c>
      <c r="P494" s="69">
        <v>313591</v>
      </c>
      <c r="Q494" s="69">
        <f t="shared" si="29"/>
        <v>98.32596494528579</v>
      </c>
      <c r="R494" s="69">
        <v>127</v>
      </c>
      <c r="S494" s="72" t="s">
        <v>38</v>
      </c>
      <c r="T494" s="174"/>
      <c r="U494" s="174"/>
      <c r="V494" s="174"/>
      <c r="W494" s="174"/>
      <c r="X494" s="174"/>
    </row>
    <row r="495" spans="1:24">
      <c r="A495" s="63">
        <v>456</v>
      </c>
      <c r="B495" s="89" t="s">
        <v>606</v>
      </c>
      <c r="C495" s="65">
        <v>1961</v>
      </c>
      <c r="D495" s="66"/>
      <c r="E495" s="65" t="s">
        <v>265</v>
      </c>
      <c r="F495" s="65">
        <v>4</v>
      </c>
      <c r="G495" s="124">
        <v>2</v>
      </c>
      <c r="H495" s="68">
        <v>1352.89</v>
      </c>
      <c r="I495" s="68">
        <v>1229.9000000000001</v>
      </c>
      <c r="J495" s="68">
        <v>1229.9000000000001</v>
      </c>
      <c r="K495" s="70">
        <v>70</v>
      </c>
      <c r="L495" s="69">
        <v>120931</v>
      </c>
      <c r="M495" s="71">
        <v>0</v>
      </c>
      <c r="N495" s="71">
        <v>0</v>
      </c>
      <c r="O495" s="71">
        <v>0</v>
      </c>
      <c r="P495" s="69">
        <v>120931</v>
      </c>
      <c r="Q495" s="69">
        <f t="shared" si="29"/>
        <v>98.325880152857948</v>
      </c>
      <c r="R495" s="69">
        <v>127</v>
      </c>
      <c r="S495" s="72" t="s">
        <v>38</v>
      </c>
      <c r="T495" s="174"/>
      <c r="U495" s="174"/>
      <c r="V495" s="174"/>
      <c r="W495" s="174"/>
      <c r="X495" s="174"/>
    </row>
    <row r="496" spans="1:24" ht="25.5">
      <c r="A496" s="63">
        <v>457</v>
      </c>
      <c r="B496" s="89" t="s">
        <v>607</v>
      </c>
      <c r="C496" s="65">
        <v>1961</v>
      </c>
      <c r="D496" s="66">
        <v>2009</v>
      </c>
      <c r="E496" s="35" t="s">
        <v>37</v>
      </c>
      <c r="F496" s="65">
        <v>4</v>
      </c>
      <c r="G496" s="124">
        <v>2</v>
      </c>
      <c r="H496" s="68">
        <v>1442.5400000000002</v>
      </c>
      <c r="I496" s="68">
        <v>1311.4</v>
      </c>
      <c r="J496" s="68">
        <v>1311.4</v>
      </c>
      <c r="K496" s="70">
        <v>70</v>
      </c>
      <c r="L496" s="69">
        <v>39278</v>
      </c>
      <c r="M496" s="71">
        <v>0</v>
      </c>
      <c r="N496" s="71">
        <v>0</v>
      </c>
      <c r="O496" s="71">
        <v>0</v>
      </c>
      <c r="P496" s="69">
        <v>39278</v>
      </c>
      <c r="Q496" s="69">
        <f t="shared" si="29"/>
        <v>29.951197193838645</v>
      </c>
      <c r="R496" s="69">
        <v>127</v>
      </c>
      <c r="S496" s="72" t="s">
        <v>38</v>
      </c>
      <c r="T496" s="174"/>
      <c r="U496" s="174"/>
      <c r="V496" s="174"/>
      <c r="W496" s="174"/>
      <c r="X496" s="174"/>
    </row>
    <row r="497" spans="1:24" ht="25.5">
      <c r="A497" s="63">
        <v>458</v>
      </c>
      <c r="B497" s="89" t="s">
        <v>608</v>
      </c>
      <c r="C497" s="65">
        <v>1961</v>
      </c>
      <c r="D497" s="66">
        <v>2003</v>
      </c>
      <c r="E497" s="35" t="s">
        <v>37</v>
      </c>
      <c r="F497" s="65">
        <v>5</v>
      </c>
      <c r="G497" s="124">
        <v>2</v>
      </c>
      <c r="H497" s="68">
        <v>1959.8</v>
      </c>
      <c r="I497" s="68">
        <v>1839.3</v>
      </c>
      <c r="J497" s="68">
        <v>1839.3</v>
      </c>
      <c r="K497" s="70">
        <v>64</v>
      </c>
      <c r="L497" s="69">
        <v>233590</v>
      </c>
      <c r="M497" s="71">
        <v>0</v>
      </c>
      <c r="N497" s="94">
        <v>116795</v>
      </c>
      <c r="O497" s="94">
        <v>116795</v>
      </c>
      <c r="P497" s="69">
        <v>0</v>
      </c>
      <c r="Q497" s="69">
        <f t="shared" si="29"/>
        <v>126.99940194639265</v>
      </c>
      <c r="R497" s="69">
        <v>127</v>
      </c>
      <c r="S497" s="72" t="s">
        <v>38</v>
      </c>
      <c r="T497" s="174"/>
      <c r="U497" s="174"/>
      <c r="V497" s="174"/>
      <c r="W497" s="57"/>
      <c r="X497" s="174"/>
    </row>
    <row r="498" spans="1:24" ht="25.5">
      <c r="A498" s="63">
        <v>459</v>
      </c>
      <c r="B498" s="130" t="s">
        <v>609</v>
      </c>
      <c r="C498" s="65">
        <v>1957</v>
      </c>
      <c r="D498" s="66"/>
      <c r="E498" s="35" t="s">
        <v>37</v>
      </c>
      <c r="F498" s="65">
        <v>2</v>
      </c>
      <c r="G498" s="124">
        <v>2</v>
      </c>
      <c r="H498" s="68">
        <v>800.58</v>
      </c>
      <c r="I498" s="68">
        <v>727.8</v>
      </c>
      <c r="J498" s="68">
        <v>727.8</v>
      </c>
      <c r="K498" s="70">
        <v>78</v>
      </c>
      <c r="L498" s="69">
        <v>93829</v>
      </c>
      <c r="M498" s="71">
        <v>0</v>
      </c>
      <c r="N498" s="71">
        <v>0</v>
      </c>
      <c r="O498" s="71">
        <v>0</v>
      </c>
      <c r="P498" s="69">
        <v>93829</v>
      </c>
      <c r="Q498" s="69">
        <f t="shared" si="29"/>
        <v>128.92140697993955</v>
      </c>
      <c r="R498" s="69">
        <v>179</v>
      </c>
      <c r="S498" s="72" t="s">
        <v>38</v>
      </c>
      <c r="T498" s="174"/>
      <c r="U498" s="174"/>
      <c r="V498" s="174"/>
      <c r="W498" s="57"/>
      <c r="X498" s="174"/>
    </row>
    <row r="499" spans="1:24" ht="25.5">
      <c r="A499" s="63">
        <v>460</v>
      </c>
      <c r="B499" s="89" t="s">
        <v>610</v>
      </c>
      <c r="C499" s="65">
        <v>1961</v>
      </c>
      <c r="D499" s="66"/>
      <c r="E499" s="35" t="s">
        <v>37</v>
      </c>
      <c r="F499" s="65">
        <v>2</v>
      </c>
      <c r="G499" s="124">
        <v>2</v>
      </c>
      <c r="H499" s="68">
        <v>440.66000000000008</v>
      </c>
      <c r="I499" s="68">
        <v>400.6</v>
      </c>
      <c r="J499" s="68">
        <v>400.6</v>
      </c>
      <c r="K499" s="70">
        <v>21</v>
      </c>
      <c r="L499" s="69">
        <v>47501</v>
      </c>
      <c r="M499" s="71">
        <v>0</v>
      </c>
      <c r="N499" s="71">
        <v>0</v>
      </c>
      <c r="O499" s="71">
        <v>0</v>
      </c>
      <c r="P499" s="69">
        <v>47501</v>
      </c>
      <c r="Q499" s="69">
        <f t="shared" si="29"/>
        <v>118.57463804293559</v>
      </c>
      <c r="R499" s="69">
        <v>179</v>
      </c>
      <c r="S499" s="72" t="s">
        <v>38</v>
      </c>
      <c r="T499" s="174"/>
      <c r="U499" s="174"/>
      <c r="V499" s="174"/>
      <c r="W499" s="57"/>
      <c r="X499" s="174"/>
    </row>
    <row r="500" spans="1:24" ht="25.5">
      <c r="A500" s="63">
        <v>461</v>
      </c>
      <c r="B500" s="89" t="s">
        <v>611</v>
      </c>
      <c r="C500" s="65">
        <v>1959</v>
      </c>
      <c r="D500" s="66"/>
      <c r="E500" s="35" t="s">
        <v>37</v>
      </c>
      <c r="F500" s="65">
        <v>4</v>
      </c>
      <c r="G500" s="124">
        <v>2</v>
      </c>
      <c r="H500" s="68">
        <v>1433.8</v>
      </c>
      <c r="I500" s="68">
        <v>1320.2</v>
      </c>
      <c r="J500" s="68">
        <v>1320.2</v>
      </c>
      <c r="K500" s="70">
        <v>70</v>
      </c>
      <c r="L500" s="69">
        <v>113874</v>
      </c>
      <c r="M500" s="71">
        <v>0</v>
      </c>
      <c r="N500" s="71">
        <v>0</v>
      </c>
      <c r="O500" s="71">
        <v>0</v>
      </c>
      <c r="P500" s="69">
        <v>113874</v>
      </c>
      <c r="Q500" s="69">
        <f t="shared" si="29"/>
        <v>86.255112861687621</v>
      </c>
      <c r="R500" s="69">
        <v>127</v>
      </c>
      <c r="S500" s="72" t="s">
        <v>38</v>
      </c>
      <c r="T500" s="174"/>
      <c r="U500" s="174"/>
      <c r="V500" s="174"/>
      <c r="W500" s="57"/>
      <c r="X500" s="174"/>
    </row>
    <row r="501" spans="1:24" ht="25.5">
      <c r="A501" s="63">
        <v>462</v>
      </c>
      <c r="B501" s="89" t="s">
        <v>613</v>
      </c>
      <c r="C501" s="65">
        <v>1958</v>
      </c>
      <c r="D501" s="66"/>
      <c r="E501" s="35" t="s">
        <v>37</v>
      </c>
      <c r="F501" s="65">
        <v>2</v>
      </c>
      <c r="G501" s="124">
        <v>2</v>
      </c>
      <c r="H501" s="68">
        <v>563.64</v>
      </c>
      <c r="I501" s="68">
        <v>512.4</v>
      </c>
      <c r="J501" s="68">
        <v>512.4</v>
      </c>
      <c r="K501" s="70">
        <v>29</v>
      </c>
      <c r="L501" s="69">
        <v>66059</v>
      </c>
      <c r="M501" s="71">
        <v>0</v>
      </c>
      <c r="N501" s="71">
        <v>0</v>
      </c>
      <c r="O501" s="71">
        <v>0</v>
      </c>
      <c r="P501" s="69">
        <v>66059</v>
      </c>
      <c r="Q501" s="69">
        <f t="shared" si="29"/>
        <v>128.9207650273224</v>
      </c>
      <c r="R501" s="69">
        <v>179</v>
      </c>
      <c r="S501" s="72" t="s">
        <v>38</v>
      </c>
      <c r="T501" s="174"/>
      <c r="U501" s="174"/>
      <c r="V501" s="174"/>
      <c r="W501" s="57"/>
      <c r="X501" s="174"/>
    </row>
    <row r="502" spans="1:24" ht="25.5">
      <c r="A502" s="63">
        <v>463</v>
      </c>
      <c r="B502" s="89" t="s">
        <v>614</v>
      </c>
      <c r="C502" s="65">
        <v>1958</v>
      </c>
      <c r="D502" s="66">
        <v>2006</v>
      </c>
      <c r="E502" s="35" t="s">
        <v>37</v>
      </c>
      <c r="F502" s="65">
        <v>2</v>
      </c>
      <c r="G502" s="124">
        <v>1</v>
      </c>
      <c r="H502" s="68">
        <v>283.69</v>
      </c>
      <c r="I502" s="68">
        <v>257.89999999999998</v>
      </c>
      <c r="J502" s="68">
        <v>257.89999999999998</v>
      </c>
      <c r="K502" s="70">
        <v>16</v>
      </c>
      <c r="L502" s="69">
        <v>33249</v>
      </c>
      <c r="M502" s="71">
        <v>0</v>
      </c>
      <c r="N502" s="71">
        <v>0</v>
      </c>
      <c r="O502" s="71">
        <v>0</v>
      </c>
      <c r="P502" s="69">
        <v>33249</v>
      </c>
      <c r="Q502" s="69">
        <f t="shared" si="29"/>
        <v>128.9220628150446</v>
      </c>
      <c r="R502" s="69">
        <v>179</v>
      </c>
      <c r="S502" s="72" t="s">
        <v>38</v>
      </c>
      <c r="T502" s="174"/>
      <c r="U502" s="174"/>
      <c r="V502" s="174"/>
      <c r="W502" s="57"/>
      <c r="X502" s="174"/>
    </row>
    <row r="503" spans="1:24" ht="25.5">
      <c r="A503" s="63">
        <v>464</v>
      </c>
      <c r="B503" s="89" t="s">
        <v>615</v>
      </c>
      <c r="C503" s="65">
        <v>1960</v>
      </c>
      <c r="D503" s="66">
        <v>2006</v>
      </c>
      <c r="E503" s="35" t="s">
        <v>37</v>
      </c>
      <c r="F503" s="65">
        <v>4</v>
      </c>
      <c r="G503" s="124">
        <v>2</v>
      </c>
      <c r="H503" s="68">
        <v>1387.21</v>
      </c>
      <c r="I503" s="68">
        <v>1261.0999999999999</v>
      </c>
      <c r="J503" s="68">
        <v>1261.0999999999999</v>
      </c>
      <c r="K503" s="70">
        <v>75</v>
      </c>
      <c r="L503" s="69">
        <v>103473</v>
      </c>
      <c r="M503" s="71">
        <v>0</v>
      </c>
      <c r="N503" s="71">
        <v>0</v>
      </c>
      <c r="O503" s="71">
        <v>0</v>
      </c>
      <c r="P503" s="69">
        <v>103473</v>
      </c>
      <c r="Q503" s="69">
        <f t="shared" si="29"/>
        <v>82.049797795575302</v>
      </c>
      <c r="R503" s="69">
        <v>127</v>
      </c>
      <c r="S503" s="72" t="s">
        <v>38</v>
      </c>
      <c r="T503" s="174"/>
      <c r="U503" s="174"/>
      <c r="V503" s="174"/>
      <c r="W503" s="57"/>
      <c r="X503" s="174"/>
    </row>
    <row r="504" spans="1:24" ht="25.5">
      <c r="A504" s="63">
        <v>465</v>
      </c>
      <c r="B504" s="89" t="s">
        <v>616</v>
      </c>
      <c r="C504" s="65">
        <v>1960</v>
      </c>
      <c r="D504" s="66"/>
      <c r="E504" s="35" t="s">
        <v>37</v>
      </c>
      <c r="F504" s="65">
        <v>5</v>
      </c>
      <c r="G504" s="124">
        <v>2</v>
      </c>
      <c r="H504" s="68">
        <v>1384.9</v>
      </c>
      <c r="I504" s="68">
        <v>1259</v>
      </c>
      <c r="J504" s="68">
        <v>1259</v>
      </c>
      <c r="K504" s="70">
        <v>71</v>
      </c>
      <c r="L504" s="69">
        <v>103301</v>
      </c>
      <c r="M504" s="71">
        <v>0</v>
      </c>
      <c r="N504" s="71">
        <v>0</v>
      </c>
      <c r="O504" s="71">
        <v>0</v>
      </c>
      <c r="P504" s="69">
        <v>103301</v>
      </c>
      <c r="Q504" s="69">
        <f t="shared" si="29"/>
        <v>82.050039714058784</v>
      </c>
      <c r="R504" s="69">
        <v>127</v>
      </c>
      <c r="S504" s="72" t="s">
        <v>38</v>
      </c>
      <c r="T504" s="174"/>
      <c r="U504" s="174"/>
      <c r="V504" s="174"/>
      <c r="W504" s="57"/>
      <c r="X504" s="174"/>
    </row>
    <row r="505" spans="1:24" ht="25.5">
      <c r="A505" s="63">
        <v>466</v>
      </c>
      <c r="B505" s="89" t="s">
        <v>617</v>
      </c>
      <c r="C505" s="65">
        <v>1961</v>
      </c>
      <c r="D505" s="66"/>
      <c r="E505" s="35" t="s">
        <v>37</v>
      </c>
      <c r="F505" s="65">
        <v>5</v>
      </c>
      <c r="G505" s="124">
        <v>2</v>
      </c>
      <c r="H505" s="68">
        <v>1768.1400000000003</v>
      </c>
      <c r="I505" s="68">
        <v>1607.4</v>
      </c>
      <c r="J505" s="68">
        <v>1607.4</v>
      </c>
      <c r="K505" s="70">
        <v>78</v>
      </c>
      <c r="L505" s="69">
        <v>158049</v>
      </c>
      <c r="M505" s="71">
        <v>0</v>
      </c>
      <c r="N505" s="71">
        <v>0</v>
      </c>
      <c r="O505" s="71">
        <v>0</v>
      </c>
      <c r="P505" s="69">
        <v>158049</v>
      </c>
      <c r="Q505" s="69">
        <f t="shared" si="29"/>
        <v>98.325867861142214</v>
      </c>
      <c r="R505" s="69">
        <v>127</v>
      </c>
      <c r="S505" s="72" t="s">
        <v>38</v>
      </c>
      <c r="T505" s="174"/>
      <c r="U505" s="174"/>
      <c r="V505" s="174"/>
      <c r="W505" s="57"/>
      <c r="X505" s="174"/>
    </row>
    <row r="506" spans="1:24" ht="25.5">
      <c r="A506" s="63">
        <v>467</v>
      </c>
      <c r="B506" s="89" t="s">
        <v>618</v>
      </c>
      <c r="C506" s="65">
        <v>1961</v>
      </c>
      <c r="D506" s="66">
        <v>2013</v>
      </c>
      <c r="E506" s="35" t="s">
        <v>37</v>
      </c>
      <c r="F506" s="65">
        <v>5</v>
      </c>
      <c r="G506" s="124">
        <v>3</v>
      </c>
      <c r="H506" s="68">
        <v>3017.96</v>
      </c>
      <c r="I506" s="68">
        <v>2743.6</v>
      </c>
      <c r="J506" s="68">
        <v>2743.6</v>
      </c>
      <c r="K506" s="70">
        <v>202</v>
      </c>
      <c r="L506" s="69">
        <v>194474</v>
      </c>
      <c r="M506" s="71">
        <v>0</v>
      </c>
      <c r="N506" s="71">
        <v>0</v>
      </c>
      <c r="O506" s="71">
        <v>0</v>
      </c>
      <c r="P506" s="69">
        <v>194474</v>
      </c>
      <c r="Q506" s="69">
        <f t="shared" si="29"/>
        <v>70.882781746610291</v>
      </c>
      <c r="R506" s="69">
        <v>127</v>
      </c>
      <c r="S506" s="72" t="s">
        <v>38</v>
      </c>
      <c r="T506" s="174"/>
      <c r="U506" s="174"/>
      <c r="V506" s="174"/>
      <c r="W506" s="57"/>
      <c r="X506" s="174"/>
    </row>
    <row r="507" spans="1:24" ht="25.5">
      <c r="A507" s="63">
        <v>468</v>
      </c>
      <c r="B507" s="130" t="s">
        <v>619</v>
      </c>
      <c r="C507" s="65">
        <v>1956</v>
      </c>
      <c r="D507" s="66">
        <v>2009</v>
      </c>
      <c r="E507" s="35" t="s">
        <v>37</v>
      </c>
      <c r="F507" s="65">
        <v>3</v>
      </c>
      <c r="G507" s="124">
        <v>2</v>
      </c>
      <c r="H507" s="68">
        <v>1104.95</v>
      </c>
      <c r="I507" s="68">
        <v>1004.5</v>
      </c>
      <c r="J507" s="68">
        <v>1004.5</v>
      </c>
      <c r="K507" s="70">
        <v>29</v>
      </c>
      <c r="L507" s="69">
        <v>108993</v>
      </c>
      <c r="M507" s="71">
        <v>0</v>
      </c>
      <c r="N507" s="71">
        <v>0</v>
      </c>
      <c r="O507" s="71">
        <v>0</v>
      </c>
      <c r="P507" s="69">
        <v>108993</v>
      </c>
      <c r="Q507" s="69">
        <f t="shared" si="29"/>
        <v>108.50472872075659</v>
      </c>
      <c r="R507" s="69">
        <v>179</v>
      </c>
      <c r="S507" s="72" t="s">
        <v>38</v>
      </c>
      <c r="T507" s="174"/>
      <c r="U507" s="174"/>
      <c r="V507" s="174"/>
      <c r="W507" s="57"/>
      <c r="X507" s="174"/>
    </row>
    <row r="508" spans="1:24" ht="25.5">
      <c r="A508" s="63">
        <v>469</v>
      </c>
      <c r="B508" s="89" t="s">
        <v>620</v>
      </c>
      <c r="C508" s="65">
        <v>1960</v>
      </c>
      <c r="D508" s="66"/>
      <c r="E508" s="35" t="s">
        <v>37</v>
      </c>
      <c r="F508" s="65">
        <v>4</v>
      </c>
      <c r="G508" s="124">
        <v>2</v>
      </c>
      <c r="H508" s="68">
        <v>1474.88</v>
      </c>
      <c r="I508" s="68">
        <v>1340.8</v>
      </c>
      <c r="J508" s="68">
        <v>1340.8</v>
      </c>
      <c r="K508" s="70">
        <v>66</v>
      </c>
      <c r="L508" s="69">
        <v>110013</v>
      </c>
      <c r="M508" s="71">
        <v>0</v>
      </c>
      <c r="N508" s="71">
        <v>0</v>
      </c>
      <c r="O508" s="71">
        <v>0</v>
      </c>
      <c r="P508" s="69">
        <v>110013</v>
      </c>
      <c r="Q508" s="69">
        <f t="shared" si="29"/>
        <v>82.050268496420045</v>
      </c>
      <c r="R508" s="69">
        <v>127</v>
      </c>
      <c r="S508" s="72" t="s">
        <v>38</v>
      </c>
      <c r="T508" s="174"/>
      <c r="U508" s="174"/>
      <c r="V508" s="174"/>
      <c r="W508" s="57"/>
      <c r="X508" s="174"/>
    </row>
    <row r="509" spans="1:24" ht="25.5">
      <c r="A509" s="63">
        <v>470</v>
      </c>
      <c r="B509" s="130" t="s">
        <v>621</v>
      </c>
      <c r="C509" s="65">
        <v>1956</v>
      </c>
      <c r="D509" s="66"/>
      <c r="E509" s="35" t="s">
        <v>37</v>
      </c>
      <c r="F509" s="65">
        <v>3</v>
      </c>
      <c r="G509" s="124">
        <v>2</v>
      </c>
      <c r="H509" s="68">
        <v>1004.08</v>
      </c>
      <c r="I509" s="68">
        <v>912.8</v>
      </c>
      <c r="J509" s="68">
        <v>912.8</v>
      </c>
      <c r="K509" s="70">
        <v>46</v>
      </c>
      <c r="L509" s="69">
        <v>117679</v>
      </c>
      <c r="M509" s="71">
        <v>0</v>
      </c>
      <c r="N509" s="71">
        <v>0</v>
      </c>
      <c r="O509" s="71">
        <v>0</v>
      </c>
      <c r="P509" s="69">
        <v>117679</v>
      </c>
      <c r="Q509" s="69">
        <f t="shared" si="29"/>
        <v>128.92090271691498</v>
      </c>
      <c r="R509" s="69">
        <v>179</v>
      </c>
      <c r="S509" s="72" t="s">
        <v>38</v>
      </c>
      <c r="T509" s="174"/>
      <c r="U509" s="174"/>
      <c r="V509" s="174"/>
      <c r="W509" s="57"/>
      <c r="X509" s="174"/>
    </row>
    <row r="510" spans="1:24" ht="25.5">
      <c r="A510" s="63">
        <v>471</v>
      </c>
      <c r="B510" s="89" t="s">
        <v>622</v>
      </c>
      <c r="C510" s="65">
        <v>1961</v>
      </c>
      <c r="D510" s="66"/>
      <c r="E510" s="35" t="s">
        <v>37</v>
      </c>
      <c r="F510" s="65">
        <v>5</v>
      </c>
      <c r="G510" s="124">
        <v>2</v>
      </c>
      <c r="H510" s="68">
        <v>1783.43</v>
      </c>
      <c r="I510" s="68">
        <v>1621.3</v>
      </c>
      <c r="J510" s="68">
        <v>1621.3</v>
      </c>
      <c r="K510" s="70">
        <v>85</v>
      </c>
      <c r="L510" s="69">
        <v>159416</v>
      </c>
      <c r="M510" s="71">
        <v>0</v>
      </c>
      <c r="N510" s="71">
        <v>0</v>
      </c>
      <c r="O510" s="71">
        <v>0</v>
      </c>
      <c r="P510" s="69">
        <v>159416</v>
      </c>
      <c r="Q510" s="69">
        <f t="shared" si="29"/>
        <v>98.326034663541606</v>
      </c>
      <c r="R510" s="69">
        <v>127</v>
      </c>
      <c r="S510" s="72" t="s">
        <v>38</v>
      </c>
      <c r="T510" s="174"/>
      <c r="U510" s="174"/>
      <c r="V510" s="174"/>
      <c r="W510" s="57"/>
      <c r="X510" s="174"/>
    </row>
    <row r="511" spans="1:24" ht="25.5">
      <c r="A511" s="63">
        <v>472</v>
      </c>
      <c r="B511" s="89" t="s">
        <v>623</v>
      </c>
      <c r="C511" s="65">
        <v>1960</v>
      </c>
      <c r="D511" s="66"/>
      <c r="E511" s="35" t="s">
        <v>37</v>
      </c>
      <c r="F511" s="65">
        <v>4</v>
      </c>
      <c r="G511" s="124">
        <v>2</v>
      </c>
      <c r="H511" s="68">
        <v>2251.6</v>
      </c>
      <c r="I511" s="68">
        <v>2057.9</v>
      </c>
      <c r="J511" s="68">
        <v>2057.9</v>
      </c>
      <c r="K511" s="70">
        <v>77</v>
      </c>
      <c r="L511" s="69">
        <v>177505</v>
      </c>
      <c r="M511" s="71">
        <v>0</v>
      </c>
      <c r="N511" s="71">
        <v>0</v>
      </c>
      <c r="O511" s="71">
        <v>0</v>
      </c>
      <c r="P511" s="69">
        <v>177505</v>
      </c>
      <c r="Q511" s="69">
        <f t="shared" si="29"/>
        <v>86.255405996404093</v>
      </c>
      <c r="R511" s="69">
        <v>127</v>
      </c>
      <c r="S511" s="72" t="s">
        <v>38</v>
      </c>
      <c r="T511" s="174"/>
      <c r="U511" s="174"/>
      <c r="V511" s="174"/>
      <c r="W511" s="57"/>
      <c r="X511" s="174"/>
    </row>
    <row r="512" spans="1:24" ht="25.5">
      <c r="A512" s="63">
        <v>473</v>
      </c>
      <c r="B512" s="130" t="s">
        <v>624</v>
      </c>
      <c r="C512" s="65">
        <v>1937</v>
      </c>
      <c r="D512" s="66"/>
      <c r="E512" s="35" t="s">
        <v>37</v>
      </c>
      <c r="F512" s="65">
        <v>3</v>
      </c>
      <c r="G512" s="124">
        <v>3</v>
      </c>
      <c r="H512" s="68">
        <v>1666.3</v>
      </c>
      <c r="I512" s="68">
        <v>1493.6</v>
      </c>
      <c r="J512" s="68">
        <v>1493.6</v>
      </c>
      <c r="K512" s="70">
        <v>48</v>
      </c>
      <c r="L512" s="69">
        <v>174968</v>
      </c>
      <c r="M512" s="71">
        <v>0</v>
      </c>
      <c r="N512" s="71">
        <v>0</v>
      </c>
      <c r="O512" s="71">
        <v>0</v>
      </c>
      <c r="P512" s="69">
        <v>174968</v>
      </c>
      <c r="Q512" s="69">
        <f t="shared" si="29"/>
        <v>117.14515265131227</v>
      </c>
      <c r="R512" s="69">
        <v>179</v>
      </c>
      <c r="S512" s="72" t="s">
        <v>38</v>
      </c>
      <c r="T512" s="174"/>
      <c r="U512" s="174"/>
      <c r="V512" s="174"/>
      <c r="W512" s="57"/>
      <c r="X512" s="174"/>
    </row>
    <row r="513" spans="1:24" ht="25.5">
      <c r="A513" s="63">
        <v>474</v>
      </c>
      <c r="B513" s="89" t="s">
        <v>625</v>
      </c>
      <c r="C513" s="65">
        <v>1959</v>
      </c>
      <c r="D513" s="66"/>
      <c r="E513" s="35" t="s">
        <v>37</v>
      </c>
      <c r="F513" s="65">
        <v>4</v>
      </c>
      <c r="G513" s="124">
        <v>4</v>
      </c>
      <c r="H513" s="68">
        <v>2348.6</v>
      </c>
      <c r="I513" s="68">
        <v>2113.7399999999998</v>
      </c>
      <c r="J513" s="68">
        <v>2113.7399999999998</v>
      </c>
      <c r="K513" s="70">
        <v>119</v>
      </c>
      <c r="L513" s="69">
        <v>157696</v>
      </c>
      <c r="M513" s="71">
        <v>0</v>
      </c>
      <c r="N513" s="71">
        <v>0</v>
      </c>
      <c r="O513" s="71">
        <v>0</v>
      </c>
      <c r="P513" s="69">
        <v>157696</v>
      </c>
      <c r="Q513" s="69">
        <f t="shared" si="29"/>
        <v>74.605202153528822</v>
      </c>
      <c r="R513" s="69">
        <v>127</v>
      </c>
      <c r="S513" s="72" t="s">
        <v>38</v>
      </c>
      <c r="T513" s="174"/>
      <c r="U513" s="174"/>
      <c r="V513" s="174"/>
      <c r="W513" s="57"/>
      <c r="X513" s="174"/>
    </row>
    <row r="514" spans="1:24" ht="25.5">
      <c r="A514" s="63">
        <v>475</v>
      </c>
      <c r="B514" s="89" t="s">
        <v>626</v>
      </c>
      <c r="C514" s="65">
        <v>1961</v>
      </c>
      <c r="D514" s="66"/>
      <c r="E514" s="35" t="s">
        <v>37</v>
      </c>
      <c r="F514" s="65">
        <v>2</v>
      </c>
      <c r="G514" s="124">
        <v>1</v>
      </c>
      <c r="H514" s="68">
        <v>514.29999999999995</v>
      </c>
      <c r="I514" s="68">
        <v>462.87</v>
      </c>
      <c r="J514" s="68">
        <v>462.87</v>
      </c>
      <c r="K514" s="70">
        <v>12</v>
      </c>
      <c r="L514" s="69">
        <v>52446</v>
      </c>
      <c r="M514" s="71">
        <v>0</v>
      </c>
      <c r="N514" s="71">
        <v>0</v>
      </c>
      <c r="O514" s="71">
        <v>0</v>
      </c>
      <c r="P514" s="69">
        <v>52446</v>
      </c>
      <c r="Q514" s="69">
        <f t="shared" si="29"/>
        <v>113.30611186726294</v>
      </c>
      <c r="R514" s="69">
        <v>179</v>
      </c>
      <c r="S514" s="72" t="s">
        <v>38</v>
      </c>
      <c r="T514" s="174"/>
      <c r="U514" s="174"/>
      <c r="V514" s="174"/>
      <c r="W514" s="57"/>
      <c r="X514" s="174"/>
    </row>
    <row r="515" spans="1:24" ht="25.5">
      <c r="A515" s="63">
        <v>476</v>
      </c>
      <c r="B515" s="89" t="s">
        <v>627</v>
      </c>
      <c r="C515" s="65">
        <v>1959</v>
      </c>
      <c r="D515" s="66"/>
      <c r="E515" s="35" t="s">
        <v>37</v>
      </c>
      <c r="F515" s="65">
        <v>2</v>
      </c>
      <c r="G515" s="124">
        <v>2</v>
      </c>
      <c r="H515" s="68">
        <v>796.40000000000009</v>
      </c>
      <c r="I515" s="68">
        <v>724</v>
      </c>
      <c r="J515" s="68">
        <v>724</v>
      </c>
      <c r="K515" s="70">
        <v>44</v>
      </c>
      <c r="L515" s="69">
        <v>93339</v>
      </c>
      <c r="M515" s="71">
        <v>0</v>
      </c>
      <c r="N515" s="71">
        <v>0</v>
      </c>
      <c r="O515" s="71">
        <v>0</v>
      </c>
      <c r="P515" s="69">
        <v>93339</v>
      </c>
      <c r="Q515" s="69">
        <f t="shared" si="29"/>
        <v>128.92127071823205</v>
      </c>
      <c r="R515" s="69">
        <v>179</v>
      </c>
      <c r="S515" s="72" t="s">
        <v>38</v>
      </c>
      <c r="T515" s="174"/>
      <c r="U515" s="174"/>
      <c r="V515" s="174"/>
      <c r="W515" s="57"/>
      <c r="X515" s="174"/>
    </row>
    <row r="516" spans="1:24" ht="25.5">
      <c r="A516" s="63">
        <v>477</v>
      </c>
      <c r="B516" s="89" t="s">
        <v>628</v>
      </c>
      <c r="C516" s="65">
        <v>1958</v>
      </c>
      <c r="D516" s="66">
        <v>2006</v>
      </c>
      <c r="E516" s="35" t="s">
        <v>37</v>
      </c>
      <c r="F516" s="65">
        <v>3</v>
      </c>
      <c r="G516" s="124">
        <v>3</v>
      </c>
      <c r="H516" s="68">
        <v>1549.9</v>
      </c>
      <c r="I516" s="68">
        <v>1409</v>
      </c>
      <c r="J516" s="68">
        <v>1409</v>
      </c>
      <c r="K516" s="70">
        <v>78</v>
      </c>
      <c r="L516" s="69">
        <v>239926</v>
      </c>
      <c r="M516" s="71">
        <v>0</v>
      </c>
      <c r="N516" s="71">
        <v>0</v>
      </c>
      <c r="O516" s="71">
        <v>0</v>
      </c>
      <c r="P516" s="69">
        <v>239926</v>
      </c>
      <c r="Q516" s="69">
        <f t="shared" si="29"/>
        <v>170.28105039034776</v>
      </c>
      <c r="R516" s="69">
        <v>179</v>
      </c>
      <c r="S516" s="72" t="s">
        <v>38</v>
      </c>
      <c r="T516" s="174"/>
      <c r="U516" s="174"/>
      <c r="V516" s="174"/>
      <c r="W516" s="57"/>
      <c r="X516" s="174"/>
    </row>
    <row r="517" spans="1:24" ht="25.5">
      <c r="A517" s="63">
        <v>478</v>
      </c>
      <c r="B517" s="130" t="s">
        <v>629</v>
      </c>
      <c r="C517" s="65">
        <v>1956</v>
      </c>
      <c r="D517" s="66">
        <v>2004</v>
      </c>
      <c r="E517" s="35" t="s">
        <v>37</v>
      </c>
      <c r="F517" s="65">
        <v>2</v>
      </c>
      <c r="G517" s="124">
        <v>3</v>
      </c>
      <c r="H517" s="68">
        <v>1136.6300000000001</v>
      </c>
      <c r="I517" s="68">
        <v>1033.3</v>
      </c>
      <c r="J517" s="68">
        <v>1033.3</v>
      </c>
      <c r="K517" s="70">
        <v>67</v>
      </c>
      <c r="L517" s="69">
        <v>175952</v>
      </c>
      <c r="M517" s="71">
        <v>0</v>
      </c>
      <c r="N517" s="71">
        <v>0</v>
      </c>
      <c r="O517" s="71">
        <v>0</v>
      </c>
      <c r="P517" s="69">
        <v>175952</v>
      </c>
      <c r="Q517" s="69">
        <f t="shared" si="29"/>
        <v>170.28162198780606</v>
      </c>
      <c r="R517" s="69">
        <v>179</v>
      </c>
      <c r="S517" s="72" t="s">
        <v>38</v>
      </c>
      <c r="T517" s="174"/>
      <c r="U517" s="174"/>
      <c r="V517" s="174"/>
      <c r="W517" s="57"/>
      <c r="X517" s="174"/>
    </row>
    <row r="518" spans="1:24" ht="25.5">
      <c r="A518" s="63">
        <v>479</v>
      </c>
      <c r="B518" s="89" t="s">
        <v>630</v>
      </c>
      <c r="C518" s="65">
        <v>1957</v>
      </c>
      <c r="D518" s="66">
        <v>2006</v>
      </c>
      <c r="E518" s="35" t="s">
        <v>37</v>
      </c>
      <c r="F518" s="65">
        <v>3</v>
      </c>
      <c r="G518" s="124">
        <v>4</v>
      </c>
      <c r="H518" s="68">
        <v>2259.6999999999998</v>
      </c>
      <c r="I518" s="68">
        <v>2033.73</v>
      </c>
      <c r="J518" s="68">
        <v>2033.73</v>
      </c>
      <c r="K518" s="70">
        <v>86</v>
      </c>
      <c r="L518" s="69">
        <v>31758</v>
      </c>
      <c r="M518" s="71">
        <v>0</v>
      </c>
      <c r="N518" s="71">
        <v>0</v>
      </c>
      <c r="O518" s="71">
        <v>0</v>
      </c>
      <c r="P518" s="69">
        <v>31758</v>
      </c>
      <c r="Q518" s="69">
        <f t="shared" si="29"/>
        <v>15.615642194391587</v>
      </c>
      <c r="R518" s="69">
        <v>179</v>
      </c>
      <c r="S518" s="72" t="s">
        <v>38</v>
      </c>
      <c r="T518" s="174"/>
      <c r="U518" s="174"/>
      <c r="V518" s="174"/>
      <c r="W518" s="57"/>
      <c r="X518" s="174"/>
    </row>
    <row r="519" spans="1:24" ht="25.5">
      <c r="A519" s="63">
        <v>480</v>
      </c>
      <c r="B519" s="89" t="s">
        <v>631</v>
      </c>
      <c r="C519" s="65">
        <v>1959</v>
      </c>
      <c r="D519" s="66">
        <v>2008</v>
      </c>
      <c r="E519" s="35" t="s">
        <v>37</v>
      </c>
      <c r="F519" s="65">
        <v>4</v>
      </c>
      <c r="G519" s="124">
        <v>3</v>
      </c>
      <c r="H519" s="68">
        <v>2961.7500000000005</v>
      </c>
      <c r="I519" s="68">
        <v>2692.5</v>
      </c>
      <c r="J519" s="68">
        <v>2692.5</v>
      </c>
      <c r="K519" s="70">
        <v>111</v>
      </c>
      <c r="L519" s="69">
        <v>124467</v>
      </c>
      <c r="M519" s="71">
        <v>0</v>
      </c>
      <c r="N519" s="71">
        <v>0</v>
      </c>
      <c r="O519" s="71">
        <v>0</v>
      </c>
      <c r="P519" s="69">
        <v>124467</v>
      </c>
      <c r="Q519" s="69">
        <f t="shared" si="29"/>
        <v>46.227298050139275</v>
      </c>
      <c r="R519" s="69">
        <v>127</v>
      </c>
      <c r="S519" s="72" t="s">
        <v>38</v>
      </c>
      <c r="T519" s="174"/>
      <c r="U519" s="174"/>
      <c r="V519" s="174"/>
      <c r="W519" s="57"/>
      <c r="X519" s="174"/>
    </row>
    <row r="520" spans="1:24">
      <c r="A520" s="63">
        <v>481</v>
      </c>
      <c r="B520" s="130" t="s">
        <v>632</v>
      </c>
      <c r="C520" s="65">
        <v>1955</v>
      </c>
      <c r="D520" s="66"/>
      <c r="E520" s="65" t="s">
        <v>88</v>
      </c>
      <c r="F520" s="65">
        <v>3</v>
      </c>
      <c r="G520" s="124">
        <v>2</v>
      </c>
      <c r="H520" s="68">
        <v>968.44</v>
      </c>
      <c r="I520" s="68">
        <v>880.4</v>
      </c>
      <c r="J520" s="68">
        <v>880.4</v>
      </c>
      <c r="K520" s="70">
        <v>46</v>
      </c>
      <c r="L520" s="69">
        <v>149916</v>
      </c>
      <c r="M520" s="71">
        <v>0</v>
      </c>
      <c r="N520" s="71">
        <v>0</v>
      </c>
      <c r="O520" s="71">
        <v>0</v>
      </c>
      <c r="P520" s="69">
        <v>149916</v>
      </c>
      <c r="Q520" s="69">
        <f t="shared" si="29"/>
        <v>170.28169014084509</v>
      </c>
      <c r="R520" s="69">
        <v>179</v>
      </c>
      <c r="S520" s="72" t="s">
        <v>38</v>
      </c>
      <c r="T520" s="174"/>
      <c r="U520" s="174"/>
      <c r="V520" s="174"/>
      <c r="W520" s="57"/>
      <c r="X520" s="174"/>
    </row>
    <row r="521" spans="1:24" ht="25.5">
      <c r="A521" s="63">
        <v>482</v>
      </c>
      <c r="B521" s="89" t="s">
        <v>633</v>
      </c>
      <c r="C521" s="65">
        <v>1960</v>
      </c>
      <c r="D521" s="66">
        <v>2005</v>
      </c>
      <c r="E521" s="35" t="s">
        <v>37</v>
      </c>
      <c r="F521" s="65">
        <v>4</v>
      </c>
      <c r="G521" s="124">
        <v>2</v>
      </c>
      <c r="H521" s="68">
        <v>1400.8500000000001</v>
      </c>
      <c r="I521" s="68">
        <v>1273.5</v>
      </c>
      <c r="J521" s="68">
        <v>1273.5</v>
      </c>
      <c r="K521" s="70">
        <v>76</v>
      </c>
      <c r="L521" s="69">
        <v>55915</v>
      </c>
      <c r="M521" s="71">
        <v>0</v>
      </c>
      <c r="N521" s="71">
        <v>0</v>
      </c>
      <c r="O521" s="71">
        <v>0</v>
      </c>
      <c r="P521" s="69">
        <v>55915</v>
      </c>
      <c r="Q521" s="69">
        <f t="shared" si="29"/>
        <v>43.906556733411854</v>
      </c>
      <c r="R521" s="69">
        <v>127</v>
      </c>
      <c r="S521" s="72" t="s">
        <v>38</v>
      </c>
      <c r="T521" s="174"/>
      <c r="U521" s="174"/>
      <c r="V521" s="174"/>
      <c r="W521" s="57"/>
      <c r="X521" s="174"/>
    </row>
    <row r="522" spans="1:24">
      <c r="A522" s="63">
        <v>483</v>
      </c>
      <c r="B522" s="89" t="s">
        <v>634</v>
      </c>
      <c r="C522" s="65">
        <v>1961</v>
      </c>
      <c r="D522" s="66">
        <v>2008</v>
      </c>
      <c r="E522" s="65" t="s">
        <v>1033</v>
      </c>
      <c r="F522" s="65">
        <v>4</v>
      </c>
      <c r="G522" s="124">
        <v>3</v>
      </c>
      <c r="H522" s="68">
        <v>2111.67</v>
      </c>
      <c r="I522" s="68">
        <v>1919.7</v>
      </c>
      <c r="J522" s="68">
        <v>1919.7</v>
      </c>
      <c r="K522" s="70">
        <v>102</v>
      </c>
      <c r="L522" s="69">
        <v>88742</v>
      </c>
      <c r="M522" s="71">
        <v>0</v>
      </c>
      <c r="N522" s="71">
        <v>0</v>
      </c>
      <c r="O522" s="71">
        <v>0</v>
      </c>
      <c r="P522" s="69">
        <v>88742</v>
      </c>
      <c r="Q522" s="69">
        <f t="shared" si="29"/>
        <v>46.22701463770381</v>
      </c>
      <c r="R522" s="69">
        <v>127</v>
      </c>
      <c r="S522" s="72" t="s">
        <v>38</v>
      </c>
      <c r="T522" s="174"/>
      <c r="U522" s="174"/>
      <c r="V522" s="174"/>
      <c r="W522" s="57"/>
      <c r="X522" s="174"/>
    </row>
    <row r="523" spans="1:24" ht="25.5">
      <c r="A523" s="63">
        <v>484</v>
      </c>
      <c r="B523" s="89" t="s">
        <v>635</v>
      </c>
      <c r="C523" s="65">
        <v>1958</v>
      </c>
      <c r="D523" s="66"/>
      <c r="E523" s="35" t="s">
        <v>37</v>
      </c>
      <c r="F523" s="65">
        <v>4</v>
      </c>
      <c r="G523" s="124">
        <v>4</v>
      </c>
      <c r="H523" s="68">
        <v>2281.7300000000005</v>
      </c>
      <c r="I523" s="68">
        <v>2074.3000000000002</v>
      </c>
      <c r="J523" s="68">
        <v>2074.3000000000002</v>
      </c>
      <c r="K523" s="70">
        <v>101</v>
      </c>
      <c r="L523" s="69">
        <v>203958</v>
      </c>
      <c r="M523" s="71">
        <v>0</v>
      </c>
      <c r="N523" s="71">
        <v>0</v>
      </c>
      <c r="O523" s="71">
        <v>0</v>
      </c>
      <c r="P523" s="69">
        <v>203958</v>
      </c>
      <c r="Q523" s="69">
        <f t="shared" si="29"/>
        <v>98.326182326567988</v>
      </c>
      <c r="R523" s="69">
        <v>127</v>
      </c>
      <c r="S523" s="72" t="s">
        <v>38</v>
      </c>
      <c r="T523" s="174"/>
      <c r="U523" s="174"/>
      <c r="V523" s="174"/>
      <c r="W523" s="57"/>
      <c r="X523" s="174"/>
    </row>
    <row r="524" spans="1:24" ht="25.5">
      <c r="A524" s="63">
        <v>485</v>
      </c>
      <c r="B524" s="89" t="s">
        <v>636</v>
      </c>
      <c r="C524" s="65">
        <v>1960</v>
      </c>
      <c r="D524" s="66"/>
      <c r="E524" s="35" t="s">
        <v>37</v>
      </c>
      <c r="F524" s="65">
        <v>4</v>
      </c>
      <c r="G524" s="124">
        <v>2</v>
      </c>
      <c r="H524" s="68">
        <v>1459.26</v>
      </c>
      <c r="I524" s="68">
        <v>1326.6</v>
      </c>
      <c r="J524" s="68">
        <v>1326.6</v>
      </c>
      <c r="K524" s="70">
        <v>60</v>
      </c>
      <c r="L524" s="69">
        <v>108848</v>
      </c>
      <c r="M524" s="71">
        <v>0</v>
      </c>
      <c r="N524" s="71">
        <v>0</v>
      </c>
      <c r="O524" s="71">
        <v>0</v>
      </c>
      <c r="P524" s="69">
        <v>108848</v>
      </c>
      <c r="Q524" s="69">
        <f t="shared" si="29"/>
        <v>82.050354289160268</v>
      </c>
      <c r="R524" s="69">
        <v>127</v>
      </c>
      <c r="S524" s="72" t="s">
        <v>38</v>
      </c>
      <c r="T524" s="174"/>
      <c r="U524" s="174"/>
      <c r="V524" s="174"/>
      <c r="W524" s="57"/>
      <c r="X524" s="174"/>
    </row>
    <row r="525" spans="1:24" ht="25.5">
      <c r="A525" s="63">
        <v>486</v>
      </c>
      <c r="B525" s="89" t="s">
        <v>637</v>
      </c>
      <c r="C525" s="65">
        <v>1958</v>
      </c>
      <c r="D525" s="66"/>
      <c r="E525" s="35" t="s">
        <v>37</v>
      </c>
      <c r="F525" s="65">
        <v>4</v>
      </c>
      <c r="G525" s="124">
        <v>4</v>
      </c>
      <c r="H525" s="68">
        <v>2325.9500000000003</v>
      </c>
      <c r="I525" s="68">
        <v>2114.5</v>
      </c>
      <c r="J525" s="68">
        <v>2114.5</v>
      </c>
      <c r="K525" s="70">
        <v>88</v>
      </c>
      <c r="L525" s="69">
        <v>207911</v>
      </c>
      <c r="M525" s="71">
        <v>0</v>
      </c>
      <c r="N525" s="71">
        <v>0</v>
      </c>
      <c r="O525" s="71">
        <v>0</v>
      </c>
      <c r="P525" s="69">
        <v>207911</v>
      </c>
      <c r="Q525" s="69">
        <f t="shared" si="29"/>
        <v>98.326318278552847</v>
      </c>
      <c r="R525" s="69">
        <v>127</v>
      </c>
      <c r="S525" s="72" t="s">
        <v>38</v>
      </c>
      <c r="T525" s="174"/>
      <c r="U525" s="174"/>
      <c r="V525" s="174"/>
      <c r="W525" s="57"/>
      <c r="X525" s="174"/>
    </row>
    <row r="526" spans="1:24" ht="25.5">
      <c r="A526" s="63">
        <v>487</v>
      </c>
      <c r="B526" s="130" t="s">
        <v>638</v>
      </c>
      <c r="C526" s="65">
        <v>1955</v>
      </c>
      <c r="D526" s="66">
        <v>2008</v>
      </c>
      <c r="E526" s="35" t="s">
        <v>37</v>
      </c>
      <c r="F526" s="65">
        <v>4</v>
      </c>
      <c r="G526" s="124">
        <v>3</v>
      </c>
      <c r="H526" s="68">
        <v>3831.7400000000002</v>
      </c>
      <c r="I526" s="68">
        <v>3483.4</v>
      </c>
      <c r="J526" s="68">
        <v>3483.4</v>
      </c>
      <c r="K526" s="70">
        <v>163</v>
      </c>
      <c r="L526" s="69">
        <v>161028</v>
      </c>
      <c r="M526" s="71">
        <v>0</v>
      </c>
      <c r="N526" s="71">
        <v>0</v>
      </c>
      <c r="O526" s="71">
        <v>0</v>
      </c>
      <c r="P526" s="69">
        <v>161028</v>
      </c>
      <c r="Q526" s="69">
        <f t="shared" si="29"/>
        <v>46.227249239249005</v>
      </c>
      <c r="R526" s="69">
        <v>127</v>
      </c>
      <c r="S526" s="72" t="s">
        <v>38</v>
      </c>
      <c r="T526" s="174"/>
      <c r="U526" s="174"/>
      <c r="V526" s="174"/>
      <c r="W526" s="57"/>
      <c r="X526" s="174"/>
    </row>
    <row r="527" spans="1:24" ht="25.5">
      <c r="A527" s="63">
        <v>488</v>
      </c>
      <c r="B527" s="130" t="s">
        <v>639</v>
      </c>
      <c r="C527" s="65">
        <v>1956</v>
      </c>
      <c r="D527" s="66"/>
      <c r="E527" s="35" t="s">
        <v>37</v>
      </c>
      <c r="F527" s="65">
        <v>2</v>
      </c>
      <c r="G527" s="124">
        <v>3</v>
      </c>
      <c r="H527" s="68">
        <v>1082.8400000000001</v>
      </c>
      <c r="I527" s="68">
        <v>984.4</v>
      </c>
      <c r="J527" s="68">
        <v>984.4</v>
      </c>
      <c r="K527" s="70">
        <v>44</v>
      </c>
      <c r="L527" s="69">
        <v>126910</v>
      </c>
      <c r="M527" s="71">
        <v>0</v>
      </c>
      <c r="N527" s="71">
        <v>0</v>
      </c>
      <c r="O527" s="71">
        <v>0</v>
      </c>
      <c r="P527" s="69">
        <v>126910</v>
      </c>
      <c r="Q527" s="69">
        <f t="shared" si="29"/>
        <v>128.9211702559935</v>
      </c>
      <c r="R527" s="69">
        <v>179</v>
      </c>
      <c r="S527" s="72" t="s">
        <v>38</v>
      </c>
      <c r="T527" s="174"/>
      <c r="U527" s="174"/>
      <c r="V527" s="174"/>
      <c r="W527" s="57"/>
      <c r="X527" s="174"/>
    </row>
    <row r="528" spans="1:24" ht="25.5">
      <c r="A528" s="63">
        <v>489</v>
      </c>
      <c r="B528" s="89" t="s">
        <v>640</v>
      </c>
      <c r="C528" s="65">
        <v>1960</v>
      </c>
      <c r="D528" s="66"/>
      <c r="E528" s="35" t="s">
        <v>37</v>
      </c>
      <c r="F528" s="65">
        <v>4</v>
      </c>
      <c r="G528" s="124">
        <v>4</v>
      </c>
      <c r="H528" s="68">
        <v>2760</v>
      </c>
      <c r="I528" s="68">
        <v>2699.4</v>
      </c>
      <c r="J528" s="68">
        <v>2699.4</v>
      </c>
      <c r="K528" s="70">
        <v>108</v>
      </c>
      <c r="L528" s="69">
        <v>221486</v>
      </c>
      <c r="M528" s="71">
        <v>0</v>
      </c>
      <c r="N528" s="71">
        <v>0</v>
      </c>
      <c r="O528" s="71">
        <v>0</v>
      </c>
      <c r="P528" s="69">
        <v>221486</v>
      </c>
      <c r="Q528" s="69">
        <f t="shared" si="29"/>
        <v>82.050085204119426</v>
      </c>
      <c r="R528" s="69">
        <v>127</v>
      </c>
      <c r="S528" s="72" t="s">
        <v>38</v>
      </c>
      <c r="T528" s="174"/>
      <c r="U528" s="174"/>
      <c r="V528" s="174"/>
      <c r="W528" s="57"/>
      <c r="X528" s="174"/>
    </row>
    <row r="529" spans="1:24" ht="25.5">
      <c r="A529" s="63">
        <v>490</v>
      </c>
      <c r="B529" s="89" t="s">
        <v>641</v>
      </c>
      <c r="C529" s="65">
        <v>1959</v>
      </c>
      <c r="D529" s="66"/>
      <c r="E529" s="35" t="s">
        <v>37</v>
      </c>
      <c r="F529" s="65">
        <v>4</v>
      </c>
      <c r="G529" s="124">
        <v>2</v>
      </c>
      <c r="H529" s="68">
        <v>1463.9900000000002</v>
      </c>
      <c r="I529" s="68">
        <v>1330.9</v>
      </c>
      <c r="J529" s="68">
        <v>1330.9</v>
      </c>
      <c r="K529" s="70">
        <v>55</v>
      </c>
      <c r="L529" s="69">
        <v>109200</v>
      </c>
      <c r="M529" s="71">
        <v>0</v>
      </c>
      <c r="N529" s="71">
        <v>0</v>
      </c>
      <c r="O529" s="71">
        <v>0</v>
      </c>
      <c r="P529" s="69">
        <v>109200</v>
      </c>
      <c r="Q529" s="69">
        <f t="shared" si="29"/>
        <v>82.049740776917872</v>
      </c>
      <c r="R529" s="69">
        <v>127</v>
      </c>
      <c r="S529" s="72" t="s">
        <v>38</v>
      </c>
      <c r="T529" s="174"/>
      <c r="U529" s="174"/>
      <c r="V529" s="174"/>
      <c r="W529" s="57"/>
      <c r="X529" s="174"/>
    </row>
    <row r="530" spans="1:24" ht="25.5">
      <c r="A530" s="63">
        <v>491</v>
      </c>
      <c r="B530" s="89" t="s">
        <v>642</v>
      </c>
      <c r="C530" s="65">
        <v>1960</v>
      </c>
      <c r="D530" s="66"/>
      <c r="E530" s="35" t="s">
        <v>37</v>
      </c>
      <c r="F530" s="65">
        <v>4</v>
      </c>
      <c r="G530" s="124">
        <v>2</v>
      </c>
      <c r="H530" s="68">
        <v>1409.21</v>
      </c>
      <c r="I530" s="68">
        <v>1281.0999999999999</v>
      </c>
      <c r="J530" s="68">
        <v>1281.0999999999999</v>
      </c>
      <c r="K530" s="70">
        <v>65</v>
      </c>
      <c r="L530" s="69">
        <v>105114</v>
      </c>
      <c r="M530" s="71">
        <v>0</v>
      </c>
      <c r="N530" s="71">
        <v>0</v>
      </c>
      <c r="O530" s="71">
        <v>0</v>
      </c>
      <c r="P530" s="69">
        <v>105114</v>
      </c>
      <c r="Q530" s="69">
        <f t="shared" si="29"/>
        <v>82.049800952306612</v>
      </c>
      <c r="R530" s="69">
        <v>127</v>
      </c>
      <c r="S530" s="72" t="s">
        <v>38</v>
      </c>
      <c r="T530" s="174"/>
      <c r="U530" s="174"/>
      <c r="V530" s="174"/>
      <c r="W530" s="57"/>
      <c r="X530" s="174"/>
    </row>
    <row r="531" spans="1:24" ht="25.5">
      <c r="A531" s="63">
        <v>492</v>
      </c>
      <c r="B531" s="89" t="s">
        <v>643</v>
      </c>
      <c r="C531" s="65">
        <v>1960</v>
      </c>
      <c r="D531" s="66"/>
      <c r="E531" s="35" t="s">
        <v>37</v>
      </c>
      <c r="F531" s="65">
        <v>4</v>
      </c>
      <c r="G531" s="124">
        <v>3</v>
      </c>
      <c r="H531" s="68">
        <v>2878.7000000000003</v>
      </c>
      <c r="I531" s="68">
        <v>2617</v>
      </c>
      <c r="J531" s="68">
        <v>2617</v>
      </c>
      <c r="K531" s="70">
        <v>110</v>
      </c>
      <c r="L531" s="69">
        <v>214725</v>
      </c>
      <c r="M531" s="71">
        <v>0</v>
      </c>
      <c r="N531" s="71">
        <v>0</v>
      </c>
      <c r="O531" s="71">
        <v>0</v>
      </c>
      <c r="P531" s="69">
        <v>214725</v>
      </c>
      <c r="Q531" s="69">
        <f t="shared" si="29"/>
        <v>82.050057317539171</v>
      </c>
      <c r="R531" s="69">
        <v>127</v>
      </c>
      <c r="S531" s="72" t="s">
        <v>38</v>
      </c>
      <c r="T531" s="174"/>
      <c r="U531" s="174"/>
      <c r="V531" s="174"/>
      <c r="W531" s="57"/>
      <c r="X531" s="174"/>
    </row>
    <row r="532" spans="1:24" ht="25.5">
      <c r="A532" s="63">
        <v>493</v>
      </c>
      <c r="B532" s="89" t="s">
        <v>644</v>
      </c>
      <c r="C532" s="65">
        <v>1960</v>
      </c>
      <c r="D532" s="66"/>
      <c r="E532" s="35" t="s">
        <v>37</v>
      </c>
      <c r="F532" s="65">
        <v>4</v>
      </c>
      <c r="G532" s="124">
        <v>2</v>
      </c>
      <c r="H532" s="68">
        <v>1457.5000000000002</v>
      </c>
      <c r="I532" s="68">
        <v>1325</v>
      </c>
      <c r="J532" s="68">
        <v>1325</v>
      </c>
      <c r="K532" s="70">
        <v>56</v>
      </c>
      <c r="L532" s="69">
        <v>108716</v>
      </c>
      <c r="M532" s="71">
        <v>0</v>
      </c>
      <c r="N532" s="71">
        <v>0</v>
      </c>
      <c r="O532" s="71">
        <v>0</v>
      </c>
      <c r="P532" s="69">
        <v>108716</v>
      </c>
      <c r="Q532" s="69">
        <f t="shared" si="29"/>
        <v>82.049811320754714</v>
      </c>
      <c r="R532" s="69">
        <v>127</v>
      </c>
      <c r="S532" s="72" t="s">
        <v>38</v>
      </c>
      <c r="T532" s="174"/>
      <c r="U532" s="174"/>
      <c r="V532" s="174"/>
      <c r="W532" s="57"/>
      <c r="X532" s="174"/>
    </row>
    <row r="533" spans="1:24" ht="25.5">
      <c r="A533" s="63">
        <v>494</v>
      </c>
      <c r="B533" s="89" t="s">
        <v>645</v>
      </c>
      <c r="C533" s="65">
        <v>1961</v>
      </c>
      <c r="D533" s="66">
        <v>2006</v>
      </c>
      <c r="E533" s="35" t="s">
        <v>37</v>
      </c>
      <c r="F533" s="65">
        <v>2</v>
      </c>
      <c r="G533" s="124">
        <v>2</v>
      </c>
      <c r="H533" s="68">
        <v>711.04000000000008</v>
      </c>
      <c r="I533" s="68">
        <v>646.4</v>
      </c>
      <c r="J533" s="68">
        <v>646.4</v>
      </c>
      <c r="K533" s="70">
        <v>33</v>
      </c>
      <c r="L533" s="69">
        <v>76647</v>
      </c>
      <c r="M533" s="71">
        <v>0</v>
      </c>
      <c r="N533" s="71">
        <v>0</v>
      </c>
      <c r="O533" s="71">
        <v>0</v>
      </c>
      <c r="P533" s="69">
        <v>76647</v>
      </c>
      <c r="Q533" s="69">
        <f t="shared" si="29"/>
        <v>118.57518564356437</v>
      </c>
      <c r="R533" s="69">
        <v>179</v>
      </c>
      <c r="S533" s="72" t="s">
        <v>38</v>
      </c>
      <c r="T533" s="174"/>
      <c r="U533" s="174"/>
      <c r="V533" s="174"/>
      <c r="W533" s="57"/>
      <c r="X533" s="174"/>
    </row>
    <row r="534" spans="1:24" ht="25.5">
      <c r="A534" s="63">
        <v>495</v>
      </c>
      <c r="B534" s="89" t="s">
        <v>646</v>
      </c>
      <c r="C534" s="65">
        <v>1961</v>
      </c>
      <c r="D534" s="66">
        <v>2007</v>
      </c>
      <c r="E534" s="35" t="s">
        <v>37</v>
      </c>
      <c r="F534" s="65">
        <v>2</v>
      </c>
      <c r="G534" s="124">
        <v>3</v>
      </c>
      <c r="H534" s="68">
        <v>1033.3400000000001</v>
      </c>
      <c r="I534" s="68">
        <v>939.4</v>
      </c>
      <c r="J534" s="68">
        <v>939.4</v>
      </c>
      <c r="K534" s="70">
        <v>44</v>
      </c>
      <c r="L534" s="69">
        <v>121108</v>
      </c>
      <c r="M534" s="71">
        <v>0</v>
      </c>
      <c r="N534" s="71">
        <v>0</v>
      </c>
      <c r="O534" s="71">
        <v>0</v>
      </c>
      <c r="P534" s="69">
        <v>121108</v>
      </c>
      <c r="Q534" s="69">
        <f t="shared" si="29"/>
        <v>128.9205876091122</v>
      </c>
      <c r="R534" s="69">
        <v>179</v>
      </c>
      <c r="S534" s="72" t="s">
        <v>38</v>
      </c>
      <c r="T534" s="174"/>
      <c r="U534" s="174"/>
      <c r="V534" s="174"/>
      <c r="W534" s="57"/>
      <c r="X534" s="174"/>
    </row>
    <row r="535" spans="1:24" ht="25.5">
      <c r="A535" s="63">
        <v>496</v>
      </c>
      <c r="B535" s="89" t="s">
        <v>647</v>
      </c>
      <c r="C535" s="65">
        <v>1960</v>
      </c>
      <c r="D535" s="66">
        <v>2008</v>
      </c>
      <c r="E535" s="35" t="s">
        <v>37</v>
      </c>
      <c r="F535" s="65">
        <v>4</v>
      </c>
      <c r="G535" s="124">
        <v>4</v>
      </c>
      <c r="H535" s="68">
        <v>3234.03</v>
      </c>
      <c r="I535" s="68">
        <v>3026.33</v>
      </c>
      <c r="J535" s="68">
        <v>3026.33</v>
      </c>
      <c r="K535" s="70">
        <v>101</v>
      </c>
      <c r="L535" s="69">
        <v>261037</v>
      </c>
      <c r="M535" s="71">
        <v>0</v>
      </c>
      <c r="N535" s="71">
        <v>0</v>
      </c>
      <c r="O535" s="71">
        <v>0</v>
      </c>
      <c r="P535" s="69">
        <v>261037</v>
      </c>
      <c r="Q535" s="69">
        <f t="shared" si="29"/>
        <v>86.255299322942307</v>
      </c>
      <c r="R535" s="69">
        <v>127</v>
      </c>
      <c r="S535" s="72" t="s">
        <v>38</v>
      </c>
      <c r="T535" s="174"/>
      <c r="U535" s="174"/>
      <c r="V535" s="174"/>
      <c r="W535" s="57"/>
      <c r="X535" s="174"/>
    </row>
    <row r="536" spans="1:24" ht="25.5">
      <c r="A536" s="63">
        <v>497</v>
      </c>
      <c r="B536" s="89" t="s">
        <v>648</v>
      </c>
      <c r="C536" s="65">
        <v>1961</v>
      </c>
      <c r="D536" s="66">
        <v>2008</v>
      </c>
      <c r="E536" s="35" t="s">
        <v>37</v>
      </c>
      <c r="F536" s="65">
        <v>5</v>
      </c>
      <c r="G536" s="124">
        <v>4</v>
      </c>
      <c r="H536" s="68">
        <v>3511.9</v>
      </c>
      <c r="I536" s="68">
        <v>3218.6</v>
      </c>
      <c r="J536" s="68">
        <v>3218.6</v>
      </c>
      <c r="K536" s="70">
        <v>138</v>
      </c>
      <c r="L536" s="69">
        <v>162322</v>
      </c>
      <c r="M536" s="71">
        <v>0</v>
      </c>
      <c r="N536" s="71">
        <v>0</v>
      </c>
      <c r="O536" s="71">
        <v>0</v>
      </c>
      <c r="P536" s="69">
        <v>162322</v>
      </c>
      <c r="Q536" s="69">
        <f t="shared" si="29"/>
        <v>50.432486174112967</v>
      </c>
      <c r="R536" s="69">
        <v>127</v>
      </c>
      <c r="S536" s="72" t="s">
        <v>38</v>
      </c>
      <c r="T536" s="174"/>
      <c r="U536" s="174"/>
      <c r="V536" s="174"/>
      <c r="W536" s="57"/>
      <c r="X536" s="174"/>
    </row>
    <row r="537" spans="1:24" ht="25.5">
      <c r="A537" s="63">
        <v>498</v>
      </c>
      <c r="B537" s="89" t="s">
        <v>649</v>
      </c>
      <c r="C537" s="65">
        <v>1959</v>
      </c>
      <c r="D537" s="66"/>
      <c r="E537" s="35" t="s">
        <v>37</v>
      </c>
      <c r="F537" s="65">
        <v>4</v>
      </c>
      <c r="G537" s="124">
        <v>2</v>
      </c>
      <c r="H537" s="68">
        <v>1457.06</v>
      </c>
      <c r="I537" s="68">
        <v>1324.6</v>
      </c>
      <c r="J537" s="68">
        <v>1324.6</v>
      </c>
      <c r="K537" s="70">
        <v>49</v>
      </c>
      <c r="L537" s="69">
        <v>108683</v>
      </c>
      <c r="M537" s="71">
        <v>0</v>
      </c>
      <c r="N537" s="71">
        <v>0</v>
      </c>
      <c r="O537" s="71">
        <v>0</v>
      </c>
      <c r="P537" s="69">
        <v>108683</v>
      </c>
      <c r="Q537" s="69">
        <f t="shared" si="29"/>
        <v>82.049675373697724</v>
      </c>
      <c r="R537" s="69">
        <v>127</v>
      </c>
      <c r="S537" s="72" t="s">
        <v>38</v>
      </c>
      <c r="T537" s="174"/>
      <c r="U537" s="174"/>
      <c r="V537" s="174"/>
      <c r="W537" s="57"/>
      <c r="X537" s="174"/>
    </row>
    <row r="538" spans="1:24" ht="25.5">
      <c r="A538" s="63">
        <v>499</v>
      </c>
      <c r="B538" s="89" t="s">
        <v>650</v>
      </c>
      <c r="C538" s="65">
        <v>1958</v>
      </c>
      <c r="D538" s="66">
        <v>2007</v>
      </c>
      <c r="E538" s="35" t="s">
        <v>37</v>
      </c>
      <c r="F538" s="65">
        <v>3</v>
      </c>
      <c r="G538" s="124">
        <v>2</v>
      </c>
      <c r="H538" s="68">
        <v>1106.1600000000001</v>
      </c>
      <c r="I538" s="68">
        <v>1005.6</v>
      </c>
      <c r="J538" s="68">
        <v>1005.6</v>
      </c>
      <c r="K538" s="70">
        <v>33</v>
      </c>
      <c r="L538" s="69">
        <v>129643</v>
      </c>
      <c r="M538" s="71">
        <v>0</v>
      </c>
      <c r="N538" s="71">
        <v>0</v>
      </c>
      <c r="O538" s="71">
        <v>0</v>
      </c>
      <c r="P538" s="69">
        <v>129643</v>
      </c>
      <c r="Q538" s="69">
        <f t="shared" si="29"/>
        <v>128.92104216388225</v>
      </c>
      <c r="R538" s="69">
        <v>179</v>
      </c>
      <c r="S538" s="72" t="s">
        <v>38</v>
      </c>
      <c r="T538" s="174"/>
      <c r="U538" s="174"/>
      <c r="V538" s="174"/>
      <c r="W538" s="57"/>
      <c r="X538" s="174"/>
    </row>
    <row r="539" spans="1:24" ht="25.5">
      <c r="A539" s="63">
        <v>500</v>
      </c>
      <c r="B539" s="89" t="s">
        <v>651</v>
      </c>
      <c r="C539" s="65">
        <v>1958</v>
      </c>
      <c r="D539" s="66"/>
      <c r="E539" s="35" t="s">
        <v>37</v>
      </c>
      <c r="F539" s="65">
        <v>3</v>
      </c>
      <c r="G539" s="124">
        <v>4</v>
      </c>
      <c r="H539" s="68">
        <v>1930.6100000000001</v>
      </c>
      <c r="I539" s="68">
        <v>1755.1</v>
      </c>
      <c r="J539" s="68">
        <v>1755.1</v>
      </c>
      <c r="K539" s="70">
        <v>65</v>
      </c>
      <c r="L539" s="69">
        <v>226269</v>
      </c>
      <c r="M539" s="71">
        <v>0</v>
      </c>
      <c r="N539" s="71">
        <v>0</v>
      </c>
      <c r="O539" s="71">
        <v>0</v>
      </c>
      <c r="P539" s="69">
        <v>226269</v>
      </c>
      <c r="Q539" s="69">
        <f t="shared" si="29"/>
        <v>128.92085921030142</v>
      </c>
      <c r="R539" s="69">
        <v>179</v>
      </c>
      <c r="S539" s="72" t="s">
        <v>38</v>
      </c>
      <c r="T539" s="174"/>
      <c r="U539" s="174"/>
      <c r="V539" s="174"/>
      <c r="W539" s="57"/>
      <c r="X539" s="174"/>
    </row>
    <row r="540" spans="1:24" ht="25.5">
      <c r="A540" s="63">
        <v>501</v>
      </c>
      <c r="B540" s="89" t="s">
        <v>652</v>
      </c>
      <c r="C540" s="65">
        <v>1961</v>
      </c>
      <c r="D540" s="66"/>
      <c r="E540" s="35" t="s">
        <v>37</v>
      </c>
      <c r="F540" s="65">
        <v>2</v>
      </c>
      <c r="G540" s="124">
        <v>2</v>
      </c>
      <c r="H540" s="68">
        <v>694.98</v>
      </c>
      <c r="I540" s="68">
        <v>631.79999999999995</v>
      </c>
      <c r="J540" s="68">
        <v>631.79999999999995</v>
      </c>
      <c r="K540" s="70">
        <v>31</v>
      </c>
      <c r="L540" s="69">
        <v>107584</v>
      </c>
      <c r="M540" s="71">
        <v>0</v>
      </c>
      <c r="N540" s="71">
        <v>0</v>
      </c>
      <c r="O540" s="71">
        <v>0</v>
      </c>
      <c r="P540" s="69">
        <v>107584</v>
      </c>
      <c r="Q540" s="69">
        <f t="shared" si="29"/>
        <v>170.2817347261792</v>
      </c>
      <c r="R540" s="69">
        <v>179</v>
      </c>
      <c r="S540" s="72" t="s">
        <v>38</v>
      </c>
      <c r="T540" s="174"/>
      <c r="U540" s="174"/>
      <c r="V540" s="174"/>
      <c r="W540" s="57"/>
      <c r="X540" s="174"/>
    </row>
    <row r="541" spans="1:24" ht="25.5">
      <c r="A541" s="63">
        <v>502</v>
      </c>
      <c r="B541" s="89" t="s">
        <v>653</v>
      </c>
      <c r="C541" s="65">
        <v>1961</v>
      </c>
      <c r="D541" s="66"/>
      <c r="E541" s="35" t="s">
        <v>37</v>
      </c>
      <c r="F541" s="65">
        <v>2</v>
      </c>
      <c r="G541" s="124">
        <v>2</v>
      </c>
      <c r="H541" s="68">
        <v>691.24</v>
      </c>
      <c r="I541" s="68">
        <v>628.4</v>
      </c>
      <c r="J541" s="68">
        <v>628.4</v>
      </c>
      <c r="K541" s="70">
        <v>27</v>
      </c>
      <c r="L541" s="69">
        <v>81014</v>
      </c>
      <c r="M541" s="71">
        <v>0</v>
      </c>
      <c r="N541" s="71">
        <v>0</v>
      </c>
      <c r="O541" s="71">
        <v>0</v>
      </c>
      <c r="P541" s="69">
        <v>81014</v>
      </c>
      <c r="Q541" s="69">
        <f t="shared" si="29"/>
        <v>128.9210693825589</v>
      </c>
      <c r="R541" s="69">
        <v>179</v>
      </c>
      <c r="S541" s="72" t="s">
        <v>38</v>
      </c>
      <c r="T541" s="174"/>
      <c r="U541" s="174"/>
      <c r="V541" s="174"/>
      <c r="W541" s="57"/>
      <c r="X541" s="174"/>
    </row>
    <row r="542" spans="1:24" ht="25.5">
      <c r="A542" s="63">
        <v>503</v>
      </c>
      <c r="B542" s="89" t="s">
        <v>654</v>
      </c>
      <c r="C542" s="65">
        <v>1961</v>
      </c>
      <c r="D542" s="66"/>
      <c r="E542" s="35" t="s">
        <v>37</v>
      </c>
      <c r="F542" s="65">
        <v>2</v>
      </c>
      <c r="G542" s="124">
        <v>2</v>
      </c>
      <c r="H542" s="68">
        <v>697.73</v>
      </c>
      <c r="I542" s="68">
        <v>634.29999999999995</v>
      </c>
      <c r="J542" s="68">
        <v>634.29999999999995</v>
      </c>
      <c r="K542" s="70">
        <v>31</v>
      </c>
      <c r="L542" s="69">
        <v>81774</v>
      </c>
      <c r="M542" s="71">
        <v>0</v>
      </c>
      <c r="N542" s="71">
        <v>0</v>
      </c>
      <c r="O542" s="71">
        <v>0</v>
      </c>
      <c r="P542" s="69">
        <v>81774</v>
      </c>
      <c r="Q542" s="69">
        <f t="shared" si="29"/>
        <v>128.92006936780703</v>
      </c>
      <c r="R542" s="69">
        <v>179</v>
      </c>
      <c r="S542" s="72" t="s">
        <v>38</v>
      </c>
      <c r="T542" s="174"/>
      <c r="U542" s="174"/>
      <c r="V542" s="174"/>
      <c r="W542" s="57"/>
      <c r="X542" s="174"/>
    </row>
    <row r="543" spans="1:24" ht="25.5">
      <c r="A543" s="63">
        <v>504</v>
      </c>
      <c r="B543" s="89" t="s">
        <v>655</v>
      </c>
      <c r="C543" s="65">
        <v>1961</v>
      </c>
      <c r="D543" s="66"/>
      <c r="E543" s="35" t="s">
        <v>37</v>
      </c>
      <c r="F543" s="65">
        <v>2</v>
      </c>
      <c r="G543" s="124">
        <v>2</v>
      </c>
      <c r="H543" s="68">
        <v>686.84</v>
      </c>
      <c r="I543" s="68">
        <v>624.4</v>
      </c>
      <c r="J543" s="68">
        <v>624.4</v>
      </c>
      <c r="K543" s="70">
        <v>35</v>
      </c>
      <c r="L543" s="69">
        <v>80498</v>
      </c>
      <c r="M543" s="71">
        <v>0</v>
      </c>
      <c r="N543" s="71">
        <v>0</v>
      </c>
      <c r="O543" s="71">
        <v>0</v>
      </c>
      <c r="P543" s="69">
        <v>80498</v>
      </c>
      <c r="Q543" s="69">
        <f t="shared" si="29"/>
        <v>128.92056374119156</v>
      </c>
      <c r="R543" s="69">
        <v>179</v>
      </c>
      <c r="S543" s="72" t="s">
        <v>38</v>
      </c>
      <c r="T543" s="174"/>
      <c r="U543" s="174"/>
      <c r="V543" s="174"/>
      <c r="W543" s="57"/>
      <c r="X543" s="174"/>
    </row>
    <row r="544" spans="1:24" ht="25.5">
      <c r="A544" s="63">
        <v>505</v>
      </c>
      <c r="B544" s="89" t="s">
        <v>656</v>
      </c>
      <c r="C544" s="65">
        <v>1961</v>
      </c>
      <c r="D544" s="66"/>
      <c r="E544" s="35" t="s">
        <v>37</v>
      </c>
      <c r="F544" s="65">
        <v>2</v>
      </c>
      <c r="G544" s="124">
        <v>2</v>
      </c>
      <c r="H544" s="68">
        <v>679.25</v>
      </c>
      <c r="I544" s="68">
        <v>617.5</v>
      </c>
      <c r="J544" s="68">
        <v>617.5</v>
      </c>
      <c r="K544" s="70">
        <v>43</v>
      </c>
      <c r="L544" s="69">
        <v>79609</v>
      </c>
      <c r="M544" s="71">
        <v>0</v>
      </c>
      <c r="N544" s="71">
        <v>0</v>
      </c>
      <c r="O544" s="71">
        <v>0</v>
      </c>
      <c r="P544" s="69">
        <v>79609</v>
      </c>
      <c r="Q544" s="69">
        <f t="shared" ref="Q544:Q558" si="30">L544/I544</f>
        <v>128.92145748987855</v>
      </c>
      <c r="R544" s="69">
        <v>179</v>
      </c>
      <c r="S544" s="72" t="s">
        <v>38</v>
      </c>
      <c r="T544" s="174"/>
      <c r="U544" s="174"/>
      <c r="V544" s="174"/>
      <c r="W544" s="57"/>
      <c r="X544" s="174"/>
    </row>
    <row r="545" spans="1:24" ht="25.5">
      <c r="A545" s="63">
        <v>506</v>
      </c>
      <c r="B545" s="89" t="s">
        <v>657</v>
      </c>
      <c r="C545" s="65">
        <v>1961</v>
      </c>
      <c r="D545" s="66">
        <v>2009</v>
      </c>
      <c r="E545" s="35" t="s">
        <v>37</v>
      </c>
      <c r="F545" s="65">
        <v>2</v>
      </c>
      <c r="G545" s="124">
        <v>2</v>
      </c>
      <c r="H545" s="68">
        <v>680.13</v>
      </c>
      <c r="I545" s="68">
        <v>618.29999999999995</v>
      </c>
      <c r="J545" s="68">
        <v>618.29999999999995</v>
      </c>
      <c r="K545" s="70">
        <v>31</v>
      </c>
      <c r="L545" s="69">
        <v>79712</v>
      </c>
      <c r="M545" s="71">
        <v>0</v>
      </c>
      <c r="N545" s="71">
        <v>0</v>
      </c>
      <c r="O545" s="71">
        <v>0</v>
      </c>
      <c r="P545" s="69">
        <v>79712</v>
      </c>
      <c r="Q545" s="69">
        <f t="shared" si="30"/>
        <v>128.92123564612649</v>
      </c>
      <c r="R545" s="69">
        <v>179</v>
      </c>
      <c r="S545" s="72" t="s">
        <v>38</v>
      </c>
      <c r="T545" s="174"/>
      <c r="U545" s="174"/>
      <c r="V545" s="174"/>
      <c r="W545" s="57"/>
      <c r="X545" s="174"/>
    </row>
    <row r="546" spans="1:24" ht="25.5">
      <c r="A546" s="63">
        <v>507</v>
      </c>
      <c r="B546" s="89" t="s">
        <v>658</v>
      </c>
      <c r="C546" s="65">
        <v>1961</v>
      </c>
      <c r="D546" s="66"/>
      <c r="E546" s="35" t="s">
        <v>37</v>
      </c>
      <c r="F546" s="65">
        <v>2</v>
      </c>
      <c r="G546" s="124">
        <v>2</v>
      </c>
      <c r="H546" s="68">
        <v>692.45</v>
      </c>
      <c r="I546" s="68">
        <v>629.5</v>
      </c>
      <c r="J546" s="68">
        <v>629.5</v>
      </c>
      <c r="K546" s="70">
        <v>34</v>
      </c>
      <c r="L546" s="69">
        <v>107192</v>
      </c>
      <c r="M546" s="71">
        <v>0</v>
      </c>
      <c r="N546" s="71">
        <v>0</v>
      </c>
      <c r="O546" s="71">
        <v>0</v>
      </c>
      <c r="P546" s="69">
        <v>107192</v>
      </c>
      <c r="Q546" s="69">
        <f t="shared" si="30"/>
        <v>170.28117553613978</v>
      </c>
      <c r="R546" s="69">
        <v>179</v>
      </c>
      <c r="S546" s="72" t="s">
        <v>38</v>
      </c>
      <c r="T546" s="174"/>
      <c r="U546" s="174"/>
      <c r="V546" s="174"/>
      <c r="W546" s="57"/>
      <c r="X546" s="174"/>
    </row>
    <row r="547" spans="1:24" ht="25.5">
      <c r="A547" s="63">
        <v>508</v>
      </c>
      <c r="B547" s="89" t="s">
        <v>659</v>
      </c>
      <c r="C547" s="65">
        <v>1961</v>
      </c>
      <c r="D547" s="66"/>
      <c r="E547" s="35" t="s">
        <v>37</v>
      </c>
      <c r="F547" s="65">
        <v>2</v>
      </c>
      <c r="G547" s="124">
        <v>2</v>
      </c>
      <c r="H547" s="68">
        <v>648.56000000000006</v>
      </c>
      <c r="I547" s="68">
        <v>589.6</v>
      </c>
      <c r="J547" s="68">
        <v>589.6</v>
      </c>
      <c r="K547" s="70">
        <v>41</v>
      </c>
      <c r="L547" s="69">
        <v>100398</v>
      </c>
      <c r="M547" s="71">
        <v>0</v>
      </c>
      <c r="N547" s="71">
        <v>0</v>
      </c>
      <c r="O547" s="71">
        <v>0</v>
      </c>
      <c r="P547" s="69">
        <v>100398</v>
      </c>
      <c r="Q547" s="69">
        <f t="shared" si="30"/>
        <v>170.28154681139756</v>
      </c>
      <c r="R547" s="69">
        <v>179</v>
      </c>
      <c r="S547" s="72" t="s">
        <v>38</v>
      </c>
      <c r="T547" s="174"/>
      <c r="U547" s="174"/>
      <c r="V547" s="174"/>
      <c r="W547" s="57"/>
      <c r="X547" s="174"/>
    </row>
    <row r="548" spans="1:24" ht="25.5">
      <c r="A548" s="63">
        <v>509</v>
      </c>
      <c r="B548" s="89" t="s">
        <v>660</v>
      </c>
      <c r="C548" s="65">
        <v>1961</v>
      </c>
      <c r="D548" s="66"/>
      <c r="E548" s="35" t="s">
        <v>37</v>
      </c>
      <c r="F548" s="65">
        <v>2</v>
      </c>
      <c r="G548" s="124">
        <v>2</v>
      </c>
      <c r="H548" s="68">
        <v>698.06000000000006</v>
      </c>
      <c r="I548" s="68">
        <v>634.6</v>
      </c>
      <c r="J548" s="68">
        <v>634.6</v>
      </c>
      <c r="K548" s="70">
        <v>42</v>
      </c>
      <c r="L548" s="69">
        <v>108060</v>
      </c>
      <c r="M548" s="71">
        <v>0</v>
      </c>
      <c r="N548" s="71">
        <v>0</v>
      </c>
      <c r="O548" s="71">
        <v>0</v>
      </c>
      <c r="P548" s="69">
        <v>108060</v>
      </c>
      <c r="Q548" s="69">
        <f t="shared" si="30"/>
        <v>170.28049164828238</v>
      </c>
      <c r="R548" s="69">
        <v>179</v>
      </c>
      <c r="S548" s="72" t="s">
        <v>38</v>
      </c>
      <c r="T548" s="174"/>
      <c r="U548" s="174"/>
      <c r="V548" s="174"/>
      <c r="W548" s="57"/>
      <c r="X548" s="174"/>
    </row>
    <row r="549" spans="1:24" ht="25.5">
      <c r="A549" s="63">
        <v>510</v>
      </c>
      <c r="B549" s="89" t="s">
        <v>661</v>
      </c>
      <c r="C549" s="65">
        <v>1961</v>
      </c>
      <c r="D549" s="66"/>
      <c r="E549" s="35" t="s">
        <v>37</v>
      </c>
      <c r="F549" s="65">
        <v>2</v>
      </c>
      <c r="G549" s="124">
        <v>2</v>
      </c>
      <c r="H549" s="68">
        <v>694.65000000000009</v>
      </c>
      <c r="I549" s="68">
        <v>631.5</v>
      </c>
      <c r="J549" s="68">
        <v>631.5</v>
      </c>
      <c r="K549" s="70">
        <v>34</v>
      </c>
      <c r="L549" s="69">
        <v>81413</v>
      </c>
      <c r="M549" s="71">
        <v>0</v>
      </c>
      <c r="N549" s="71">
        <v>0</v>
      </c>
      <c r="O549" s="71">
        <v>0</v>
      </c>
      <c r="P549" s="69">
        <v>81413</v>
      </c>
      <c r="Q549" s="69">
        <f t="shared" si="30"/>
        <v>128.92003167062549</v>
      </c>
      <c r="R549" s="69">
        <v>179</v>
      </c>
      <c r="S549" s="72" t="s">
        <v>38</v>
      </c>
      <c r="T549" s="174"/>
      <c r="U549" s="174"/>
      <c r="V549" s="174"/>
      <c r="W549" s="57"/>
      <c r="X549" s="174"/>
    </row>
    <row r="550" spans="1:24" ht="25.5">
      <c r="A550" s="63">
        <v>511</v>
      </c>
      <c r="B550" s="130" t="s">
        <v>662</v>
      </c>
      <c r="C550" s="65">
        <v>1956</v>
      </c>
      <c r="D550" s="66">
        <v>2013</v>
      </c>
      <c r="E550" s="35" t="s">
        <v>37</v>
      </c>
      <c r="F550" s="65">
        <v>4</v>
      </c>
      <c r="G550" s="124">
        <v>4</v>
      </c>
      <c r="H550" s="68">
        <v>1952.3</v>
      </c>
      <c r="I550" s="68">
        <v>1799.4</v>
      </c>
      <c r="J550" s="68">
        <v>1799.4</v>
      </c>
      <c r="K550" s="70">
        <v>56</v>
      </c>
      <c r="L550" s="69">
        <v>150976.21</v>
      </c>
      <c r="M550" s="71">
        <v>0</v>
      </c>
      <c r="N550" s="71">
        <v>0</v>
      </c>
      <c r="O550" s="71">
        <v>0</v>
      </c>
      <c r="P550" s="69">
        <v>150976.21</v>
      </c>
      <c r="Q550" s="69">
        <f t="shared" si="30"/>
        <v>83.903640102256304</v>
      </c>
      <c r="R550" s="69">
        <v>127</v>
      </c>
      <c r="S550" s="72" t="s">
        <v>38</v>
      </c>
      <c r="T550" s="174"/>
      <c r="U550" s="174"/>
      <c r="V550" s="174"/>
      <c r="W550" s="57"/>
      <c r="X550" s="174"/>
    </row>
    <row r="551" spans="1:24" ht="25.5">
      <c r="A551" s="63">
        <v>512</v>
      </c>
      <c r="B551" s="89" t="s">
        <v>663</v>
      </c>
      <c r="C551" s="65">
        <v>1960</v>
      </c>
      <c r="D551" s="66">
        <v>2013</v>
      </c>
      <c r="E551" s="35" t="s">
        <v>37</v>
      </c>
      <c r="F551" s="65">
        <v>3</v>
      </c>
      <c r="G551" s="124">
        <v>3</v>
      </c>
      <c r="H551" s="68">
        <v>1466.96</v>
      </c>
      <c r="I551" s="68">
        <v>1333.6</v>
      </c>
      <c r="J551" s="68">
        <v>1333.6</v>
      </c>
      <c r="K551" s="70">
        <v>44</v>
      </c>
      <c r="L551" s="69">
        <v>126935</v>
      </c>
      <c r="M551" s="71">
        <v>0</v>
      </c>
      <c r="N551" s="71">
        <v>0</v>
      </c>
      <c r="O551" s="71">
        <v>0</v>
      </c>
      <c r="P551" s="69">
        <v>126935</v>
      </c>
      <c r="Q551" s="69">
        <f t="shared" si="30"/>
        <v>95.182213557288549</v>
      </c>
      <c r="R551" s="69">
        <v>179</v>
      </c>
      <c r="S551" s="72" t="s">
        <v>38</v>
      </c>
      <c r="T551" s="174"/>
      <c r="U551" s="174"/>
      <c r="V551" s="174"/>
      <c r="W551" s="57"/>
      <c r="X551" s="174"/>
    </row>
    <row r="552" spans="1:24" ht="25.5">
      <c r="A552" s="63">
        <v>513</v>
      </c>
      <c r="B552" s="130" t="s">
        <v>664</v>
      </c>
      <c r="C552" s="65">
        <v>1953</v>
      </c>
      <c r="D552" s="66">
        <v>2015</v>
      </c>
      <c r="E552" s="35" t="s">
        <v>37</v>
      </c>
      <c r="F552" s="65">
        <v>4</v>
      </c>
      <c r="G552" s="124">
        <v>6</v>
      </c>
      <c r="H552" s="68">
        <v>4768.07</v>
      </c>
      <c r="I552" s="68">
        <v>4195.8999999999996</v>
      </c>
      <c r="J552" s="68">
        <v>4195.8999999999996</v>
      </c>
      <c r="K552" s="70">
        <v>183</v>
      </c>
      <c r="L552" s="69">
        <v>89728</v>
      </c>
      <c r="M552" s="71">
        <v>0</v>
      </c>
      <c r="N552" s="71">
        <v>0</v>
      </c>
      <c r="O552" s="71">
        <v>0</v>
      </c>
      <c r="P552" s="69">
        <v>89728</v>
      </c>
      <c r="Q552" s="69">
        <f t="shared" si="30"/>
        <v>21.384685049691367</v>
      </c>
      <c r="R552" s="69">
        <v>127</v>
      </c>
      <c r="S552" s="72" t="s">
        <v>38</v>
      </c>
      <c r="T552" s="174"/>
      <c r="U552" s="174"/>
      <c r="V552" s="174"/>
      <c r="W552" s="57"/>
      <c r="X552" s="174"/>
    </row>
    <row r="553" spans="1:24" ht="25.5">
      <c r="A553" s="63">
        <v>514</v>
      </c>
      <c r="B553" s="89" t="s">
        <v>665</v>
      </c>
      <c r="C553" s="65">
        <v>1957</v>
      </c>
      <c r="D553" s="66">
        <v>2003</v>
      </c>
      <c r="E553" s="35" t="s">
        <v>37</v>
      </c>
      <c r="F553" s="65">
        <v>3</v>
      </c>
      <c r="G553" s="124">
        <v>2</v>
      </c>
      <c r="H553" s="68">
        <v>1004.4100000000001</v>
      </c>
      <c r="I553" s="68">
        <v>913.1</v>
      </c>
      <c r="J553" s="68">
        <v>913.1</v>
      </c>
      <c r="K553" s="70">
        <v>39</v>
      </c>
      <c r="L553" s="69">
        <v>117718</v>
      </c>
      <c r="M553" s="71">
        <v>0</v>
      </c>
      <c r="N553" s="71">
        <v>0</v>
      </c>
      <c r="O553" s="71">
        <v>0</v>
      </c>
      <c r="P553" s="69">
        <v>117718</v>
      </c>
      <c r="Q553" s="69">
        <f t="shared" si="30"/>
        <v>128.92125725550324</v>
      </c>
      <c r="R553" s="69">
        <v>179</v>
      </c>
      <c r="S553" s="72" t="s">
        <v>38</v>
      </c>
      <c r="T553" s="174"/>
      <c r="U553" s="174"/>
      <c r="V553" s="174"/>
      <c r="W553" s="57"/>
      <c r="X553" s="174"/>
    </row>
    <row r="554" spans="1:24" ht="25.5">
      <c r="A554" s="63">
        <v>515</v>
      </c>
      <c r="B554" s="89" t="s">
        <v>666</v>
      </c>
      <c r="C554" s="65">
        <v>1959</v>
      </c>
      <c r="D554" s="66"/>
      <c r="E554" s="35" t="s">
        <v>37</v>
      </c>
      <c r="F554" s="65">
        <v>3</v>
      </c>
      <c r="G554" s="124">
        <v>2</v>
      </c>
      <c r="H554" s="68">
        <v>1046.21</v>
      </c>
      <c r="I554" s="68">
        <v>951.1</v>
      </c>
      <c r="J554" s="68">
        <v>951.1</v>
      </c>
      <c r="K554" s="70">
        <v>37</v>
      </c>
      <c r="L554" s="69">
        <v>122617</v>
      </c>
      <c r="M554" s="71">
        <v>0</v>
      </c>
      <c r="N554" s="71">
        <v>0</v>
      </c>
      <c r="O554" s="71">
        <v>0</v>
      </c>
      <c r="P554" s="69">
        <v>122617</v>
      </c>
      <c r="Q554" s="69">
        <f t="shared" si="30"/>
        <v>128.92124908001261</v>
      </c>
      <c r="R554" s="69">
        <v>179</v>
      </c>
      <c r="S554" s="72" t="s">
        <v>38</v>
      </c>
      <c r="T554" s="174"/>
      <c r="U554" s="174"/>
      <c r="V554" s="174"/>
      <c r="W554" s="57"/>
      <c r="X554" s="174"/>
    </row>
    <row r="555" spans="1:24" ht="25.5">
      <c r="A555" s="63">
        <v>516</v>
      </c>
      <c r="B555" s="89" t="s">
        <v>667</v>
      </c>
      <c r="C555" s="65">
        <v>1957</v>
      </c>
      <c r="D555" s="66">
        <v>2008</v>
      </c>
      <c r="E555" s="35" t="s">
        <v>37</v>
      </c>
      <c r="F555" s="65">
        <v>3</v>
      </c>
      <c r="G555" s="124">
        <v>3</v>
      </c>
      <c r="H555" s="68">
        <v>1599.6200000000001</v>
      </c>
      <c r="I555" s="68">
        <v>1454.2</v>
      </c>
      <c r="J555" s="68">
        <v>1454.2</v>
      </c>
      <c r="K555" s="70">
        <v>61</v>
      </c>
      <c r="L555" s="69">
        <v>97642</v>
      </c>
      <c r="M555" s="71">
        <v>0</v>
      </c>
      <c r="N555" s="71">
        <v>0</v>
      </c>
      <c r="O555" s="71">
        <v>0</v>
      </c>
      <c r="P555" s="69">
        <v>97642</v>
      </c>
      <c r="Q555" s="69">
        <f t="shared" si="30"/>
        <v>67.14482189520011</v>
      </c>
      <c r="R555" s="69">
        <v>179</v>
      </c>
      <c r="S555" s="72" t="s">
        <v>38</v>
      </c>
      <c r="T555" s="174"/>
      <c r="U555" s="174"/>
      <c r="V555" s="174"/>
      <c r="W555" s="57"/>
      <c r="X555" s="174"/>
    </row>
    <row r="556" spans="1:24" ht="25.5">
      <c r="A556" s="63">
        <v>517</v>
      </c>
      <c r="B556" s="89" t="s">
        <v>668</v>
      </c>
      <c r="C556" s="65">
        <v>1958</v>
      </c>
      <c r="D556" s="66">
        <v>2008</v>
      </c>
      <c r="E556" s="35" t="s">
        <v>37</v>
      </c>
      <c r="F556" s="65">
        <v>3</v>
      </c>
      <c r="G556" s="124">
        <v>3</v>
      </c>
      <c r="H556" s="68">
        <v>1587.1900000000003</v>
      </c>
      <c r="I556" s="68">
        <v>1442.9</v>
      </c>
      <c r="J556" s="68">
        <v>1442.9</v>
      </c>
      <c r="K556" s="70">
        <v>76</v>
      </c>
      <c r="L556" s="69">
        <v>96883</v>
      </c>
      <c r="M556" s="71">
        <v>0</v>
      </c>
      <c r="N556" s="71">
        <v>0</v>
      </c>
      <c r="O556" s="71">
        <v>0</v>
      </c>
      <c r="P556" s="69">
        <v>96883</v>
      </c>
      <c r="Q556" s="69">
        <f t="shared" si="30"/>
        <v>67.144639268140551</v>
      </c>
      <c r="R556" s="69">
        <v>179</v>
      </c>
      <c r="S556" s="72" t="s">
        <v>38</v>
      </c>
      <c r="T556" s="174"/>
      <c r="U556" s="174"/>
      <c r="V556" s="174"/>
      <c r="W556" s="57"/>
      <c r="X556" s="174"/>
    </row>
    <row r="557" spans="1:24" ht="25.5">
      <c r="A557" s="63">
        <v>518</v>
      </c>
      <c r="B557" s="89" t="s">
        <v>669</v>
      </c>
      <c r="C557" s="65">
        <v>1957</v>
      </c>
      <c r="D557" s="66">
        <v>2003</v>
      </c>
      <c r="E557" s="35" t="s">
        <v>37</v>
      </c>
      <c r="F557" s="65">
        <v>2</v>
      </c>
      <c r="G557" s="124">
        <v>2</v>
      </c>
      <c r="H557" s="68">
        <v>724.0200000000001</v>
      </c>
      <c r="I557" s="68">
        <v>658.2</v>
      </c>
      <c r="J557" s="68">
        <v>658.2</v>
      </c>
      <c r="K557" s="70">
        <v>39</v>
      </c>
      <c r="L557" s="69">
        <v>84856</v>
      </c>
      <c r="M557" s="71">
        <v>0</v>
      </c>
      <c r="N557" s="71">
        <v>0</v>
      </c>
      <c r="O557" s="71">
        <v>0</v>
      </c>
      <c r="P557" s="69">
        <v>84856</v>
      </c>
      <c r="Q557" s="69">
        <f t="shared" si="30"/>
        <v>128.92130051656031</v>
      </c>
      <c r="R557" s="69">
        <v>179</v>
      </c>
      <c r="S557" s="72" t="s">
        <v>38</v>
      </c>
      <c r="T557" s="174"/>
      <c r="U557" s="174"/>
      <c r="V557" s="174"/>
      <c r="W557" s="57"/>
      <c r="X557" s="174"/>
    </row>
    <row r="558" spans="1:24" ht="25.5">
      <c r="A558" s="63">
        <v>519</v>
      </c>
      <c r="B558" s="89" t="s">
        <v>670</v>
      </c>
      <c r="C558" s="65">
        <v>1958</v>
      </c>
      <c r="D558" s="66"/>
      <c r="E558" s="35" t="s">
        <v>37</v>
      </c>
      <c r="F558" s="65">
        <v>4</v>
      </c>
      <c r="G558" s="124">
        <v>2</v>
      </c>
      <c r="H558" s="68">
        <v>1426.26</v>
      </c>
      <c r="I558" s="68">
        <v>1296.5999999999999</v>
      </c>
      <c r="J558" s="68">
        <v>1296.5999999999999</v>
      </c>
      <c r="K558" s="70">
        <v>62</v>
      </c>
      <c r="L558" s="69">
        <v>96733</v>
      </c>
      <c r="M558" s="71">
        <v>0</v>
      </c>
      <c r="N558" s="71">
        <v>0</v>
      </c>
      <c r="O558" s="71">
        <v>0</v>
      </c>
      <c r="P558" s="69">
        <v>96733</v>
      </c>
      <c r="Q558" s="69">
        <f t="shared" si="30"/>
        <v>74.60512108591702</v>
      </c>
      <c r="R558" s="69">
        <v>127</v>
      </c>
      <c r="S558" s="72" t="s">
        <v>38</v>
      </c>
      <c r="T558" s="174"/>
      <c r="U558" s="174"/>
      <c r="V558" s="174"/>
      <c r="W558" s="57"/>
      <c r="X558" s="174"/>
    </row>
    <row r="559" spans="1:24">
      <c r="A559" s="63">
        <v>520</v>
      </c>
      <c r="B559" s="166" t="s">
        <v>1061</v>
      </c>
      <c r="C559" s="86">
        <v>1984</v>
      </c>
      <c r="D559" s="132">
        <v>2014</v>
      </c>
      <c r="E559" s="35" t="s">
        <v>88</v>
      </c>
      <c r="F559" s="86">
        <v>9</v>
      </c>
      <c r="G559" s="86">
        <v>6</v>
      </c>
      <c r="H559" s="82">
        <v>14107.610000000002</v>
      </c>
      <c r="I559" s="82">
        <v>12825.1</v>
      </c>
      <c r="J559" s="68">
        <v>12825.1</v>
      </c>
      <c r="K559" s="80">
        <v>641</v>
      </c>
      <c r="L559" s="69">
        <v>212500</v>
      </c>
      <c r="M559" s="71">
        <v>0</v>
      </c>
      <c r="N559" s="71">
        <v>0</v>
      </c>
      <c r="O559" s="71">
        <v>0</v>
      </c>
      <c r="P559" s="69">
        <v>212500</v>
      </c>
      <c r="Q559" s="69">
        <f>L559/I559</f>
        <v>16.56907158618646</v>
      </c>
      <c r="R559" s="69">
        <v>190</v>
      </c>
      <c r="S559" s="72" t="s">
        <v>38</v>
      </c>
      <c r="T559" s="174"/>
      <c r="U559" s="174"/>
      <c r="V559" s="174"/>
      <c r="W559" s="57"/>
      <c r="X559" s="174"/>
    </row>
    <row r="560" spans="1:24">
      <c r="A560" s="63">
        <v>521</v>
      </c>
      <c r="B560" s="166" t="s">
        <v>1058</v>
      </c>
      <c r="C560" s="86">
        <v>1983</v>
      </c>
      <c r="D560" s="66"/>
      <c r="E560" s="35" t="s">
        <v>88</v>
      </c>
      <c r="F560" s="86">
        <v>9</v>
      </c>
      <c r="G560" s="86">
        <v>3</v>
      </c>
      <c r="H560" s="82">
        <v>6624.3100000000013</v>
      </c>
      <c r="I560" s="82">
        <v>6022.1</v>
      </c>
      <c r="J560" s="68">
        <v>6022.1</v>
      </c>
      <c r="K560" s="80">
        <v>301</v>
      </c>
      <c r="L560" s="69">
        <v>127500</v>
      </c>
      <c r="M560" s="71">
        <v>0</v>
      </c>
      <c r="N560" s="71">
        <v>0</v>
      </c>
      <c r="O560" s="71">
        <v>0</v>
      </c>
      <c r="P560" s="69">
        <v>127500</v>
      </c>
      <c r="Q560" s="69">
        <f t="shared" ref="Q560:Q588" si="31">L560/I560</f>
        <v>21.172016406237027</v>
      </c>
      <c r="R560" s="69">
        <v>190</v>
      </c>
      <c r="S560" s="72" t="s">
        <v>38</v>
      </c>
      <c r="T560" s="174"/>
      <c r="U560" s="174"/>
      <c r="V560" s="174"/>
      <c r="W560" s="57"/>
      <c r="X560" s="174"/>
    </row>
    <row r="561" spans="1:24">
      <c r="A561" s="63">
        <v>522</v>
      </c>
      <c r="B561" s="166" t="s">
        <v>1062</v>
      </c>
      <c r="C561" s="86">
        <v>1984</v>
      </c>
      <c r="D561" s="132">
        <v>2004</v>
      </c>
      <c r="E561" s="35" t="s">
        <v>88</v>
      </c>
      <c r="F561" s="86">
        <v>9</v>
      </c>
      <c r="G561" s="86">
        <v>6</v>
      </c>
      <c r="H561" s="82">
        <v>13977.150000000001</v>
      </c>
      <c r="I561" s="82">
        <v>12706.5</v>
      </c>
      <c r="J561" s="68">
        <v>12706.5</v>
      </c>
      <c r="K561" s="80">
        <v>661</v>
      </c>
      <c r="L561" s="69">
        <v>255000</v>
      </c>
      <c r="M561" s="71">
        <v>0</v>
      </c>
      <c r="N561" s="71">
        <v>0</v>
      </c>
      <c r="O561" s="71">
        <v>0</v>
      </c>
      <c r="P561" s="69">
        <v>255000</v>
      </c>
      <c r="Q561" s="69">
        <f t="shared" si="31"/>
        <v>20.068468893873213</v>
      </c>
      <c r="R561" s="69">
        <v>190</v>
      </c>
      <c r="S561" s="72" t="s">
        <v>38</v>
      </c>
      <c r="T561" s="174"/>
      <c r="U561" s="174"/>
      <c r="V561" s="174"/>
      <c r="W561" s="57"/>
      <c r="X561" s="174"/>
    </row>
    <row r="562" spans="1:24" ht="25.5">
      <c r="A562" s="63">
        <v>523</v>
      </c>
      <c r="B562" s="166" t="s">
        <v>1048</v>
      </c>
      <c r="C562" s="86">
        <v>1982</v>
      </c>
      <c r="D562" s="86">
        <v>2008</v>
      </c>
      <c r="E562" s="35" t="s">
        <v>37</v>
      </c>
      <c r="F562" s="86">
        <v>9</v>
      </c>
      <c r="G562" s="86">
        <v>2</v>
      </c>
      <c r="H562" s="82">
        <v>6015.4600000000009</v>
      </c>
      <c r="I562" s="82">
        <v>5468.6</v>
      </c>
      <c r="J562" s="68">
        <v>5468.6</v>
      </c>
      <c r="K562" s="80">
        <v>260</v>
      </c>
      <c r="L562" s="69">
        <v>85000</v>
      </c>
      <c r="M562" s="71">
        <v>0</v>
      </c>
      <c r="N562" s="71">
        <v>0</v>
      </c>
      <c r="O562" s="71">
        <v>0</v>
      </c>
      <c r="P562" s="69">
        <v>85000</v>
      </c>
      <c r="Q562" s="69">
        <f t="shared" si="31"/>
        <v>15.543283472918112</v>
      </c>
      <c r="R562" s="69">
        <v>190</v>
      </c>
      <c r="S562" s="72" t="s">
        <v>38</v>
      </c>
      <c r="T562" s="174"/>
      <c r="U562" s="174"/>
      <c r="V562" s="174"/>
      <c r="W562" s="57"/>
      <c r="X562" s="174"/>
    </row>
    <row r="563" spans="1:24">
      <c r="A563" s="63">
        <v>524</v>
      </c>
      <c r="B563" s="166" t="s">
        <v>1044</v>
      </c>
      <c r="C563" s="86">
        <v>1981</v>
      </c>
      <c r="D563" s="132">
        <v>2006</v>
      </c>
      <c r="E563" s="35" t="s">
        <v>88</v>
      </c>
      <c r="F563" s="86">
        <v>9</v>
      </c>
      <c r="G563" s="86">
        <v>11</v>
      </c>
      <c r="H563" s="82">
        <v>22783.8</v>
      </c>
      <c r="I563" s="82">
        <v>22695.7</v>
      </c>
      <c r="J563" s="68">
        <v>22695.7</v>
      </c>
      <c r="K563" s="80">
        <v>1117</v>
      </c>
      <c r="L563" s="69">
        <v>467500</v>
      </c>
      <c r="M563" s="71">
        <v>0</v>
      </c>
      <c r="N563" s="71">
        <v>0</v>
      </c>
      <c r="O563" s="71">
        <v>0</v>
      </c>
      <c r="P563" s="69">
        <v>467500</v>
      </c>
      <c r="Q563" s="69">
        <f t="shared" si="31"/>
        <v>20.598615596787056</v>
      </c>
      <c r="R563" s="69">
        <v>190</v>
      </c>
      <c r="S563" s="72" t="s">
        <v>38</v>
      </c>
      <c r="T563" s="174"/>
      <c r="U563" s="174"/>
      <c r="V563" s="174"/>
      <c r="W563" s="57"/>
      <c r="X563" s="174"/>
    </row>
    <row r="564" spans="1:24">
      <c r="A564" s="63">
        <v>525</v>
      </c>
      <c r="B564" s="166" t="s">
        <v>1040</v>
      </c>
      <c r="C564" s="86">
        <v>1980</v>
      </c>
      <c r="D564" s="132">
        <v>2005</v>
      </c>
      <c r="E564" s="35" t="s">
        <v>88</v>
      </c>
      <c r="F564" s="86">
        <v>9</v>
      </c>
      <c r="G564" s="86">
        <v>7</v>
      </c>
      <c r="H564" s="82">
        <v>14144</v>
      </c>
      <c r="I564" s="82">
        <v>14130.3</v>
      </c>
      <c r="J564" s="68">
        <v>14130.3</v>
      </c>
      <c r="K564" s="80">
        <v>753</v>
      </c>
      <c r="L564" s="69">
        <v>297500</v>
      </c>
      <c r="M564" s="71">
        <v>0</v>
      </c>
      <c r="N564" s="71">
        <v>0</v>
      </c>
      <c r="O564" s="71">
        <v>0</v>
      </c>
      <c r="P564" s="69">
        <v>297500</v>
      </c>
      <c r="Q564" s="69">
        <f t="shared" si="31"/>
        <v>21.054046977063475</v>
      </c>
      <c r="R564" s="69">
        <v>190</v>
      </c>
      <c r="S564" s="72" t="s">
        <v>38</v>
      </c>
      <c r="T564" s="174"/>
      <c r="U564" s="174"/>
      <c r="V564" s="174"/>
      <c r="W564" s="57"/>
      <c r="X564" s="174"/>
    </row>
    <row r="565" spans="1:24">
      <c r="A565" s="63">
        <v>526</v>
      </c>
      <c r="B565" s="166" t="s">
        <v>1060</v>
      </c>
      <c r="C565" s="86">
        <v>1984</v>
      </c>
      <c r="D565" s="132">
        <v>2015</v>
      </c>
      <c r="E565" s="35" t="s">
        <v>88</v>
      </c>
      <c r="F565" s="86">
        <v>9</v>
      </c>
      <c r="G565" s="86">
        <v>4</v>
      </c>
      <c r="H565" s="82">
        <v>8352.2999999999993</v>
      </c>
      <c r="I565" s="82">
        <v>8299.6</v>
      </c>
      <c r="J565" s="68">
        <v>8299.6</v>
      </c>
      <c r="K565" s="80">
        <v>413</v>
      </c>
      <c r="L565" s="69">
        <v>170000</v>
      </c>
      <c r="M565" s="71">
        <v>0</v>
      </c>
      <c r="N565" s="71">
        <v>0</v>
      </c>
      <c r="O565" s="71">
        <v>0</v>
      </c>
      <c r="P565" s="69">
        <v>170000</v>
      </c>
      <c r="Q565" s="69">
        <f t="shared" si="31"/>
        <v>20.482914839269363</v>
      </c>
      <c r="R565" s="69">
        <v>190</v>
      </c>
      <c r="S565" s="72" t="s">
        <v>38</v>
      </c>
      <c r="T565" s="174"/>
      <c r="U565" s="174"/>
      <c r="V565" s="174"/>
      <c r="W565" s="57"/>
      <c r="X565" s="174"/>
    </row>
    <row r="566" spans="1:24">
      <c r="A566" s="63">
        <v>527</v>
      </c>
      <c r="B566" s="166" t="s">
        <v>1056</v>
      </c>
      <c r="C566" s="65">
        <v>1983</v>
      </c>
      <c r="D566" s="65">
        <v>2008</v>
      </c>
      <c r="E566" s="35" t="s">
        <v>88</v>
      </c>
      <c r="F566" s="65">
        <v>9</v>
      </c>
      <c r="G566" s="65">
        <v>4</v>
      </c>
      <c r="H566" s="68">
        <v>9223.61</v>
      </c>
      <c r="I566" s="68">
        <v>8385.1</v>
      </c>
      <c r="J566" s="68">
        <v>8385.1</v>
      </c>
      <c r="K566" s="70">
        <v>415</v>
      </c>
      <c r="L566" s="69">
        <v>127500</v>
      </c>
      <c r="M566" s="71">
        <v>0</v>
      </c>
      <c r="N566" s="71">
        <v>0</v>
      </c>
      <c r="O566" s="71">
        <v>0</v>
      </c>
      <c r="P566" s="69">
        <v>127500</v>
      </c>
      <c r="Q566" s="69">
        <f t="shared" si="31"/>
        <v>15.205543165853715</v>
      </c>
      <c r="R566" s="69">
        <v>190</v>
      </c>
      <c r="S566" s="72" t="s">
        <v>38</v>
      </c>
      <c r="T566" s="174"/>
      <c r="U566" s="174"/>
      <c r="V566" s="174"/>
      <c r="W566" s="57"/>
      <c r="X566" s="174"/>
    </row>
    <row r="567" spans="1:24">
      <c r="A567" s="63">
        <v>528</v>
      </c>
      <c r="B567" s="166" t="s">
        <v>1057</v>
      </c>
      <c r="C567" s="65">
        <v>1983</v>
      </c>
      <c r="D567" s="65">
        <v>2009</v>
      </c>
      <c r="E567" s="35" t="s">
        <v>88</v>
      </c>
      <c r="F567" s="65">
        <v>9</v>
      </c>
      <c r="G567" s="65">
        <v>3</v>
      </c>
      <c r="H567" s="68">
        <v>5993.4</v>
      </c>
      <c r="I567" s="68">
        <v>5718.3</v>
      </c>
      <c r="J567" s="68">
        <v>5718.3</v>
      </c>
      <c r="K567" s="70">
        <v>319</v>
      </c>
      <c r="L567" s="69">
        <v>127500</v>
      </c>
      <c r="M567" s="71">
        <v>0</v>
      </c>
      <c r="N567" s="71">
        <v>0</v>
      </c>
      <c r="O567" s="71">
        <v>0</v>
      </c>
      <c r="P567" s="69">
        <v>127500</v>
      </c>
      <c r="Q567" s="69">
        <f t="shared" si="31"/>
        <v>22.296836472378153</v>
      </c>
      <c r="R567" s="69">
        <v>190</v>
      </c>
      <c r="S567" s="72" t="s">
        <v>38</v>
      </c>
      <c r="T567" s="174"/>
      <c r="U567" s="174"/>
      <c r="V567" s="174"/>
      <c r="W567" s="57"/>
      <c r="X567" s="174"/>
    </row>
    <row r="568" spans="1:24">
      <c r="A568" s="63">
        <v>529</v>
      </c>
      <c r="B568" s="166" t="s">
        <v>1059</v>
      </c>
      <c r="C568" s="65">
        <v>1984</v>
      </c>
      <c r="D568" s="65">
        <v>2009</v>
      </c>
      <c r="E568" s="35" t="s">
        <v>88</v>
      </c>
      <c r="F568" s="65">
        <v>9</v>
      </c>
      <c r="G568" s="65">
        <v>3</v>
      </c>
      <c r="H568" s="68">
        <v>6625.9600000000009</v>
      </c>
      <c r="I568" s="68">
        <v>6023.6</v>
      </c>
      <c r="J568" s="68">
        <v>6023.6</v>
      </c>
      <c r="K568" s="70">
        <v>297</v>
      </c>
      <c r="L568" s="69">
        <v>127500</v>
      </c>
      <c r="M568" s="71">
        <v>0</v>
      </c>
      <c r="N568" s="71">
        <v>0</v>
      </c>
      <c r="O568" s="71">
        <v>0</v>
      </c>
      <c r="P568" s="69">
        <v>127500</v>
      </c>
      <c r="Q568" s="69">
        <f t="shared" si="31"/>
        <v>21.16674413971711</v>
      </c>
      <c r="R568" s="69">
        <v>190</v>
      </c>
      <c r="S568" s="72" t="s">
        <v>38</v>
      </c>
      <c r="T568" s="174"/>
      <c r="U568" s="174"/>
      <c r="V568" s="174"/>
      <c r="W568" s="57"/>
      <c r="X568" s="174"/>
    </row>
    <row r="569" spans="1:24">
      <c r="A569" s="63">
        <v>530</v>
      </c>
      <c r="B569" s="166" t="s">
        <v>1043</v>
      </c>
      <c r="C569" s="65">
        <v>1981</v>
      </c>
      <c r="D569" s="66"/>
      <c r="E569" s="35" t="s">
        <v>88</v>
      </c>
      <c r="F569" s="65">
        <v>9</v>
      </c>
      <c r="G569" s="65">
        <v>3</v>
      </c>
      <c r="H569" s="68">
        <v>6173.9</v>
      </c>
      <c r="I569" s="68">
        <v>5999.9</v>
      </c>
      <c r="J569" s="68">
        <v>5999.9</v>
      </c>
      <c r="K569" s="70">
        <v>249</v>
      </c>
      <c r="L569" s="69">
        <v>127500</v>
      </c>
      <c r="M569" s="71">
        <v>0</v>
      </c>
      <c r="N569" s="71">
        <v>0</v>
      </c>
      <c r="O569" s="71">
        <v>0</v>
      </c>
      <c r="P569" s="69">
        <v>127500</v>
      </c>
      <c r="Q569" s="69">
        <f t="shared" si="31"/>
        <v>21.250354172569544</v>
      </c>
      <c r="R569" s="69">
        <v>190</v>
      </c>
      <c r="S569" s="72" t="s">
        <v>38</v>
      </c>
      <c r="T569" s="174"/>
      <c r="U569" s="174"/>
      <c r="V569" s="174"/>
      <c r="W569" s="57"/>
      <c r="X569" s="174"/>
    </row>
    <row r="570" spans="1:24">
      <c r="A570" s="63">
        <v>531</v>
      </c>
      <c r="B570" s="166" t="s">
        <v>1042</v>
      </c>
      <c r="C570" s="86">
        <v>1981</v>
      </c>
      <c r="D570" s="132">
        <v>2005</v>
      </c>
      <c r="E570" s="35" t="s">
        <v>88</v>
      </c>
      <c r="F570" s="86">
        <v>9</v>
      </c>
      <c r="G570" s="86">
        <v>8</v>
      </c>
      <c r="H570" s="82">
        <v>18005.13</v>
      </c>
      <c r="I570" s="82">
        <v>16368.3</v>
      </c>
      <c r="J570" s="68">
        <v>16368.3</v>
      </c>
      <c r="K570" s="80">
        <v>819</v>
      </c>
      <c r="L570" s="69">
        <v>340000</v>
      </c>
      <c r="M570" s="71">
        <v>0</v>
      </c>
      <c r="N570" s="71">
        <v>0</v>
      </c>
      <c r="O570" s="71">
        <v>0</v>
      </c>
      <c r="P570" s="69">
        <v>340000</v>
      </c>
      <c r="Q570" s="69">
        <f t="shared" si="31"/>
        <v>20.771857798305263</v>
      </c>
      <c r="R570" s="69">
        <v>190</v>
      </c>
      <c r="S570" s="72" t="s">
        <v>38</v>
      </c>
      <c r="T570" s="174"/>
      <c r="U570" s="174"/>
      <c r="V570" s="174"/>
      <c r="W570" s="57"/>
      <c r="X570" s="174"/>
    </row>
    <row r="571" spans="1:24">
      <c r="A571" s="63">
        <v>532</v>
      </c>
      <c r="B571" s="166" t="s">
        <v>1045</v>
      </c>
      <c r="C571" s="86">
        <v>1982</v>
      </c>
      <c r="D571" s="66"/>
      <c r="E571" s="35" t="s">
        <v>88</v>
      </c>
      <c r="F571" s="86">
        <v>9</v>
      </c>
      <c r="G571" s="86">
        <v>2</v>
      </c>
      <c r="H571" s="82">
        <v>4437.7300000000005</v>
      </c>
      <c r="I571" s="82">
        <v>4034.3</v>
      </c>
      <c r="J571" s="68">
        <v>4034.3</v>
      </c>
      <c r="K571" s="80">
        <v>183</v>
      </c>
      <c r="L571" s="69">
        <v>85000</v>
      </c>
      <c r="M571" s="71">
        <v>0</v>
      </c>
      <c r="N571" s="71">
        <v>0</v>
      </c>
      <c r="O571" s="71">
        <v>0</v>
      </c>
      <c r="P571" s="69">
        <v>85000</v>
      </c>
      <c r="Q571" s="69">
        <f t="shared" si="31"/>
        <v>21.069330491039338</v>
      </c>
      <c r="R571" s="69">
        <v>190</v>
      </c>
      <c r="S571" s="72" t="s">
        <v>38</v>
      </c>
      <c r="T571" s="174"/>
      <c r="U571" s="174"/>
      <c r="V571" s="174"/>
      <c r="W571" s="57"/>
      <c r="X571" s="174"/>
    </row>
    <row r="572" spans="1:24">
      <c r="A572" s="63">
        <v>533</v>
      </c>
      <c r="B572" s="166" t="s">
        <v>1046</v>
      </c>
      <c r="C572" s="86">
        <v>1982</v>
      </c>
      <c r="D572" s="132">
        <v>2006</v>
      </c>
      <c r="E572" s="35" t="s">
        <v>88</v>
      </c>
      <c r="F572" s="86">
        <v>9</v>
      </c>
      <c r="G572" s="86">
        <v>3</v>
      </c>
      <c r="H572" s="82">
        <v>6121.6</v>
      </c>
      <c r="I572" s="82">
        <v>6053.6</v>
      </c>
      <c r="J572" s="68">
        <v>6053.6</v>
      </c>
      <c r="K572" s="80">
        <v>320</v>
      </c>
      <c r="L572" s="69">
        <v>127500</v>
      </c>
      <c r="M572" s="71">
        <v>0</v>
      </c>
      <c r="N572" s="71">
        <v>0</v>
      </c>
      <c r="O572" s="71">
        <v>0</v>
      </c>
      <c r="P572" s="69">
        <v>127500</v>
      </c>
      <c r="Q572" s="69">
        <f t="shared" si="31"/>
        <v>21.061847495705035</v>
      </c>
      <c r="R572" s="69">
        <v>190</v>
      </c>
      <c r="S572" s="72" t="s">
        <v>38</v>
      </c>
      <c r="T572" s="174"/>
      <c r="U572" s="174"/>
      <c r="V572" s="174"/>
      <c r="W572" s="57"/>
      <c r="X572" s="174"/>
    </row>
    <row r="573" spans="1:24">
      <c r="A573" s="63">
        <v>534</v>
      </c>
      <c r="B573" s="166" t="s">
        <v>1047</v>
      </c>
      <c r="C573" s="86">
        <v>1982</v>
      </c>
      <c r="D573" s="66"/>
      <c r="E573" s="35" t="s">
        <v>88</v>
      </c>
      <c r="F573" s="86">
        <v>9</v>
      </c>
      <c r="G573" s="86">
        <v>2</v>
      </c>
      <c r="H573" s="82">
        <v>4450.38</v>
      </c>
      <c r="I573" s="82">
        <v>4045.8</v>
      </c>
      <c r="J573" s="68">
        <v>4045.8</v>
      </c>
      <c r="K573" s="80">
        <v>189</v>
      </c>
      <c r="L573" s="69">
        <v>85000</v>
      </c>
      <c r="M573" s="71">
        <v>0</v>
      </c>
      <c r="N573" s="71">
        <v>0</v>
      </c>
      <c r="O573" s="71">
        <v>0</v>
      </c>
      <c r="P573" s="69">
        <v>85000</v>
      </c>
      <c r="Q573" s="69">
        <f t="shared" si="31"/>
        <v>21.009441890355429</v>
      </c>
      <c r="R573" s="69">
        <v>190</v>
      </c>
      <c r="S573" s="72" t="s">
        <v>38</v>
      </c>
      <c r="T573" s="174"/>
      <c r="U573" s="174"/>
      <c r="V573" s="174"/>
      <c r="W573" s="57"/>
      <c r="X573" s="174"/>
    </row>
    <row r="574" spans="1:24" ht="25.5">
      <c r="A574" s="63">
        <v>535</v>
      </c>
      <c r="B574" s="166" t="s">
        <v>1049</v>
      </c>
      <c r="C574" s="65">
        <v>1982</v>
      </c>
      <c r="D574" s="132">
        <v>2007</v>
      </c>
      <c r="E574" s="35" t="s">
        <v>37</v>
      </c>
      <c r="F574" s="65">
        <v>9</v>
      </c>
      <c r="G574" s="65">
        <v>1</v>
      </c>
      <c r="H574" s="68">
        <v>5388.68</v>
      </c>
      <c r="I574" s="68">
        <v>4898.8</v>
      </c>
      <c r="J574" s="68">
        <v>4898.8</v>
      </c>
      <c r="K574" s="70">
        <v>252</v>
      </c>
      <c r="L574" s="69">
        <v>42500</v>
      </c>
      <c r="M574" s="71">
        <v>0</v>
      </c>
      <c r="N574" s="71">
        <v>0</v>
      </c>
      <c r="O574" s="71">
        <v>0</v>
      </c>
      <c r="P574" s="69">
        <v>42500</v>
      </c>
      <c r="Q574" s="69">
        <f t="shared" si="31"/>
        <v>8.6755940230260471</v>
      </c>
      <c r="R574" s="69">
        <v>190</v>
      </c>
      <c r="S574" s="72" t="s">
        <v>38</v>
      </c>
      <c r="T574" s="174"/>
      <c r="U574" s="174"/>
      <c r="V574" s="174"/>
      <c r="W574" s="57"/>
      <c r="X574" s="174"/>
    </row>
    <row r="575" spans="1:24">
      <c r="A575" s="63">
        <v>536</v>
      </c>
      <c r="B575" s="166" t="s">
        <v>1063</v>
      </c>
      <c r="C575" s="65">
        <v>1984</v>
      </c>
      <c r="D575" s="65">
        <v>2009</v>
      </c>
      <c r="E575" s="35" t="s">
        <v>88</v>
      </c>
      <c r="F575" s="65">
        <v>9</v>
      </c>
      <c r="G575" s="65">
        <v>5</v>
      </c>
      <c r="H575" s="68">
        <v>10383.1</v>
      </c>
      <c r="I575" s="68">
        <v>10344.200000000001</v>
      </c>
      <c r="J575" s="68">
        <v>10344.200000000001</v>
      </c>
      <c r="K575" s="70">
        <v>549</v>
      </c>
      <c r="L575" s="69">
        <v>212500</v>
      </c>
      <c r="M575" s="71">
        <v>0</v>
      </c>
      <c r="N575" s="71">
        <v>0</v>
      </c>
      <c r="O575" s="71">
        <v>0</v>
      </c>
      <c r="P575" s="69">
        <v>212500</v>
      </c>
      <c r="Q575" s="69">
        <f t="shared" si="31"/>
        <v>20.54291293671816</v>
      </c>
      <c r="R575" s="69">
        <v>190</v>
      </c>
      <c r="S575" s="72" t="s">
        <v>38</v>
      </c>
      <c r="T575" s="174"/>
      <c r="U575" s="174"/>
      <c r="V575" s="174"/>
      <c r="W575" s="57"/>
      <c r="X575" s="174"/>
    </row>
    <row r="576" spans="1:24">
      <c r="A576" s="63">
        <v>537</v>
      </c>
      <c r="B576" s="166" t="s">
        <v>1050</v>
      </c>
      <c r="C576" s="65">
        <v>1982</v>
      </c>
      <c r="D576" s="132">
        <v>2005</v>
      </c>
      <c r="E576" s="35" t="s">
        <v>88</v>
      </c>
      <c r="F576" s="65">
        <v>9</v>
      </c>
      <c r="G576" s="65">
        <v>8</v>
      </c>
      <c r="H576" s="68">
        <v>17828.800000000003</v>
      </c>
      <c r="I576" s="68">
        <v>16208</v>
      </c>
      <c r="J576" s="68">
        <v>16208</v>
      </c>
      <c r="K576" s="70">
        <v>858</v>
      </c>
      <c r="L576" s="69">
        <v>340000</v>
      </c>
      <c r="M576" s="71">
        <v>0</v>
      </c>
      <c r="N576" s="71">
        <v>0</v>
      </c>
      <c r="O576" s="71">
        <v>0</v>
      </c>
      <c r="P576" s="69">
        <v>340000</v>
      </c>
      <c r="Q576" s="69">
        <f t="shared" si="31"/>
        <v>20.977295162882527</v>
      </c>
      <c r="R576" s="69">
        <v>190</v>
      </c>
      <c r="S576" s="72" t="s">
        <v>38</v>
      </c>
      <c r="T576" s="174"/>
      <c r="U576" s="174"/>
      <c r="V576" s="174"/>
      <c r="W576" s="57"/>
      <c r="X576" s="174"/>
    </row>
    <row r="577" spans="1:25">
      <c r="A577" s="63">
        <v>538</v>
      </c>
      <c r="B577" s="166" t="s">
        <v>1051</v>
      </c>
      <c r="C577" s="65">
        <v>1982</v>
      </c>
      <c r="D577" s="66"/>
      <c r="E577" s="35" t="s">
        <v>88</v>
      </c>
      <c r="F577" s="65">
        <v>9</v>
      </c>
      <c r="G577" s="65">
        <v>3</v>
      </c>
      <c r="H577" s="68">
        <v>6108</v>
      </c>
      <c r="I577" s="68">
        <v>5991.5</v>
      </c>
      <c r="J577" s="68">
        <v>5991.5</v>
      </c>
      <c r="K577" s="70">
        <v>314</v>
      </c>
      <c r="L577" s="69">
        <v>127500</v>
      </c>
      <c r="M577" s="71">
        <v>0</v>
      </c>
      <c r="N577" s="71">
        <v>0</v>
      </c>
      <c r="O577" s="71">
        <v>0</v>
      </c>
      <c r="P577" s="69">
        <v>127500</v>
      </c>
      <c r="Q577" s="69">
        <f t="shared" si="31"/>
        <v>21.280146874739213</v>
      </c>
      <c r="R577" s="69">
        <v>190</v>
      </c>
      <c r="S577" s="72" t="s">
        <v>38</v>
      </c>
      <c r="T577" s="174"/>
      <c r="U577" s="174"/>
      <c r="V577" s="174"/>
      <c r="W577" s="57"/>
      <c r="X577" s="174"/>
    </row>
    <row r="578" spans="1:25" ht="25.5">
      <c r="A578" s="63">
        <v>539</v>
      </c>
      <c r="B578" s="166" t="s">
        <v>1038</v>
      </c>
      <c r="C578" s="86">
        <v>1978</v>
      </c>
      <c r="D578" s="66"/>
      <c r="E578" s="35" t="s">
        <v>37</v>
      </c>
      <c r="F578" s="86">
        <v>12</v>
      </c>
      <c r="G578" s="86">
        <v>1</v>
      </c>
      <c r="H578" s="82">
        <v>4572.5</v>
      </c>
      <c r="I578" s="82">
        <v>3965.7</v>
      </c>
      <c r="J578" s="68">
        <v>3965.7</v>
      </c>
      <c r="K578" s="80">
        <v>162</v>
      </c>
      <c r="L578" s="69">
        <v>42500</v>
      </c>
      <c r="M578" s="71">
        <v>0</v>
      </c>
      <c r="N578" s="71">
        <v>0</v>
      </c>
      <c r="O578" s="71">
        <v>0</v>
      </c>
      <c r="P578" s="69">
        <v>42500</v>
      </c>
      <c r="Q578" s="69">
        <f t="shared" si="31"/>
        <v>10.716897395163528</v>
      </c>
      <c r="R578" s="69">
        <v>190</v>
      </c>
      <c r="S578" s="72" t="s">
        <v>38</v>
      </c>
      <c r="T578" s="174"/>
      <c r="U578" s="174"/>
      <c r="V578" s="174"/>
      <c r="W578" s="57"/>
      <c r="X578" s="174"/>
    </row>
    <row r="579" spans="1:25">
      <c r="A579" s="63">
        <v>540</v>
      </c>
      <c r="B579" s="166" t="s">
        <v>1052</v>
      </c>
      <c r="C579" s="65">
        <v>1982</v>
      </c>
      <c r="D579" s="66"/>
      <c r="E579" s="35" t="s">
        <v>88</v>
      </c>
      <c r="F579" s="65">
        <v>14</v>
      </c>
      <c r="G579" s="65">
        <v>2</v>
      </c>
      <c r="H579" s="68">
        <v>8906.7000000000007</v>
      </c>
      <c r="I579" s="68">
        <v>8097</v>
      </c>
      <c r="J579" s="68">
        <v>8097</v>
      </c>
      <c r="K579" s="70">
        <v>396</v>
      </c>
      <c r="L579" s="69">
        <v>170000</v>
      </c>
      <c r="M579" s="71">
        <v>0</v>
      </c>
      <c r="N579" s="71">
        <v>0</v>
      </c>
      <c r="O579" s="71">
        <v>0</v>
      </c>
      <c r="P579" s="69">
        <v>170000</v>
      </c>
      <c r="Q579" s="69">
        <f t="shared" si="31"/>
        <v>20.995430406323329</v>
      </c>
      <c r="R579" s="69">
        <v>190</v>
      </c>
      <c r="S579" s="72" t="s">
        <v>38</v>
      </c>
      <c r="T579" s="174"/>
      <c r="U579" s="174"/>
      <c r="V579" s="174"/>
      <c r="W579" s="57"/>
      <c r="X579" s="174"/>
    </row>
    <row r="580" spans="1:25" ht="25.5">
      <c r="A580" s="63">
        <v>541</v>
      </c>
      <c r="B580" s="166" t="s">
        <v>1064</v>
      </c>
      <c r="C580" s="86">
        <v>1981</v>
      </c>
      <c r="D580" s="66"/>
      <c r="E580" s="35" t="s">
        <v>37</v>
      </c>
      <c r="F580" s="86">
        <v>9</v>
      </c>
      <c r="G580" s="86">
        <v>2</v>
      </c>
      <c r="H580" s="82">
        <v>4037</v>
      </c>
      <c r="I580" s="82">
        <v>4033.8</v>
      </c>
      <c r="J580" s="68">
        <v>4033.8</v>
      </c>
      <c r="K580" s="80">
        <v>242</v>
      </c>
      <c r="L580" s="69">
        <v>85000</v>
      </c>
      <c r="M580" s="71">
        <v>0</v>
      </c>
      <c r="N580" s="71">
        <v>0</v>
      </c>
      <c r="O580" s="71">
        <v>0</v>
      </c>
      <c r="P580" s="69">
        <v>85000</v>
      </c>
      <c r="Q580" s="69">
        <f t="shared" si="31"/>
        <v>21.071942089345033</v>
      </c>
      <c r="R580" s="69">
        <v>190</v>
      </c>
      <c r="S580" s="72" t="s">
        <v>38</v>
      </c>
      <c r="T580" s="174"/>
      <c r="U580" s="174"/>
      <c r="V580" s="174"/>
      <c r="W580" s="57"/>
      <c r="X580" s="174"/>
    </row>
    <row r="581" spans="1:25">
      <c r="A581" s="63">
        <v>542</v>
      </c>
      <c r="B581" s="166" t="s">
        <v>1053</v>
      </c>
      <c r="C581" s="65">
        <v>1982</v>
      </c>
      <c r="D581" s="65">
        <v>2012</v>
      </c>
      <c r="E581" s="35" t="s">
        <v>88</v>
      </c>
      <c r="F581" s="65">
        <v>9</v>
      </c>
      <c r="G581" s="65">
        <v>2</v>
      </c>
      <c r="H581" s="68">
        <v>4055</v>
      </c>
      <c r="I581" s="68">
        <v>4052.5</v>
      </c>
      <c r="J581" s="68">
        <v>4052.5</v>
      </c>
      <c r="K581" s="70">
        <v>196</v>
      </c>
      <c r="L581" s="69">
        <v>85000</v>
      </c>
      <c r="M581" s="71">
        <v>0</v>
      </c>
      <c r="N581" s="71">
        <v>0</v>
      </c>
      <c r="O581" s="71">
        <v>0</v>
      </c>
      <c r="P581" s="69">
        <v>85000</v>
      </c>
      <c r="Q581" s="69">
        <f t="shared" si="31"/>
        <v>20.974706971005553</v>
      </c>
      <c r="R581" s="69">
        <v>190</v>
      </c>
      <c r="S581" s="72" t="s">
        <v>38</v>
      </c>
      <c r="T581" s="174"/>
      <c r="U581" s="174"/>
      <c r="V581" s="174"/>
      <c r="W581" s="57"/>
      <c r="X581" s="174"/>
    </row>
    <row r="582" spans="1:25">
      <c r="A582" s="63">
        <v>543</v>
      </c>
      <c r="B582" s="166" t="s">
        <v>1054</v>
      </c>
      <c r="C582" s="86">
        <v>1982</v>
      </c>
      <c r="D582" s="66"/>
      <c r="E582" s="35" t="s">
        <v>88</v>
      </c>
      <c r="F582" s="86">
        <v>9</v>
      </c>
      <c r="G582" s="86">
        <v>2</v>
      </c>
      <c r="H582" s="82">
        <v>4926.0200000000004</v>
      </c>
      <c r="I582" s="82">
        <v>4478.2</v>
      </c>
      <c r="J582" s="68">
        <v>4478.2</v>
      </c>
      <c r="K582" s="80">
        <v>216</v>
      </c>
      <c r="L582" s="69">
        <v>85000</v>
      </c>
      <c r="M582" s="71">
        <v>0</v>
      </c>
      <c r="N582" s="71">
        <v>0</v>
      </c>
      <c r="O582" s="71">
        <v>0</v>
      </c>
      <c r="P582" s="69">
        <v>85000</v>
      </c>
      <c r="Q582" s="69">
        <f t="shared" si="31"/>
        <v>18.980840516278864</v>
      </c>
      <c r="R582" s="69">
        <v>190</v>
      </c>
      <c r="S582" s="72" t="s">
        <v>38</v>
      </c>
      <c r="T582" s="174"/>
      <c r="U582" s="174"/>
      <c r="V582" s="174"/>
      <c r="W582" s="57"/>
      <c r="X582" s="174"/>
    </row>
    <row r="583" spans="1:25" ht="25.5">
      <c r="A583" s="63">
        <v>544</v>
      </c>
      <c r="B583" s="166" t="s">
        <v>1055</v>
      </c>
      <c r="C583" s="86">
        <v>1982</v>
      </c>
      <c r="D583" s="132">
        <v>2007</v>
      </c>
      <c r="E583" s="35" t="s">
        <v>37</v>
      </c>
      <c r="F583" s="86">
        <v>9</v>
      </c>
      <c r="G583" s="86">
        <v>9</v>
      </c>
      <c r="H583" s="82">
        <v>19467.800000000003</v>
      </c>
      <c r="I583" s="82">
        <v>17698</v>
      </c>
      <c r="J583" s="68">
        <v>17698</v>
      </c>
      <c r="K583" s="80">
        <v>869</v>
      </c>
      <c r="L583" s="69">
        <v>382500</v>
      </c>
      <c r="M583" s="71">
        <v>0</v>
      </c>
      <c r="N583" s="71">
        <v>0</v>
      </c>
      <c r="O583" s="71">
        <v>0</v>
      </c>
      <c r="P583" s="69">
        <v>382500</v>
      </c>
      <c r="Q583" s="69">
        <f t="shared" si="31"/>
        <v>21.612611594530456</v>
      </c>
      <c r="R583" s="69">
        <v>190</v>
      </c>
      <c r="S583" s="72" t="s">
        <v>38</v>
      </c>
      <c r="T583" s="174"/>
      <c r="U583" s="174"/>
      <c r="V583" s="174"/>
      <c r="W583" s="57"/>
      <c r="X583" s="174"/>
    </row>
    <row r="584" spans="1:25" ht="25.5">
      <c r="A584" s="63">
        <v>545</v>
      </c>
      <c r="B584" s="166" t="s">
        <v>1041</v>
      </c>
      <c r="C584" s="65">
        <v>1980</v>
      </c>
      <c r="D584" s="65">
        <v>2008</v>
      </c>
      <c r="E584" s="35" t="s">
        <v>37</v>
      </c>
      <c r="F584" s="65">
        <v>9</v>
      </c>
      <c r="G584" s="65">
        <v>9</v>
      </c>
      <c r="H584" s="68">
        <v>19454.490000000002</v>
      </c>
      <c r="I584" s="68">
        <v>17685.900000000001</v>
      </c>
      <c r="J584" s="68">
        <v>17685.900000000001</v>
      </c>
      <c r="K584" s="70">
        <v>888</v>
      </c>
      <c r="L584" s="69">
        <v>382500</v>
      </c>
      <c r="M584" s="71">
        <v>0</v>
      </c>
      <c r="N584" s="71">
        <v>0</v>
      </c>
      <c r="O584" s="71">
        <v>0</v>
      </c>
      <c r="P584" s="69">
        <v>382500</v>
      </c>
      <c r="Q584" s="69">
        <f t="shared" si="31"/>
        <v>21.627398096788966</v>
      </c>
      <c r="R584" s="69">
        <v>190</v>
      </c>
      <c r="S584" s="72" t="s">
        <v>38</v>
      </c>
      <c r="T584" s="174"/>
      <c r="U584" s="174"/>
      <c r="V584" s="174"/>
      <c r="W584" s="57"/>
      <c r="X584" s="174"/>
    </row>
    <row r="585" spans="1:25">
      <c r="A585" s="63">
        <v>546</v>
      </c>
      <c r="B585" s="166" t="s">
        <v>1039</v>
      </c>
      <c r="C585" s="65">
        <v>1980</v>
      </c>
      <c r="D585" s="66"/>
      <c r="E585" s="35" t="s">
        <v>88</v>
      </c>
      <c r="F585" s="65">
        <v>9</v>
      </c>
      <c r="G585" s="65">
        <v>4</v>
      </c>
      <c r="H585" s="68">
        <v>8059.4</v>
      </c>
      <c r="I585" s="68">
        <v>8055.4</v>
      </c>
      <c r="J585" s="68">
        <v>8055.4</v>
      </c>
      <c r="K585" s="70">
        <v>385</v>
      </c>
      <c r="L585" s="69">
        <v>170000</v>
      </c>
      <c r="M585" s="71">
        <v>0</v>
      </c>
      <c r="N585" s="71">
        <v>0</v>
      </c>
      <c r="O585" s="71">
        <v>0</v>
      </c>
      <c r="P585" s="69">
        <v>170000</v>
      </c>
      <c r="Q585" s="69">
        <f t="shared" si="31"/>
        <v>21.103855798594733</v>
      </c>
      <c r="R585" s="69">
        <v>190</v>
      </c>
      <c r="S585" s="72" t="s">
        <v>38</v>
      </c>
      <c r="T585" s="174"/>
      <c r="U585" s="174"/>
      <c r="V585" s="174"/>
      <c r="W585" s="57"/>
      <c r="X585" s="174"/>
    </row>
    <row r="586" spans="1:25">
      <c r="A586" s="63">
        <v>547</v>
      </c>
      <c r="B586" s="166" t="s">
        <v>1065</v>
      </c>
      <c r="C586" s="86">
        <v>1976</v>
      </c>
      <c r="D586" s="66"/>
      <c r="E586" s="35" t="s">
        <v>88</v>
      </c>
      <c r="F586" s="86">
        <v>9</v>
      </c>
      <c r="G586" s="86">
        <v>4</v>
      </c>
      <c r="H586" s="82">
        <v>8119.39</v>
      </c>
      <c r="I586" s="82">
        <v>7833.7</v>
      </c>
      <c r="J586" s="68">
        <v>7833.7</v>
      </c>
      <c r="K586" s="80">
        <v>361</v>
      </c>
      <c r="L586" s="69">
        <v>170000</v>
      </c>
      <c r="M586" s="71">
        <v>0</v>
      </c>
      <c r="N586" s="71">
        <v>0</v>
      </c>
      <c r="O586" s="71">
        <v>0</v>
      </c>
      <c r="P586" s="69">
        <v>170000</v>
      </c>
      <c r="Q586" s="69">
        <f t="shared" si="31"/>
        <v>21.701111862848972</v>
      </c>
      <c r="R586" s="69">
        <v>190</v>
      </c>
      <c r="S586" s="72" t="s">
        <v>38</v>
      </c>
      <c r="T586" s="174"/>
      <c r="U586" s="174"/>
      <c r="V586" s="174"/>
      <c r="W586" s="57"/>
      <c r="X586" s="174"/>
    </row>
    <row r="587" spans="1:25" ht="25.5">
      <c r="A587" s="63">
        <v>548</v>
      </c>
      <c r="B587" s="166" t="s">
        <v>1066</v>
      </c>
      <c r="C587" s="86">
        <v>1983</v>
      </c>
      <c r="D587" s="66"/>
      <c r="E587" s="35" t="s">
        <v>37</v>
      </c>
      <c r="F587" s="86">
        <v>9</v>
      </c>
      <c r="G587" s="86">
        <v>1</v>
      </c>
      <c r="H587" s="82">
        <v>4924.8999999999996</v>
      </c>
      <c r="I587" s="82">
        <v>4915.8</v>
      </c>
      <c r="J587" s="82">
        <v>4915.8</v>
      </c>
      <c r="K587" s="80">
        <v>252</v>
      </c>
      <c r="L587" s="69">
        <v>42500</v>
      </c>
      <c r="M587" s="71">
        <v>0</v>
      </c>
      <c r="N587" s="71">
        <v>0</v>
      </c>
      <c r="O587" s="71">
        <v>0</v>
      </c>
      <c r="P587" s="69">
        <v>42500</v>
      </c>
      <c r="Q587" s="69">
        <f t="shared" si="31"/>
        <v>8.6455917653281258</v>
      </c>
      <c r="R587" s="69">
        <v>190</v>
      </c>
      <c r="S587" s="72" t="s">
        <v>38</v>
      </c>
      <c r="T587" s="174"/>
      <c r="U587" s="174"/>
      <c r="V587" s="174"/>
      <c r="W587" s="57"/>
      <c r="X587" s="174"/>
    </row>
    <row r="588" spans="1:25" ht="25.5">
      <c r="A588" s="63">
        <v>549</v>
      </c>
      <c r="B588" s="133" t="s">
        <v>1080</v>
      </c>
      <c r="C588" s="86">
        <v>1982</v>
      </c>
      <c r="D588" s="66">
        <v>2006</v>
      </c>
      <c r="E588" s="35" t="s">
        <v>37</v>
      </c>
      <c r="F588" s="86">
        <v>9</v>
      </c>
      <c r="G588" s="86">
        <v>3</v>
      </c>
      <c r="H588" s="82">
        <v>8765.57</v>
      </c>
      <c r="I588" s="82">
        <v>7968.7</v>
      </c>
      <c r="J588" s="82">
        <v>7968.7</v>
      </c>
      <c r="K588" s="80">
        <v>272</v>
      </c>
      <c r="L588" s="69">
        <v>127500</v>
      </c>
      <c r="M588" s="71">
        <v>0</v>
      </c>
      <c r="N588" s="71">
        <v>0</v>
      </c>
      <c r="O588" s="71">
        <v>0</v>
      </c>
      <c r="P588" s="69">
        <v>127500</v>
      </c>
      <c r="Q588" s="69">
        <f t="shared" si="31"/>
        <v>16.000100392786777</v>
      </c>
      <c r="R588" s="120">
        <v>190</v>
      </c>
      <c r="S588" s="72" t="s">
        <v>38</v>
      </c>
      <c r="T588" s="174"/>
      <c r="U588" s="174"/>
      <c r="V588" s="174"/>
      <c r="W588" s="57"/>
      <c r="X588" s="174"/>
    </row>
    <row r="589" spans="1:25" s="11" customFormat="1" ht="25.5">
      <c r="A589" s="63">
        <v>550</v>
      </c>
      <c r="B589" s="91" t="s">
        <v>1092</v>
      </c>
      <c r="C589" s="65">
        <v>2007</v>
      </c>
      <c r="D589" s="63"/>
      <c r="E589" s="35" t="s">
        <v>37</v>
      </c>
      <c r="F589" s="134" t="s">
        <v>1093</v>
      </c>
      <c r="G589" s="63">
        <v>4</v>
      </c>
      <c r="H589" s="94">
        <v>11585.53</v>
      </c>
      <c r="I589" s="68">
        <v>10532.3</v>
      </c>
      <c r="J589" s="68">
        <v>10532.3</v>
      </c>
      <c r="K589" s="135">
        <v>236</v>
      </c>
      <c r="L589" s="69">
        <v>1080000</v>
      </c>
      <c r="M589" s="71">
        <v>0</v>
      </c>
      <c r="N589" s="71">
        <v>0</v>
      </c>
      <c r="O589" s="71">
        <v>0</v>
      </c>
      <c r="P589" s="69">
        <v>1080000</v>
      </c>
      <c r="Q589" s="69">
        <f t="shared" ref="Q589:Q594" si="32">L589/I589</f>
        <v>102.54170504068438</v>
      </c>
      <c r="R589" s="69">
        <v>554</v>
      </c>
      <c r="S589" s="72" t="s">
        <v>38</v>
      </c>
      <c r="T589" s="174"/>
      <c r="U589" s="174"/>
      <c r="V589" s="174"/>
      <c r="W589" s="57"/>
      <c r="X589" s="191"/>
    </row>
    <row r="590" spans="1:25" ht="25.5">
      <c r="A590" s="63">
        <v>551</v>
      </c>
      <c r="B590" s="133" t="s">
        <v>1072</v>
      </c>
      <c r="C590" s="63">
        <v>1961</v>
      </c>
      <c r="D590" s="63">
        <v>2011</v>
      </c>
      <c r="E590" s="35" t="s">
        <v>37</v>
      </c>
      <c r="F590" s="63">
        <v>4</v>
      </c>
      <c r="G590" s="63">
        <v>4</v>
      </c>
      <c r="H590" s="94">
        <v>2721.8</v>
      </c>
      <c r="I590" s="94">
        <v>2352.3000000000002</v>
      </c>
      <c r="J590" s="94">
        <v>2352.3000000000002</v>
      </c>
      <c r="K590" s="135">
        <v>94</v>
      </c>
      <c r="L590" s="69">
        <v>9750283.5</v>
      </c>
      <c r="M590" s="71">
        <v>0</v>
      </c>
      <c r="N590" s="71">
        <v>4387627</v>
      </c>
      <c r="O590" s="71">
        <v>4387627</v>
      </c>
      <c r="P590" s="69">
        <v>975029.5</v>
      </c>
      <c r="Q590" s="69">
        <f t="shared" si="32"/>
        <v>4145</v>
      </c>
      <c r="R590" s="69">
        <v>4145</v>
      </c>
      <c r="S590" s="72" t="s">
        <v>38</v>
      </c>
      <c r="T590" s="174"/>
      <c r="U590" s="174"/>
      <c r="V590" s="174"/>
      <c r="W590" s="57"/>
      <c r="X590" s="174"/>
      <c r="Y590" s="174"/>
    </row>
    <row r="591" spans="1:25" ht="25.5">
      <c r="A591" s="63">
        <v>552</v>
      </c>
      <c r="B591" s="89" t="s">
        <v>920</v>
      </c>
      <c r="C591" s="128">
        <v>1962</v>
      </c>
      <c r="D591" s="66">
        <v>2005</v>
      </c>
      <c r="E591" s="35" t="s">
        <v>37</v>
      </c>
      <c r="F591" s="65">
        <v>5</v>
      </c>
      <c r="G591" s="65">
        <v>6</v>
      </c>
      <c r="H591" s="68">
        <v>7308.84</v>
      </c>
      <c r="I591" s="68">
        <v>6644.4</v>
      </c>
      <c r="J591" s="68">
        <v>6644.4</v>
      </c>
      <c r="K591" s="129">
        <v>199</v>
      </c>
      <c r="L591" s="69">
        <v>206754</v>
      </c>
      <c r="M591" s="71">
        <v>0</v>
      </c>
      <c r="N591" s="71">
        <v>103377</v>
      </c>
      <c r="O591" s="71">
        <v>103377</v>
      </c>
      <c r="P591" s="69">
        <v>0</v>
      </c>
      <c r="Q591" s="69">
        <f t="shared" si="32"/>
        <v>31.11703088314972</v>
      </c>
      <c r="R591" s="120">
        <v>127</v>
      </c>
      <c r="S591" s="72" t="s">
        <v>38</v>
      </c>
      <c r="T591" s="174"/>
      <c r="U591" s="174"/>
      <c r="V591" s="174"/>
      <c r="W591" s="57"/>
      <c r="X591" s="174"/>
      <c r="Y591" s="174"/>
    </row>
    <row r="592" spans="1:25" ht="25.5">
      <c r="A592" s="63">
        <v>553</v>
      </c>
      <c r="B592" s="89" t="s">
        <v>921</v>
      </c>
      <c r="C592" s="128">
        <v>1964</v>
      </c>
      <c r="D592" s="66"/>
      <c r="E592" s="35" t="s">
        <v>37</v>
      </c>
      <c r="F592" s="65">
        <v>5</v>
      </c>
      <c r="G592" s="124">
        <v>4</v>
      </c>
      <c r="H592" s="68">
        <v>3860.7</v>
      </c>
      <c r="I592" s="68">
        <v>3616.3</v>
      </c>
      <c r="J592" s="68">
        <v>3616.3</v>
      </c>
      <c r="K592" s="129">
        <v>130</v>
      </c>
      <c r="L592" s="69">
        <v>149898</v>
      </c>
      <c r="M592" s="71">
        <v>0</v>
      </c>
      <c r="N592" s="71">
        <v>74949</v>
      </c>
      <c r="O592" s="71">
        <v>74949</v>
      </c>
      <c r="P592" s="69">
        <v>0</v>
      </c>
      <c r="Q592" s="69">
        <f t="shared" si="32"/>
        <v>41.450653983353149</v>
      </c>
      <c r="R592" s="120">
        <v>127</v>
      </c>
      <c r="S592" s="72" t="s">
        <v>38</v>
      </c>
      <c r="T592" s="174"/>
      <c r="U592" s="174"/>
      <c r="V592" s="174"/>
      <c r="W592" s="57"/>
      <c r="X592" s="174"/>
      <c r="Y592" s="174"/>
    </row>
    <row r="593" spans="1:25" ht="25.5">
      <c r="A593" s="63">
        <v>554</v>
      </c>
      <c r="B593" s="89" t="s">
        <v>928</v>
      </c>
      <c r="C593" s="128">
        <v>1963</v>
      </c>
      <c r="D593" s="66">
        <v>2004</v>
      </c>
      <c r="E593" s="35" t="s">
        <v>37</v>
      </c>
      <c r="F593" s="65">
        <v>4</v>
      </c>
      <c r="G593" s="124">
        <v>3</v>
      </c>
      <c r="H593" s="68">
        <v>2800.27</v>
      </c>
      <c r="I593" s="68">
        <v>2545.6999999999998</v>
      </c>
      <c r="J593" s="68">
        <v>2545.6999999999998</v>
      </c>
      <c r="K593" s="129">
        <v>55</v>
      </c>
      <c r="L593" s="69">
        <v>114532</v>
      </c>
      <c r="M593" s="71">
        <v>0</v>
      </c>
      <c r="N593" s="71">
        <v>57266</v>
      </c>
      <c r="O593" s="71">
        <v>57266</v>
      </c>
      <c r="P593" s="69">
        <v>0</v>
      </c>
      <c r="Q593" s="69">
        <f t="shared" si="32"/>
        <v>44.990375928035512</v>
      </c>
      <c r="R593" s="120">
        <v>127</v>
      </c>
      <c r="S593" s="72" t="s">
        <v>38</v>
      </c>
      <c r="T593" s="174"/>
      <c r="U593" s="174"/>
      <c r="V593" s="174"/>
      <c r="W593" s="57"/>
      <c r="X593" s="174"/>
      <c r="Y593" s="174"/>
    </row>
    <row r="594" spans="1:25" ht="26.25">
      <c r="A594" s="63">
        <v>555</v>
      </c>
      <c r="B594" s="91" t="s">
        <v>1094</v>
      </c>
      <c r="C594" s="65">
        <v>1969</v>
      </c>
      <c r="D594" s="63">
        <v>2013</v>
      </c>
      <c r="E594" s="226" t="s">
        <v>37</v>
      </c>
      <c r="F594" s="134" t="s">
        <v>1071</v>
      </c>
      <c r="G594" s="63">
        <v>6</v>
      </c>
      <c r="H594" s="63">
        <v>5159.04</v>
      </c>
      <c r="I594" s="68">
        <v>4187.8</v>
      </c>
      <c r="J594" s="68">
        <v>2923.2</v>
      </c>
      <c r="K594" s="135">
        <v>165</v>
      </c>
      <c r="L594" s="69">
        <v>17358431</v>
      </c>
      <c r="M594" s="71">
        <v>0</v>
      </c>
      <c r="N594" s="71">
        <v>7811294</v>
      </c>
      <c r="O594" s="71">
        <v>7811294</v>
      </c>
      <c r="P594" s="69">
        <v>1735843</v>
      </c>
      <c r="Q594" s="69">
        <f t="shared" si="32"/>
        <v>4145</v>
      </c>
      <c r="R594" s="120">
        <v>4145</v>
      </c>
      <c r="S594" s="72" t="s">
        <v>38</v>
      </c>
      <c r="T594" s="174"/>
      <c r="U594" s="174"/>
      <c r="V594" s="174"/>
      <c r="W594" s="57"/>
      <c r="X594" s="174"/>
      <c r="Y594" s="174"/>
    </row>
    <row r="595" spans="1:25" ht="26.25">
      <c r="A595" s="63">
        <v>556</v>
      </c>
      <c r="B595" s="91" t="s">
        <v>1073</v>
      </c>
      <c r="C595" s="65">
        <v>1965</v>
      </c>
      <c r="D595" s="63">
        <v>2003</v>
      </c>
      <c r="E595" s="226" t="s">
        <v>37</v>
      </c>
      <c r="F595" s="134" t="s">
        <v>1071</v>
      </c>
      <c r="G595" s="63">
        <v>2</v>
      </c>
      <c r="H595" s="63">
        <v>2055.6999999999998</v>
      </c>
      <c r="I595" s="68">
        <v>1946</v>
      </c>
      <c r="J595" s="68">
        <v>1946</v>
      </c>
      <c r="K595" s="135">
        <v>60</v>
      </c>
      <c r="L595" s="69">
        <v>120130</v>
      </c>
      <c r="M595" s="71">
        <v>0</v>
      </c>
      <c r="N595" s="71">
        <f>L595/2</f>
        <v>60065</v>
      </c>
      <c r="O595" s="71">
        <v>60065</v>
      </c>
      <c r="P595" s="69">
        <v>0</v>
      </c>
      <c r="Q595" s="69">
        <f t="shared" ref="Q595:Q600" si="33">L595/I595</f>
        <v>61.731757451181913</v>
      </c>
      <c r="R595" s="120">
        <v>127</v>
      </c>
      <c r="S595" s="72" t="s">
        <v>38</v>
      </c>
      <c r="T595" s="174"/>
      <c r="U595" s="174"/>
      <c r="V595" s="174"/>
      <c r="W595" s="57"/>
      <c r="X595" s="174"/>
      <c r="Y595" s="174"/>
    </row>
    <row r="596" spans="1:25" ht="26.25">
      <c r="A596" s="63">
        <v>557</v>
      </c>
      <c r="B596" s="91" t="s">
        <v>1074</v>
      </c>
      <c r="C596" s="65">
        <v>1975</v>
      </c>
      <c r="D596" s="63">
        <v>2003</v>
      </c>
      <c r="E596" s="226" t="s">
        <v>37</v>
      </c>
      <c r="F596" s="134" t="s">
        <v>1071</v>
      </c>
      <c r="G596" s="63">
        <v>4</v>
      </c>
      <c r="H596" s="63">
        <v>4597.2300000000005</v>
      </c>
      <c r="I596" s="68">
        <v>4179.3</v>
      </c>
      <c r="J596" s="68">
        <v>4179.3</v>
      </c>
      <c r="K596" s="135">
        <v>112</v>
      </c>
      <c r="L596" s="69">
        <v>162044</v>
      </c>
      <c r="M596" s="71">
        <v>0</v>
      </c>
      <c r="N596" s="71">
        <f>L596/2</f>
        <v>81022</v>
      </c>
      <c r="O596" s="71">
        <v>81022</v>
      </c>
      <c r="P596" s="69">
        <v>0</v>
      </c>
      <c r="Q596" s="69">
        <f t="shared" si="33"/>
        <v>38.773000263201972</v>
      </c>
      <c r="R596" s="120">
        <v>127</v>
      </c>
      <c r="S596" s="72" t="s">
        <v>38</v>
      </c>
      <c r="T596" s="174"/>
      <c r="U596" s="174"/>
      <c r="V596" s="174"/>
      <c r="W596" s="57"/>
      <c r="X596" s="174"/>
      <c r="Y596" s="174"/>
    </row>
    <row r="597" spans="1:25" s="11" customFormat="1" ht="26.25">
      <c r="A597" s="63">
        <v>558</v>
      </c>
      <c r="B597" s="91" t="s">
        <v>1075</v>
      </c>
      <c r="C597" s="65">
        <v>1972</v>
      </c>
      <c r="D597" s="63">
        <v>2000</v>
      </c>
      <c r="E597" s="226" t="s">
        <v>37</v>
      </c>
      <c r="F597" s="134" t="s">
        <v>1078</v>
      </c>
      <c r="G597" s="63">
        <v>1</v>
      </c>
      <c r="H597" s="63">
        <v>3254.57</v>
      </c>
      <c r="I597" s="82">
        <v>2958.7</v>
      </c>
      <c r="J597" s="82">
        <v>2958.7</v>
      </c>
      <c r="K597" s="135">
        <v>74</v>
      </c>
      <c r="L597" s="69">
        <v>12263811.5</v>
      </c>
      <c r="M597" s="71">
        <v>0</v>
      </c>
      <c r="N597" s="71">
        <v>5518715</v>
      </c>
      <c r="O597" s="71">
        <v>5518715</v>
      </c>
      <c r="P597" s="69">
        <v>1226381.5</v>
      </c>
      <c r="Q597" s="69">
        <f t="shared" si="33"/>
        <v>4145</v>
      </c>
      <c r="R597" s="69">
        <v>4145</v>
      </c>
      <c r="S597" s="72" t="s">
        <v>38</v>
      </c>
      <c r="T597" s="174"/>
      <c r="U597" s="174"/>
      <c r="V597" s="174"/>
      <c r="W597" s="57"/>
      <c r="X597" s="191"/>
      <c r="Y597" s="57"/>
    </row>
    <row r="598" spans="1:25" s="11" customFormat="1" ht="26.25">
      <c r="A598" s="63">
        <v>559</v>
      </c>
      <c r="B598" s="91" t="s">
        <v>1076</v>
      </c>
      <c r="C598" s="63">
        <v>1971</v>
      </c>
      <c r="D598" s="63">
        <v>2001</v>
      </c>
      <c r="E598" s="226" t="s">
        <v>37</v>
      </c>
      <c r="F598" s="63">
        <v>9</v>
      </c>
      <c r="G598" s="63">
        <v>1</v>
      </c>
      <c r="H598" s="63">
        <v>2946.46</v>
      </c>
      <c r="I598" s="94">
        <v>2678.6</v>
      </c>
      <c r="J598" s="94">
        <v>2678.6</v>
      </c>
      <c r="K598" s="135">
        <v>73</v>
      </c>
      <c r="L598" s="69">
        <v>11102797</v>
      </c>
      <c r="M598" s="71">
        <v>0</v>
      </c>
      <c r="N598" s="71">
        <v>4996259</v>
      </c>
      <c r="O598" s="71">
        <v>4996259</v>
      </c>
      <c r="P598" s="69">
        <v>1110279</v>
      </c>
      <c r="Q598" s="69">
        <f t="shared" si="33"/>
        <v>4145</v>
      </c>
      <c r="R598" s="69">
        <v>4145</v>
      </c>
      <c r="S598" s="72" t="s">
        <v>38</v>
      </c>
      <c r="T598" s="174"/>
      <c r="U598" s="174"/>
      <c r="V598" s="174"/>
      <c r="W598" s="57"/>
      <c r="X598" s="191"/>
      <c r="Y598" s="57"/>
    </row>
    <row r="599" spans="1:25" ht="25.5">
      <c r="A599" s="63">
        <v>560</v>
      </c>
      <c r="B599" s="89" t="s">
        <v>929</v>
      </c>
      <c r="C599" s="128">
        <v>1963</v>
      </c>
      <c r="D599" s="66">
        <v>2008</v>
      </c>
      <c r="E599" s="35" t="s">
        <v>37</v>
      </c>
      <c r="F599" s="65">
        <v>5</v>
      </c>
      <c r="G599" s="124">
        <v>3</v>
      </c>
      <c r="H599" s="68">
        <v>2800.5</v>
      </c>
      <c r="I599" s="68">
        <v>2619.6</v>
      </c>
      <c r="J599" s="68">
        <v>2619.6</v>
      </c>
      <c r="K599" s="129">
        <v>124</v>
      </c>
      <c r="L599" s="69">
        <v>132414</v>
      </c>
      <c r="M599" s="71">
        <v>0</v>
      </c>
      <c r="N599" s="71">
        <f t="shared" ref="N599:N600" si="34">L599/2</f>
        <v>66207</v>
      </c>
      <c r="O599" s="71">
        <v>66207</v>
      </c>
      <c r="P599" s="69">
        <v>0</v>
      </c>
      <c r="Q599" s="69">
        <f>L599/I599</f>
        <v>50.547411818598263</v>
      </c>
      <c r="R599" s="120">
        <v>127</v>
      </c>
      <c r="S599" s="72" t="s">
        <v>38</v>
      </c>
      <c r="T599" s="174"/>
      <c r="U599" s="174"/>
      <c r="V599" s="174"/>
      <c r="W599" s="57"/>
      <c r="X599" s="174"/>
      <c r="Y599" s="174"/>
    </row>
    <row r="600" spans="1:25" ht="26.25">
      <c r="A600" s="63">
        <v>561</v>
      </c>
      <c r="B600" s="133" t="s">
        <v>1077</v>
      </c>
      <c r="C600" s="63">
        <v>1971</v>
      </c>
      <c r="D600" s="63">
        <v>2010</v>
      </c>
      <c r="E600" s="226" t="s">
        <v>37</v>
      </c>
      <c r="F600" s="63">
        <v>4</v>
      </c>
      <c r="G600" s="63">
        <v>5</v>
      </c>
      <c r="H600" s="63">
        <v>3898.1</v>
      </c>
      <c r="I600" s="94">
        <v>3541.8</v>
      </c>
      <c r="J600" s="94">
        <v>3541.8</v>
      </c>
      <c r="K600" s="135">
        <v>67</v>
      </c>
      <c r="L600" s="69">
        <v>134848</v>
      </c>
      <c r="M600" s="71">
        <v>0</v>
      </c>
      <c r="N600" s="71">
        <f t="shared" si="34"/>
        <v>67424</v>
      </c>
      <c r="O600" s="71">
        <v>67424</v>
      </c>
      <c r="P600" s="69">
        <v>0</v>
      </c>
      <c r="Q600" s="69">
        <f t="shared" si="33"/>
        <v>38.073296064148174</v>
      </c>
      <c r="R600" s="120">
        <v>127</v>
      </c>
      <c r="S600" s="72" t="s">
        <v>38</v>
      </c>
      <c r="T600" s="174"/>
      <c r="U600" s="174"/>
      <c r="V600" s="174"/>
      <c r="W600" s="57"/>
      <c r="X600" s="174"/>
      <c r="Y600" s="174"/>
    </row>
    <row r="601" spans="1:25" s="11" customFormat="1">
      <c r="A601" s="74" t="s">
        <v>325</v>
      </c>
      <c r="B601" s="62"/>
      <c r="C601" s="33" t="s">
        <v>35</v>
      </c>
      <c r="D601" s="36" t="s">
        <v>35</v>
      </c>
      <c r="E601" s="33" t="s">
        <v>35</v>
      </c>
      <c r="F601" s="36" t="s">
        <v>35</v>
      </c>
      <c r="G601" s="36" t="s">
        <v>35</v>
      </c>
      <c r="H601" s="32">
        <f>SUM(H602:H610)</f>
        <v>8474.34</v>
      </c>
      <c r="I601" s="32">
        <f t="shared" ref="I601:P601" si="35">SUM(I602:I610)</f>
        <v>6637.5000000000009</v>
      </c>
      <c r="J601" s="32">
        <f t="shared" si="35"/>
        <v>6637.5000000000009</v>
      </c>
      <c r="K601" s="49">
        <f t="shared" si="35"/>
        <v>376</v>
      </c>
      <c r="L601" s="32">
        <f t="shared" si="35"/>
        <v>3139711.23</v>
      </c>
      <c r="M601" s="32">
        <f t="shared" si="35"/>
        <v>0</v>
      </c>
      <c r="N601" s="32">
        <f t="shared" si="35"/>
        <v>0</v>
      </c>
      <c r="O601" s="32">
        <f t="shared" si="35"/>
        <v>0</v>
      </c>
      <c r="P601" s="32">
        <f t="shared" si="35"/>
        <v>3139711.23</v>
      </c>
      <c r="Q601" s="32">
        <f>L601/I601</f>
        <v>473.02617401129936</v>
      </c>
      <c r="R601" s="32">
        <f>MAX(R602:R610)</f>
        <v>4381</v>
      </c>
      <c r="S601" s="50" t="s">
        <v>35</v>
      </c>
      <c r="T601" s="174"/>
      <c r="U601" s="174"/>
      <c r="V601" s="174"/>
      <c r="W601" s="57"/>
      <c r="X601" s="191"/>
    </row>
    <row r="602" spans="1:25" s="11" customFormat="1" ht="25.5">
      <c r="A602" s="63">
        <v>562</v>
      </c>
      <c r="B602" s="64" t="s">
        <v>200</v>
      </c>
      <c r="C602" s="35">
        <v>1978</v>
      </c>
      <c r="D602" s="66"/>
      <c r="E602" s="35" t="s">
        <v>37</v>
      </c>
      <c r="F602" s="66">
        <v>2</v>
      </c>
      <c r="G602" s="66">
        <v>1</v>
      </c>
      <c r="H602" s="69">
        <v>306.8</v>
      </c>
      <c r="I602" s="69">
        <v>278.60000000000002</v>
      </c>
      <c r="J602" s="69">
        <v>278.60000000000002</v>
      </c>
      <c r="K602" s="88">
        <v>13</v>
      </c>
      <c r="L602" s="69">
        <v>152115</v>
      </c>
      <c r="M602" s="71">
        <v>0</v>
      </c>
      <c r="N602" s="71">
        <v>0</v>
      </c>
      <c r="O602" s="71">
        <v>0</v>
      </c>
      <c r="P602" s="69">
        <v>152115</v>
      </c>
      <c r="Q602" s="69">
        <f t="shared" ref="Q602:Q610" si="36">L602/I602</f>
        <v>545.99784637473078</v>
      </c>
      <c r="R602" s="69">
        <v>546</v>
      </c>
      <c r="S602" s="72" t="s">
        <v>38</v>
      </c>
      <c r="T602" s="174"/>
      <c r="U602" s="174"/>
      <c r="V602" s="174"/>
      <c r="W602" s="57"/>
      <c r="X602" s="191"/>
    </row>
    <row r="603" spans="1:25" s="11" customFormat="1" ht="25.5">
      <c r="A603" s="63">
        <v>563</v>
      </c>
      <c r="B603" s="64" t="s">
        <v>201</v>
      </c>
      <c r="C603" s="35">
        <v>1980</v>
      </c>
      <c r="D603" s="66"/>
      <c r="E603" s="35" t="s">
        <v>37</v>
      </c>
      <c r="F603" s="66">
        <v>2</v>
      </c>
      <c r="G603" s="66">
        <v>1</v>
      </c>
      <c r="H603" s="69">
        <v>326.70000000000005</v>
      </c>
      <c r="I603" s="69">
        <v>297</v>
      </c>
      <c r="J603" s="69">
        <v>297</v>
      </c>
      <c r="K603" s="88">
        <v>12</v>
      </c>
      <c r="L603" s="69">
        <v>162162</v>
      </c>
      <c r="M603" s="71">
        <v>0</v>
      </c>
      <c r="N603" s="71">
        <v>0</v>
      </c>
      <c r="O603" s="71">
        <v>0</v>
      </c>
      <c r="P603" s="69">
        <v>162162</v>
      </c>
      <c r="Q603" s="69">
        <f t="shared" si="36"/>
        <v>546</v>
      </c>
      <c r="R603" s="69">
        <v>546</v>
      </c>
      <c r="S603" s="72" t="s">
        <v>38</v>
      </c>
      <c r="T603" s="174"/>
      <c r="U603" s="174"/>
      <c r="V603" s="174"/>
      <c r="W603" s="57"/>
      <c r="X603" s="191"/>
    </row>
    <row r="604" spans="1:25" s="11" customFormat="1" ht="25.5">
      <c r="A604" s="63">
        <v>564</v>
      </c>
      <c r="B604" s="85" t="s">
        <v>404</v>
      </c>
      <c r="C604" s="35">
        <v>1985</v>
      </c>
      <c r="D604" s="66"/>
      <c r="E604" s="35" t="s">
        <v>88</v>
      </c>
      <c r="F604" s="66">
        <v>3</v>
      </c>
      <c r="G604" s="66">
        <v>2</v>
      </c>
      <c r="H604" s="69">
        <v>1957.4</v>
      </c>
      <c r="I604" s="69">
        <v>1303.8</v>
      </c>
      <c r="J604" s="69">
        <v>1303.8</v>
      </c>
      <c r="K604" s="88">
        <v>67</v>
      </c>
      <c r="L604" s="69">
        <v>711790.11</v>
      </c>
      <c r="M604" s="71">
        <v>0</v>
      </c>
      <c r="N604" s="71">
        <v>0</v>
      </c>
      <c r="O604" s="71">
        <v>0</v>
      </c>
      <c r="P604" s="69">
        <v>711790.11</v>
      </c>
      <c r="Q604" s="69">
        <f t="shared" si="36"/>
        <v>545.93504371836173</v>
      </c>
      <c r="R604" s="69">
        <v>546</v>
      </c>
      <c r="S604" s="72" t="s">
        <v>38</v>
      </c>
      <c r="T604" s="174"/>
      <c r="U604" s="174"/>
      <c r="V604" s="174"/>
      <c r="W604" s="57"/>
      <c r="X604" s="191"/>
    </row>
    <row r="605" spans="1:25" s="11" customFormat="1" ht="25.5">
      <c r="A605" s="63">
        <v>565</v>
      </c>
      <c r="B605" s="85" t="s">
        <v>405</v>
      </c>
      <c r="C605" s="35">
        <v>1986</v>
      </c>
      <c r="D605" s="66"/>
      <c r="E605" s="35" t="s">
        <v>88</v>
      </c>
      <c r="F605" s="66">
        <v>3</v>
      </c>
      <c r="G605" s="66">
        <v>2</v>
      </c>
      <c r="H605" s="69">
        <v>2036.4</v>
      </c>
      <c r="I605" s="69">
        <v>1308.5999999999999</v>
      </c>
      <c r="J605" s="69">
        <v>1308.5999999999999</v>
      </c>
      <c r="K605" s="88">
        <v>74</v>
      </c>
      <c r="L605" s="69">
        <v>692761.31</v>
      </c>
      <c r="M605" s="71">
        <v>0</v>
      </c>
      <c r="N605" s="71">
        <v>0</v>
      </c>
      <c r="O605" s="71">
        <v>0</v>
      </c>
      <c r="P605" s="69">
        <v>692761.31</v>
      </c>
      <c r="Q605" s="69">
        <f t="shared" si="36"/>
        <v>529.39118905700752</v>
      </c>
      <c r="R605" s="69">
        <v>546</v>
      </c>
      <c r="S605" s="72" t="s">
        <v>38</v>
      </c>
      <c r="T605" s="174"/>
      <c r="U605" s="174"/>
      <c r="V605" s="174"/>
      <c r="W605" s="57"/>
      <c r="X605" s="191"/>
    </row>
    <row r="606" spans="1:25" s="11" customFormat="1" ht="25.5">
      <c r="A606" s="63">
        <v>566</v>
      </c>
      <c r="B606" s="87" t="s">
        <v>304</v>
      </c>
      <c r="C606" s="35">
        <v>1982</v>
      </c>
      <c r="D606" s="66"/>
      <c r="E606" s="35" t="s">
        <v>37</v>
      </c>
      <c r="F606" s="66">
        <v>2</v>
      </c>
      <c r="G606" s="66">
        <v>1</v>
      </c>
      <c r="H606" s="69">
        <v>996.05000000000007</v>
      </c>
      <c r="I606" s="69">
        <v>905.5</v>
      </c>
      <c r="J606" s="69">
        <v>905.5</v>
      </c>
      <c r="K606" s="88">
        <v>62</v>
      </c>
      <c r="L606" s="69">
        <v>1038006.81</v>
      </c>
      <c r="M606" s="71">
        <v>0</v>
      </c>
      <c r="N606" s="71">
        <v>0</v>
      </c>
      <c r="O606" s="71">
        <v>0</v>
      </c>
      <c r="P606" s="69">
        <v>1038006.81</v>
      </c>
      <c r="Q606" s="69">
        <f t="shared" si="36"/>
        <v>1146.3355162893429</v>
      </c>
      <c r="R606" s="69">
        <v>4381</v>
      </c>
      <c r="S606" s="72" t="s">
        <v>38</v>
      </c>
      <c r="T606" s="174"/>
      <c r="U606" s="174"/>
      <c r="V606" s="174"/>
      <c r="W606" s="57"/>
      <c r="X606" s="191"/>
    </row>
    <row r="607" spans="1:25" s="11" customFormat="1" ht="25.5">
      <c r="A607" s="63">
        <v>567</v>
      </c>
      <c r="B607" s="85" t="s">
        <v>387</v>
      </c>
      <c r="C607" s="35">
        <v>1965</v>
      </c>
      <c r="D607" s="66"/>
      <c r="E607" s="35" t="s">
        <v>37</v>
      </c>
      <c r="F607" s="65">
        <v>2</v>
      </c>
      <c r="G607" s="65">
        <v>1</v>
      </c>
      <c r="H607" s="68">
        <v>413.16000000000008</v>
      </c>
      <c r="I607" s="69">
        <v>375.6</v>
      </c>
      <c r="J607" s="69">
        <v>375.6</v>
      </c>
      <c r="K607" s="70">
        <v>26</v>
      </c>
      <c r="L607" s="69">
        <v>201697</v>
      </c>
      <c r="M607" s="71">
        <v>0</v>
      </c>
      <c r="N607" s="71">
        <v>0</v>
      </c>
      <c r="O607" s="71">
        <v>0</v>
      </c>
      <c r="P607" s="69">
        <v>201697</v>
      </c>
      <c r="Q607" s="69">
        <f>L607/I607</f>
        <v>536.99946751863683</v>
      </c>
      <c r="R607" s="69">
        <v>537</v>
      </c>
      <c r="S607" s="72" t="s">
        <v>38</v>
      </c>
      <c r="T607" s="174"/>
      <c r="U607" s="174"/>
      <c r="V607" s="174"/>
      <c r="W607" s="57"/>
      <c r="X607" s="191"/>
    </row>
    <row r="608" spans="1:25" ht="25.5">
      <c r="A608" s="63">
        <v>568</v>
      </c>
      <c r="B608" s="91" t="s">
        <v>1034</v>
      </c>
      <c r="C608" s="128">
        <v>1981</v>
      </c>
      <c r="D608" s="66"/>
      <c r="E608" s="35" t="s">
        <v>37</v>
      </c>
      <c r="F608" s="119">
        <v>3</v>
      </c>
      <c r="G608" s="119">
        <v>3</v>
      </c>
      <c r="H608" s="120">
        <v>1351.8</v>
      </c>
      <c r="I608" s="120">
        <v>1181.0999999999999</v>
      </c>
      <c r="J608" s="120">
        <v>1181.0999999999999</v>
      </c>
      <c r="K608" s="129">
        <v>64</v>
      </c>
      <c r="L608" s="69">
        <v>52200</v>
      </c>
      <c r="M608" s="71">
        <v>0</v>
      </c>
      <c r="N608" s="71">
        <v>0</v>
      </c>
      <c r="O608" s="71">
        <v>0</v>
      </c>
      <c r="P608" s="69">
        <v>52200</v>
      </c>
      <c r="Q608" s="69">
        <f t="shared" si="36"/>
        <v>44.19608839217679</v>
      </c>
      <c r="R608" s="69">
        <v>179</v>
      </c>
      <c r="S608" s="72" t="s">
        <v>38</v>
      </c>
      <c r="T608" s="174"/>
      <c r="U608" s="174"/>
      <c r="V608" s="174"/>
      <c r="W608" s="174"/>
      <c r="X608" s="174"/>
    </row>
    <row r="609" spans="1:24" ht="25.5">
      <c r="A609" s="63">
        <v>569</v>
      </c>
      <c r="B609" s="101" t="s">
        <v>671</v>
      </c>
      <c r="C609" s="65">
        <v>1957</v>
      </c>
      <c r="D609" s="66"/>
      <c r="E609" s="35" t="s">
        <v>37</v>
      </c>
      <c r="F609" s="67">
        <v>2</v>
      </c>
      <c r="G609" s="67">
        <v>1</v>
      </c>
      <c r="H609" s="68">
        <v>791.23</v>
      </c>
      <c r="I609" s="68">
        <v>719.3</v>
      </c>
      <c r="J609" s="68">
        <v>719.3</v>
      </c>
      <c r="K609" s="70">
        <v>41</v>
      </c>
      <c r="L609" s="69">
        <v>81867</v>
      </c>
      <c r="M609" s="71">
        <v>0</v>
      </c>
      <c r="N609" s="71">
        <v>0</v>
      </c>
      <c r="O609" s="71">
        <v>0</v>
      </c>
      <c r="P609" s="69">
        <v>81867</v>
      </c>
      <c r="Q609" s="69">
        <f t="shared" si="36"/>
        <v>113.81481996385375</v>
      </c>
      <c r="R609" s="69">
        <v>179</v>
      </c>
      <c r="S609" s="72" t="s">
        <v>38</v>
      </c>
      <c r="T609" s="174"/>
      <c r="U609" s="174"/>
      <c r="V609" s="174"/>
      <c r="W609" s="174"/>
      <c r="X609" s="174"/>
    </row>
    <row r="610" spans="1:24" ht="25.5">
      <c r="A610" s="63">
        <v>570</v>
      </c>
      <c r="B610" s="91" t="s">
        <v>672</v>
      </c>
      <c r="C610" s="65">
        <v>1971</v>
      </c>
      <c r="D610" s="66"/>
      <c r="E610" s="65" t="s">
        <v>88</v>
      </c>
      <c r="F610" s="67">
        <v>2</v>
      </c>
      <c r="G610" s="67">
        <v>1</v>
      </c>
      <c r="H610" s="68">
        <v>294.8</v>
      </c>
      <c r="I610" s="68">
        <v>268</v>
      </c>
      <c r="J610" s="68">
        <v>268</v>
      </c>
      <c r="K610" s="70">
        <v>17</v>
      </c>
      <c r="L610" s="69">
        <v>47112</v>
      </c>
      <c r="M610" s="71">
        <v>0</v>
      </c>
      <c r="N610" s="71">
        <v>0</v>
      </c>
      <c r="O610" s="71">
        <v>0</v>
      </c>
      <c r="P610" s="69">
        <v>47112</v>
      </c>
      <c r="Q610" s="69">
        <f t="shared" si="36"/>
        <v>175.79104477611941</v>
      </c>
      <c r="R610" s="69">
        <v>179</v>
      </c>
      <c r="S610" s="72" t="s">
        <v>38</v>
      </c>
      <c r="T610" s="174"/>
      <c r="U610" s="174"/>
      <c r="V610" s="174"/>
      <c r="W610" s="174"/>
      <c r="X610" s="174"/>
    </row>
    <row r="611" spans="1:24" s="11" customFormat="1">
      <c r="A611" s="215" t="s">
        <v>326</v>
      </c>
      <c r="B611" s="62"/>
      <c r="C611" s="33" t="s">
        <v>35</v>
      </c>
      <c r="D611" s="36" t="s">
        <v>35</v>
      </c>
      <c r="E611" s="33" t="s">
        <v>35</v>
      </c>
      <c r="F611" s="36" t="s">
        <v>35</v>
      </c>
      <c r="G611" s="36" t="s">
        <v>35</v>
      </c>
      <c r="H611" s="32">
        <f>SUM(H612:H617)</f>
        <v>3101.7800000000007</v>
      </c>
      <c r="I611" s="32">
        <f t="shared" ref="I611:P611" si="37">SUM(I612:I617)</f>
        <v>2819.8</v>
      </c>
      <c r="J611" s="32">
        <f t="shared" si="37"/>
        <v>2819.8</v>
      </c>
      <c r="K611" s="49">
        <f t="shared" si="37"/>
        <v>129</v>
      </c>
      <c r="L611" s="32">
        <f t="shared" si="37"/>
        <v>3842985.84</v>
      </c>
      <c r="M611" s="32">
        <f t="shared" si="37"/>
        <v>0</v>
      </c>
      <c r="N611" s="32">
        <f t="shared" si="37"/>
        <v>0</v>
      </c>
      <c r="O611" s="32">
        <f t="shared" si="37"/>
        <v>0</v>
      </c>
      <c r="P611" s="32">
        <f t="shared" si="37"/>
        <v>3842985.84</v>
      </c>
      <c r="Q611" s="32">
        <f>L611/I611</f>
        <v>1362.8575927370734</v>
      </c>
      <c r="R611" s="32">
        <f>MAX(R612:R617)</f>
        <v>4245</v>
      </c>
      <c r="S611" s="50" t="s">
        <v>35</v>
      </c>
      <c r="T611" s="174"/>
      <c r="U611" s="174"/>
      <c r="V611" s="174"/>
      <c r="W611" s="57"/>
      <c r="X611" s="191"/>
    </row>
    <row r="612" spans="1:24" s="11" customFormat="1" ht="25.5">
      <c r="A612" s="63">
        <v>571</v>
      </c>
      <c r="B612" s="64" t="s">
        <v>202</v>
      </c>
      <c r="C612" s="35">
        <v>1970</v>
      </c>
      <c r="D612" s="66">
        <v>2004</v>
      </c>
      <c r="E612" s="35" t="s">
        <v>37</v>
      </c>
      <c r="F612" s="66">
        <v>2</v>
      </c>
      <c r="G612" s="66">
        <v>2</v>
      </c>
      <c r="H612" s="69">
        <v>408.54</v>
      </c>
      <c r="I612" s="69">
        <v>371.4</v>
      </c>
      <c r="J612" s="69">
        <v>371.4</v>
      </c>
      <c r="K612" s="88">
        <v>14</v>
      </c>
      <c r="L612" s="69">
        <v>1414826.29</v>
      </c>
      <c r="M612" s="71">
        <v>0</v>
      </c>
      <c r="N612" s="71">
        <v>0</v>
      </c>
      <c r="O612" s="71">
        <v>0</v>
      </c>
      <c r="P612" s="69">
        <v>1414826.29</v>
      </c>
      <c r="Q612" s="69">
        <f t="shared" ref="Q612:Q617" si="38">L612/I612</f>
        <v>3809.4407377490579</v>
      </c>
      <c r="R612" s="69">
        <v>4245</v>
      </c>
      <c r="S612" s="72" t="s">
        <v>38</v>
      </c>
      <c r="T612" s="174"/>
      <c r="U612" s="174"/>
      <c r="V612" s="174"/>
      <c r="W612" s="57"/>
      <c r="X612" s="191"/>
    </row>
    <row r="613" spans="1:24" s="11" customFormat="1" ht="25.5">
      <c r="A613" s="63">
        <v>572</v>
      </c>
      <c r="B613" s="64" t="s">
        <v>203</v>
      </c>
      <c r="C613" s="35">
        <v>1971</v>
      </c>
      <c r="D613" s="66"/>
      <c r="E613" s="35" t="s">
        <v>37</v>
      </c>
      <c r="F613" s="66">
        <v>2</v>
      </c>
      <c r="G613" s="66">
        <v>1</v>
      </c>
      <c r="H613" s="69">
        <v>407.88000000000005</v>
      </c>
      <c r="I613" s="69">
        <v>370.8</v>
      </c>
      <c r="J613" s="69">
        <v>370.8</v>
      </c>
      <c r="K613" s="88">
        <v>31</v>
      </c>
      <c r="L613" s="69">
        <v>959858.03999999992</v>
      </c>
      <c r="M613" s="71">
        <v>0</v>
      </c>
      <c r="N613" s="71">
        <v>0</v>
      </c>
      <c r="O613" s="71">
        <v>0</v>
      </c>
      <c r="P613" s="69">
        <v>959858.03999999992</v>
      </c>
      <c r="Q613" s="69">
        <f t="shared" si="38"/>
        <v>2588.6139158576048</v>
      </c>
      <c r="R613" s="69">
        <v>4245</v>
      </c>
      <c r="S613" s="72" t="s">
        <v>38</v>
      </c>
      <c r="T613" s="174"/>
      <c r="U613" s="174"/>
      <c r="V613" s="174"/>
      <c r="W613" s="57"/>
      <c r="X613" s="191"/>
    </row>
    <row r="614" spans="1:24" s="11" customFormat="1" ht="25.5">
      <c r="A614" s="63">
        <v>573</v>
      </c>
      <c r="B614" s="85" t="s">
        <v>388</v>
      </c>
      <c r="C614" s="35">
        <v>1960</v>
      </c>
      <c r="D614" s="66">
        <v>2003</v>
      </c>
      <c r="E614" s="35" t="s">
        <v>37</v>
      </c>
      <c r="F614" s="65">
        <v>2</v>
      </c>
      <c r="G614" s="65">
        <v>2</v>
      </c>
      <c r="H614" s="68">
        <v>379.50000000000006</v>
      </c>
      <c r="I614" s="69">
        <v>345</v>
      </c>
      <c r="J614" s="69">
        <v>345</v>
      </c>
      <c r="K614" s="70">
        <v>17</v>
      </c>
      <c r="L614" s="69">
        <v>620452</v>
      </c>
      <c r="M614" s="71">
        <v>0</v>
      </c>
      <c r="N614" s="71">
        <v>0</v>
      </c>
      <c r="O614" s="71">
        <v>0</v>
      </c>
      <c r="P614" s="69">
        <v>620452</v>
      </c>
      <c r="Q614" s="69">
        <f t="shared" si="38"/>
        <v>1798.4115942028986</v>
      </c>
      <c r="R614" s="69">
        <v>2055</v>
      </c>
      <c r="S614" s="72" t="s">
        <v>38</v>
      </c>
      <c r="T614" s="174"/>
      <c r="U614" s="174"/>
      <c r="V614" s="174"/>
      <c r="W614" s="57"/>
      <c r="X614" s="191"/>
    </row>
    <row r="615" spans="1:24" s="11" customFormat="1" ht="25.5">
      <c r="A615" s="63">
        <v>574</v>
      </c>
      <c r="B615" s="85" t="s">
        <v>389</v>
      </c>
      <c r="C615" s="35">
        <v>1963</v>
      </c>
      <c r="D615" s="66">
        <v>2005</v>
      </c>
      <c r="E615" s="35" t="s">
        <v>37</v>
      </c>
      <c r="F615" s="65">
        <v>2</v>
      </c>
      <c r="G615" s="65">
        <v>2</v>
      </c>
      <c r="H615" s="68">
        <v>574.42000000000007</v>
      </c>
      <c r="I615" s="69">
        <v>522.20000000000005</v>
      </c>
      <c r="J615" s="69">
        <v>522.20000000000005</v>
      </c>
      <c r="K615" s="70">
        <v>19</v>
      </c>
      <c r="L615" s="69">
        <v>802410</v>
      </c>
      <c r="M615" s="71">
        <v>0</v>
      </c>
      <c r="N615" s="71">
        <v>0</v>
      </c>
      <c r="O615" s="71">
        <v>0</v>
      </c>
      <c r="P615" s="69">
        <v>802410</v>
      </c>
      <c r="Q615" s="69">
        <f t="shared" si="38"/>
        <v>1536.5951742627344</v>
      </c>
      <c r="R615" s="69">
        <v>2963</v>
      </c>
      <c r="S615" s="72" t="s">
        <v>38</v>
      </c>
      <c r="T615" s="174"/>
      <c r="U615" s="174"/>
      <c r="V615" s="174"/>
      <c r="W615" s="57"/>
      <c r="X615" s="191"/>
    </row>
    <row r="616" spans="1:24" ht="25.5">
      <c r="A616" s="63">
        <v>575</v>
      </c>
      <c r="B616" s="116" t="s">
        <v>673</v>
      </c>
      <c r="C616" s="65">
        <v>1963</v>
      </c>
      <c r="D616" s="66">
        <v>2004</v>
      </c>
      <c r="E616" s="35" t="s">
        <v>37</v>
      </c>
      <c r="F616" s="67">
        <v>2</v>
      </c>
      <c r="G616" s="67">
        <v>2</v>
      </c>
      <c r="H616" s="68">
        <v>647.57000000000005</v>
      </c>
      <c r="I616" s="68">
        <v>588.70000000000005</v>
      </c>
      <c r="J616" s="68">
        <v>588.70000000000005</v>
      </c>
      <c r="K616" s="70">
        <v>23</v>
      </c>
      <c r="L616" s="69">
        <v>22845.88</v>
      </c>
      <c r="M616" s="71">
        <v>0</v>
      </c>
      <c r="N616" s="71">
        <v>0</v>
      </c>
      <c r="O616" s="71">
        <v>0</v>
      </c>
      <c r="P616" s="69">
        <v>22845.88</v>
      </c>
      <c r="Q616" s="69">
        <f t="shared" si="38"/>
        <v>38.807338202819771</v>
      </c>
      <c r="R616" s="69">
        <v>179</v>
      </c>
      <c r="S616" s="72" t="s">
        <v>38</v>
      </c>
      <c r="T616" s="174"/>
      <c r="U616" s="174"/>
      <c r="V616" s="174"/>
      <c r="W616" s="174"/>
      <c r="X616" s="174"/>
    </row>
    <row r="617" spans="1:24" ht="25.5">
      <c r="A617" s="63">
        <v>576</v>
      </c>
      <c r="B617" s="116" t="s">
        <v>674</v>
      </c>
      <c r="C617" s="65">
        <v>1964</v>
      </c>
      <c r="D617" s="66">
        <v>2004</v>
      </c>
      <c r="E617" s="35" t="s">
        <v>37</v>
      </c>
      <c r="F617" s="67">
        <v>2</v>
      </c>
      <c r="G617" s="67">
        <v>2</v>
      </c>
      <c r="H617" s="68">
        <v>683.87000000000012</v>
      </c>
      <c r="I617" s="68">
        <v>621.70000000000005</v>
      </c>
      <c r="J617" s="68">
        <v>621.70000000000005</v>
      </c>
      <c r="K617" s="70">
        <v>25</v>
      </c>
      <c r="L617" s="69">
        <v>22593.63</v>
      </c>
      <c r="M617" s="71">
        <v>0</v>
      </c>
      <c r="N617" s="71">
        <v>0</v>
      </c>
      <c r="O617" s="71">
        <v>0</v>
      </c>
      <c r="P617" s="69">
        <v>22593.63</v>
      </c>
      <c r="Q617" s="69">
        <f t="shared" si="38"/>
        <v>36.341692134470001</v>
      </c>
      <c r="R617" s="69">
        <v>179</v>
      </c>
      <c r="S617" s="72" t="s">
        <v>38</v>
      </c>
      <c r="T617" s="174"/>
      <c r="U617" s="174"/>
      <c r="V617" s="174"/>
      <c r="W617" s="174"/>
      <c r="X617" s="174"/>
    </row>
    <row r="618" spans="1:24" s="11" customFormat="1">
      <c r="A618" s="215" t="s">
        <v>327</v>
      </c>
      <c r="B618" s="62"/>
      <c r="C618" s="33" t="s">
        <v>35</v>
      </c>
      <c r="D618" s="36" t="s">
        <v>35</v>
      </c>
      <c r="E618" s="33" t="s">
        <v>35</v>
      </c>
      <c r="F618" s="36" t="s">
        <v>35</v>
      </c>
      <c r="G618" s="36" t="s">
        <v>35</v>
      </c>
      <c r="H618" s="32">
        <f>SUM(H619:H626)</f>
        <v>4992.5400000000009</v>
      </c>
      <c r="I618" s="32">
        <f t="shared" ref="I618:O618" si="39">SUM(I619:I626)</f>
        <v>4426.8999999999996</v>
      </c>
      <c r="J618" s="32">
        <f t="shared" si="39"/>
        <v>4426.8999999999996</v>
      </c>
      <c r="K618" s="49">
        <f t="shared" si="39"/>
        <v>254</v>
      </c>
      <c r="L618" s="32">
        <f t="shared" si="39"/>
        <v>7425247.620000001</v>
      </c>
      <c r="M618" s="32">
        <f t="shared" si="39"/>
        <v>0</v>
      </c>
      <c r="N618" s="32">
        <f t="shared" si="39"/>
        <v>0</v>
      </c>
      <c r="O618" s="32">
        <f t="shared" si="39"/>
        <v>0</v>
      </c>
      <c r="P618" s="32">
        <f>SUM(P619:P626)</f>
        <v>7425247.620000001</v>
      </c>
      <c r="Q618" s="32">
        <f>L618/I618</f>
        <v>1677.3018636065874</v>
      </c>
      <c r="R618" s="32">
        <f>MAX(R619:R626)</f>
        <v>6120</v>
      </c>
      <c r="S618" s="33" t="s">
        <v>35</v>
      </c>
      <c r="T618" s="174"/>
      <c r="U618" s="174"/>
      <c r="V618" s="174"/>
      <c r="W618" s="57"/>
      <c r="X618" s="191"/>
    </row>
    <row r="619" spans="1:24" s="11" customFormat="1" ht="25.5">
      <c r="A619" s="63">
        <v>577</v>
      </c>
      <c r="B619" s="64" t="s">
        <v>204</v>
      </c>
      <c r="C619" s="35">
        <v>1968</v>
      </c>
      <c r="D619" s="66"/>
      <c r="E619" s="35" t="s">
        <v>37</v>
      </c>
      <c r="F619" s="66">
        <v>2</v>
      </c>
      <c r="G619" s="66">
        <v>1</v>
      </c>
      <c r="H619" s="69">
        <v>366.8</v>
      </c>
      <c r="I619" s="69">
        <v>221.3</v>
      </c>
      <c r="J619" s="69">
        <v>221.3</v>
      </c>
      <c r="K619" s="88">
        <v>7</v>
      </c>
      <c r="L619" s="69">
        <v>999031.26</v>
      </c>
      <c r="M619" s="71">
        <v>0</v>
      </c>
      <c r="N619" s="71">
        <v>0</v>
      </c>
      <c r="O619" s="71">
        <v>0</v>
      </c>
      <c r="P619" s="71">
        <v>999031.26</v>
      </c>
      <c r="Q619" s="69">
        <f t="shared" ref="Q619:Q626" si="40">L619/I619</f>
        <v>4514.3753276095795</v>
      </c>
      <c r="R619" s="69">
        <v>6120</v>
      </c>
      <c r="S619" s="72" t="s">
        <v>38</v>
      </c>
      <c r="T619" s="174"/>
      <c r="U619" s="174"/>
      <c r="V619" s="174"/>
      <c r="W619" s="57"/>
      <c r="X619" s="191"/>
    </row>
    <row r="620" spans="1:24" s="11" customFormat="1" ht="25.5">
      <c r="A620" s="63">
        <v>578</v>
      </c>
      <c r="B620" s="64" t="s">
        <v>205</v>
      </c>
      <c r="C620" s="35">
        <v>1970</v>
      </c>
      <c r="D620" s="66"/>
      <c r="E620" s="35" t="s">
        <v>37</v>
      </c>
      <c r="F620" s="66">
        <v>2</v>
      </c>
      <c r="G620" s="66">
        <v>2</v>
      </c>
      <c r="H620" s="69">
        <v>785.95</v>
      </c>
      <c r="I620" s="69">
        <v>714.5</v>
      </c>
      <c r="J620" s="69">
        <v>714.5</v>
      </c>
      <c r="K620" s="88">
        <v>39</v>
      </c>
      <c r="L620" s="69">
        <v>1495682.73</v>
      </c>
      <c r="M620" s="71">
        <v>0</v>
      </c>
      <c r="N620" s="71">
        <v>0</v>
      </c>
      <c r="O620" s="71">
        <v>0</v>
      </c>
      <c r="P620" s="71">
        <v>1495682.73</v>
      </c>
      <c r="Q620" s="69">
        <f t="shared" si="40"/>
        <v>2093.327823652904</v>
      </c>
      <c r="R620" s="69">
        <v>4009</v>
      </c>
      <c r="S620" s="72" t="s">
        <v>38</v>
      </c>
      <c r="T620" s="174"/>
      <c r="U620" s="174"/>
      <c r="V620" s="174"/>
      <c r="W620" s="57"/>
      <c r="X620" s="191"/>
    </row>
    <row r="621" spans="1:24" s="11" customFormat="1" ht="25.5">
      <c r="A621" s="63">
        <v>579</v>
      </c>
      <c r="B621" s="64" t="s">
        <v>206</v>
      </c>
      <c r="C621" s="35">
        <v>1970</v>
      </c>
      <c r="D621" s="66"/>
      <c r="E621" s="35" t="s">
        <v>37</v>
      </c>
      <c r="F621" s="66">
        <v>2</v>
      </c>
      <c r="G621" s="66">
        <v>2</v>
      </c>
      <c r="H621" s="69">
        <v>797.72000000000014</v>
      </c>
      <c r="I621" s="69">
        <v>725.2</v>
      </c>
      <c r="J621" s="69">
        <v>725.2</v>
      </c>
      <c r="K621" s="88">
        <v>42</v>
      </c>
      <c r="L621" s="69">
        <v>1568773.2800000003</v>
      </c>
      <c r="M621" s="71">
        <v>0</v>
      </c>
      <c r="N621" s="71">
        <v>0</v>
      </c>
      <c r="O621" s="71">
        <v>0</v>
      </c>
      <c r="P621" s="71">
        <v>1568773.2800000003</v>
      </c>
      <c r="Q621" s="69">
        <f t="shared" si="40"/>
        <v>2163.2284611141758</v>
      </c>
      <c r="R621" s="69">
        <v>4009</v>
      </c>
      <c r="S621" s="72" t="s">
        <v>38</v>
      </c>
      <c r="T621" s="174"/>
      <c r="U621" s="174"/>
      <c r="V621" s="174"/>
      <c r="W621" s="57"/>
      <c r="X621" s="191"/>
    </row>
    <row r="622" spans="1:24" s="11" customFormat="1" ht="25.5">
      <c r="A622" s="63">
        <v>580</v>
      </c>
      <c r="B622" s="64" t="s">
        <v>207</v>
      </c>
      <c r="C622" s="35">
        <v>1973</v>
      </c>
      <c r="D622" s="66"/>
      <c r="E622" s="35" t="s">
        <v>37</v>
      </c>
      <c r="F622" s="66">
        <v>2</v>
      </c>
      <c r="G622" s="66">
        <v>2</v>
      </c>
      <c r="H622" s="69">
        <v>781.00000000000011</v>
      </c>
      <c r="I622" s="69">
        <v>710</v>
      </c>
      <c r="J622" s="69">
        <v>710</v>
      </c>
      <c r="K622" s="88">
        <v>38</v>
      </c>
      <c r="L622" s="69">
        <v>1122735.3699999999</v>
      </c>
      <c r="M622" s="71">
        <v>0</v>
      </c>
      <c r="N622" s="71">
        <v>0</v>
      </c>
      <c r="O622" s="71">
        <v>0</v>
      </c>
      <c r="P622" s="71">
        <v>1122735.3699999999</v>
      </c>
      <c r="Q622" s="69">
        <f t="shared" si="40"/>
        <v>1581.3174225352111</v>
      </c>
      <c r="R622" s="69">
        <v>3292</v>
      </c>
      <c r="S622" s="72" t="s">
        <v>38</v>
      </c>
      <c r="T622" s="174"/>
      <c r="U622" s="174"/>
      <c r="V622" s="174"/>
      <c r="W622" s="57"/>
      <c r="X622" s="191"/>
    </row>
    <row r="623" spans="1:24" s="11" customFormat="1" ht="25.5">
      <c r="A623" s="63">
        <v>581</v>
      </c>
      <c r="B623" s="64" t="s">
        <v>208</v>
      </c>
      <c r="C623" s="35">
        <v>1973</v>
      </c>
      <c r="D623" s="66"/>
      <c r="E623" s="35" t="s">
        <v>37</v>
      </c>
      <c r="F623" s="66">
        <v>2</v>
      </c>
      <c r="G623" s="66">
        <v>2</v>
      </c>
      <c r="H623" s="69">
        <v>772.86000000000013</v>
      </c>
      <c r="I623" s="69">
        <v>702.6</v>
      </c>
      <c r="J623" s="69">
        <v>702.6</v>
      </c>
      <c r="K623" s="88">
        <v>37</v>
      </c>
      <c r="L623" s="69">
        <v>1825935.5</v>
      </c>
      <c r="M623" s="71">
        <v>0</v>
      </c>
      <c r="N623" s="71">
        <v>0</v>
      </c>
      <c r="O623" s="71">
        <v>0</v>
      </c>
      <c r="P623" s="71">
        <v>1825935.5</v>
      </c>
      <c r="Q623" s="69">
        <f t="shared" si="40"/>
        <v>2598.8265015656134</v>
      </c>
      <c r="R623" s="69">
        <v>4091</v>
      </c>
      <c r="S623" s="72" t="s">
        <v>38</v>
      </c>
      <c r="T623" s="174"/>
      <c r="U623" s="174"/>
      <c r="V623" s="174"/>
      <c r="W623" s="57"/>
      <c r="X623" s="191"/>
    </row>
    <row r="624" spans="1:24" s="11" customFormat="1" ht="25.5">
      <c r="A624" s="63">
        <v>582</v>
      </c>
      <c r="B624" s="85" t="s">
        <v>305</v>
      </c>
      <c r="C624" s="35">
        <v>1979</v>
      </c>
      <c r="D624" s="36"/>
      <c r="E624" s="35" t="s">
        <v>37</v>
      </c>
      <c r="F624" s="66">
        <v>2</v>
      </c>
      <c r="G624" s="66">
        <v>1</v>
      </c>
      <c r="H624" s="82">
        <v>445.61000000000007</v>
      </c>
      <c r="I624" s="82">
        <v>405.1</v>
      </c>
      <c r="J624" s="82">
        <v>405.1</v>
      </c>
      <c r="K624" s="80">
        <v>39</v>
      </c>
      <c r="L624" s="69">
        <v>339566</v>
      </c>
      <c r="M624" s="71">
        <v>0</v>
      </c>
      <c r="N624" s="71">
        <v>0</v>
      </c>
      <c r="O624" s="71">
        <v>0</v>
      </c>
      <c r="P624" s="71">
        <v>339566</v>
      </c>
      <c r="Q624" s="69">
        <f t="shared" si="40"/>
        <v>838.22759812391996</v>
      </c>
      <c r="R624" s="69">
        <v>2439</v>
      </c>
      <c r="S624" s="72" t="s">
        <v>38</v>
      </c>
      <c r="T624" s="174"/>
      <c r="U624" s="174"/>
      <c r="V624" s="174"/>
      <c r="W624" s="57"/>
      <c r="X624" s="191"/>
    </row>
    <row r="625" spans="1:24" ht="25.5">
      <c r="A625" s="63">
        <v>583</v>
      </c>
      <c r="B625" s="116" t="s">
        <v>675</v>
      </c>
      <c r="C625" s="65">
        <v>1967</v>
      </c>
      <c r="D625" s="66"/>
      <c r="E625" s="35" t="s">
        <v>37</v>
      </c>
      <c r="F625" s="65">
        <v>2</v>
      </c>
      <c r="G625" s="65">
        <v>2</v>
      </c>
      <c r="H625" s="68">
        <v>790.1</v>
      </c>
      <c r="I625" s="68">
        <v>718.7</v>
      </c>
      <c r="J625" s="68">
        <v>718.7</v>
      </c>
      <c r="K625" s="70">
        <v>41</v>
      </c>
      <c r="L625" s="69">
        <v>38977</v>
      </c>
      <c r="M625" s="71">
        <v>0</v>
      </c>
      <c r="N625" s="71">
        <v>0</v>
      </c>
      <c r="O625" s="71">
        <v>0</v>
      </c>
      <c r="P625" s="71">
        <v>38977</v>
      </c>
      <c r="Q625" s="69">
        <f t="shared" si="40"/>
        <v>54.232642270766661</v>
      </c>
      <c r="R625" s="69">
        <v>179</v>
      </c>
      <c r="S625" s="72" t="s">
        <v>38</v>
      </c>
      <c r="T625" s="174"/>
      <c r="U625" s="174"/>
      <c r="V625" s="174"/>
      <c r="W625" s="174"/>
      <c r="X625" s="174"/>
    </row>
    <row r="626" spans="1:24" ht="25.5">
      <c r="A626" s="63">
        <v>584</v>
      </c>
      <c r="B626" s="116" t="s">
        <v>676</v>
      </c>
      <c r="C626" s="65">
        <v>1967</v>
      </c>
      <c r="D626" s="66"/>
      <c r="E626" s="35" t="s">
        <v>37</v>
      </c>
      <c r="F626" s="65">
        <v>2</v>
      </c>
      <c r="G626" s="65">
        <v>2</v>
      </c>
      <c r="H626" s="68">
        <v>252.5</v>
      </c>
      <c r="I626" s="68">
        <v>229.5</v>
      </c>
      <c r="J626" s="68">
        <v>229.5</v>
      </c>
      <c r="K626" s="70">
        <v>11</v>
      </c>
      <c r="L626" s="69">
        <v>34546.480000000003</v>
      </c>
      <c r="M626" s="71">
        <v>0</v>
      </c>
      <c r="N626" s="71">
        <v>0</v>
      </c>
      <c r="O626" s="71">
        <v>0</v>
      </c>
      <c r="P626" s="71">
        <v>34546.480000000003</v>
      </c>
      <c r="Q626" s="69">
        <f t="shared" si="40"/>
        <v>150.52932461873641</v>
      </c>
      <c r="R626" s="69">
        <v>179</v>
      </c>
      <c r="S626" s="72" t="s">
        <v>38</v>
      </c>
      <c r="T626" s="174"/>
      <c r="U626" s="174"/>
      <c r="V626" s="174"/>
      <c r="W626" s="174"/>
      <c r="X626" s="174"/>
    </row>
    <row r="627" spans="1:24" s="11" customFormat="1">
      <c r="A627" s="215" t="s">
        <v>328</v>
      </c>
      <c r="B627" s="64"/>
      <c r="C627" s="33" t="s">
        <v>35</v>
      </c>
      <c r="D627" s="36" t="s">
        <v>35</v>
      </c>
      <c r="E627" s="33" t="s">
        <v>35</v>
      </c>
      <c r="F627" s="36" t="s">
        <v>35</v>
      </c>
      <c r="G627" s="36" t="s">
        <v>35</v>
      </c>
      <c r="H627" s="32">
        <f>SUM(H628:H644)</f>
        <v>10040.379999999999</v>
      </c>
      <c r="I627" s="32">
        <f t="shared" ref="I627:P627" si="41">SUM(I628:I644)</f>
        <v>8513.0999999999985</v>
      </c>
      <c r="J627" s="32">
        <f t="shared" si="41"/>
        <v>8513.0999999999985</v>
      </c>
      <c r="K627" s="49">
        <f t="shared" si="41"/>
        <v>414</v>
      </c>
      <c r="L627" s="32">
        <f t="shared" si="41"/>
        <v>22352244.300000001</v>
      </c>
      <c r="M627" s="32">
        <f t="shared" si="41"/>
        <v>0</v>
      </c>
      <c r="N627" s="32">
        <f t="shared" si="41"/>
        <v>0</v>
      </c>
      <c r="O627" s="32">
        <f t="shared" si="41"/>
        <v>0</v>
      </c>
      <c r="P627" s="32">
        <f t="shared" si="41"/>
        <v>22352244.300000001</v>
      </c>
      <c r="Q627" s="32">
        <f>L627/I627</f>
        <v>2625.6292419917545</v>
      </c>
      <c r="R627" s="32">
        <f>MAX(R628:R644)</f>
        <v>8700</v>
      </c>
      <c r="S627" s="33" t="s">
        <v>35</v>
      </c>
      <c r="T627" s="174"/>
      <c r="U627" s="174"/>
      <c r="V627" s="174"/>
      <c r="W627" s="57"/>
      <c r="X627" s="191"/>
    </row>
    <row r="628" spans="1:24" s="11" customFormat="1" ht="25.5">
      <c r="A628" s="63">
        <v>585</v>
      </c>
      <c r="B628" s="103" t="s">
        <v>408</v>
      </c>
      <c r="C628" s="86">
        <v>1970</v>
      </c>
      <c r="D628" s="66">
        <v>2015</v>
      </c>
      <c r="E628" s="35" t="s">
        <v>37</v>
      </c>
      <c r="F628" s="115">
        <v>2</v>
      </c>
      <c r="G628" s="115">
        <v>3</v>
      </c>
      <c r="H628" s="102">
        <v>853.4</v>
      </c>
      <c r="I628" s="69">
        <v>723.4</v>
      </c>
      <c r="J628" s="69">
        <v>723.4</v>
      </c>
      <c r="K628" s="88">
        <v>40</v>
      </c>
      <c r="L628" s="69">
        <v>991194</v>
      </c>
      <c r="M628" s="71">
        <v>0</v>
      </c>
      <c r="N628" s="71">
        <v>0</v>
      </c>
      <c r="O628" s="71">
        <v>0</v>
      </c>
      <c r="P628" s="71">
        <v>991194</v>
      </c>
      <c r="Q628" s="69">
        <f t="shared" ref="Q628:Q644" si="42">L628/I628</f>
        <v>1370.1880011058888</v>
      </c>
      <c r="R628" s="69">
        <v>2639</v>
      </c>
      <c r="S628" s="72" t="s">
        <v>38</v>
      </c>
      <c r="T628" s="174"/>
      <c r="U628" s="174"/>
      <c r="V628" s="174"/>
      <c r="W628" s="57"/>
      <c r="X628" s="191"/>
    </row>
    <row r="629" spans="1:24" s="11" customFormat="1" ht="25.5">
      <c r="A629" s="63">
        <v>586</v>
      </c>
      <c r="B629" s="103" t="s">
        <v>409</v>
      </c>
      <c r="C629" s="35">
        <v>1969</v>
      </c>
      <c r="D629" s="66"/>
      <c r="E629" s="35" t="s">
        <v>37</v>
      </c>
      <c r="F629" s="66">
        <v>2</v>
      </c>
      <c r="G629" s="66">
        <v>1</v>
      </c>
      <c r="H629" s="69">
        <v>375.32</v>
      </c>
      <c r="I629" s="69">
        <v>341.2</v>
      </c>
      <c r="J629" s="69">
        <v>341.2</v>
      </c>
      <c r="K629" s="88">
        <v>26</v>
      </c>
      <c r="L629" s="69">
        <v>1217695</v>
      </c>
      <c r="M629" s="71">
        <v>0</v>
      </c>
      <c r="N629" s="71">
        <v>0</v>
      </c>
      <c r="O629" s="71">
        <v>0</v>
      </c>
      <c r="P629" s="71">
        <v>1217695</v>
      </c>
      <c r="Q629" s="69">
        <f t="shared" si="42"/>
        <v>3568.8599062133649</v>
      </c>
      <c r="R629" s="69">
        <v>4999</v>
      </c>
      <c r="S629" s="72" t="s">
        <v>38</v>
      </c>
      <c r="T629" s="174"/>
      <c r="U629" s="174"/>
      <c r="V629" s="174"/>
      <c r="W629" s="57"/>
      <c r="X629" s="191"/>
    </row>
    <row r="630" spans="1:24" s="11" customFormat="1" ht="25.5">
      <c r="A630" s="63">
        <v>587</v>
      </c>
      <c r="B630" s="103" t="s">
        <v>410</v>
      </c>
      <c r="C630" s="35">
        <v>1972</v>
      </c>
      <c r="D630" s="66"/>
      <c r="E630" s="35" t="s">
        <v>37</v>
      </c>
      <c r="F630" s="66">
        <v>2</v>
      </c>
      <c r="G630" s="66">
        <v>1</v>
      </c>
      <c r="H630" s="69">
        <v>389.40000000000003</v>
      </c>
      <c r="I630" s="69">
        <v>354</v>
      </c>
      <c r="J630" s="69">
        <v>354</v>
      </c>
      <c r="K630" s="88">
        <v>18</v>
      </c>
      <c r="L630" s="69">
        <v>1083857</v>
      </c>
      <c r="M630" s="71">
        <v>0</v>
      </c>
      <c r="N630" s="71">
        <v>0</v>
      </c>
      <c r="O630" s="71">
        <v>0</v>
      </c>
      <c r="P630" s="71">
        <v>1083857</v>
      </c>
      <c r="Q630" s="69">
        <f t="shared" si="42"/>
        <v>3061.7429378531074</v>
      </c>
      <c r="R630" s="69">
        <v>5467</v>
      </c>
      <c r="S630" s="72" t="s">
        <v>38</v>
      </c>
      <c r="T630" s="174"/>
      <c r="U630" s="174"/>
      <c r="V630" s="174"/>
      <c r="W630" s="57"/>
      <c r="X630" s="191"/>
    </row>
    <row r="631" spans="1:24" s="11" customFormat="1" ht="25.5">
      <c r="A631" s="63">
        <v>588</v>
      </c>
      <c r="B631" s="103" t="s">
        <v>411</v>
      </c>
      <c r="C631" s="35">
        <v>1964</v>
      </c>
      <c r="D631" s="66"/>
      <c r="E631" s="35" t="s">
        <v>37</v>
      </c>
      <c r="F631" s="66">
        <v>2</v>
      </c>
      <c r="G631" s="66">
        <v>1</v>
      </c>
      <c r="H631" s="69">
        <v>355.3</v>
      </c>
      <c r="I631" s="69">
        <v>323</v>
      </c>
      <c r="J631" s="69">
        <v>323</v>
      </c>
      <c r="K631" s="88">
        <v>20</v>
      </c>
      <c r="L631" s="69">
        <v>1563847</v>
      </c>
      <c r="M631" s="71">
        <v>0</v>
      </c>
      <c r="N631" s="71">
        <v>0</v>
      </c>
      <c r="O631" s="71">
        <v>0</v>
      </c>
      <c r="P631" s="71">
        <v>1563847</v>
      </c>
      <c r="Q631" s="69">
        <f t="shared" si="42"/>
        <v>4841.6315789473683</v>
      </c>
      <c r="R631" s="69">
        <v>5871</v>
      </c>
      <c r="S631" s="72" t="s">
        <v>38</v>
      </c>
      <c r="T631" s="174"/>
      <c r="U631" s="174"/>
      <c r="V631" s="174"/>
      <c r="W631" s="57"/>
      <c r="X631" s="191"/>
    </row>
    <row r="632" spans="1:24" s="11" customFormat="1" ht="25.5">
      <c r="A632" s="63">
        <v>589</v>
      </c>
      <c r="B632" s="103" t="s">
        <v>412</v>
      </c>
      <c r="C632" s="35">
        <v>1965</v>
      </c>
      <c r="D632" s="66"/>
      <c r="E632" s="35" t="s">
        <v>37</v>
      </c>
      <c r="F632" s="66">
        <v>2</v>
      </c>
      <c r="G632" s="66">
        <v>1</v>
      </c>
      <c r="H632" s="69">
        <v>353.1</v>
      </c>
      <c r="I632" s="69">
        <v>321</v>
      </c>
      <c r="J632" s="69">
        <v>321</v>
      </c>
      <c r="K632" s="88">
        <v>22</v>
      </c>
      <c r="L632" s="69">
        <v>1555354</v>
      </c>
      <c r="M632" s="71">
        <v>0</v>
      </c>
      <c r="N632" s="71">
        <v>0</v>
      </c>
      <c r="O632" s="71">
        <v>0</v>
      </c>
      <c r="P632" s="71">
        <v>1555354</v>
      </c>
      <c r="Q632" s="69">
        <f t="shared" si="42"/>
        <v>4845.3395638629281</v>
      </c>
      <c r="R632" s="69">
        <v>5871</v>
      </c>
      <c r="S632" s="72" t="s">
        <v>38</v>
      </c>
      <c r="T632" s="174"/>
      <c r="U632" s="174"/>
      <c r="V632" s="174"/>
      <c r="W632" s="57"/>
      <c r="X632" s="191"/>
    </row>
    <row r="633" spans="1:24" s="11" customFormat="1" ht="25.5">
      <c r="A633" s="63">
        <v>590</v>
      </c>
      <c r="B633" s="64" t="s">
        <v>209</v>
      </c>
      <c r="C633" s="65">
        <v>1966</v>
      </c>
      <c r="D633" s="66"/>
      <c r="E633" s="35" t="s">
        <v>37</v>
      </c>
      <c r="F633" s="67">
        <v>2</v>
      </c>
      <c r="G633" s="67">
        <v>2</v>
      </c>
      <c r="H633" s="68">
        <v>542.63000000000011</v>
      </c>
      <c r="I633" s="68">
        <v>493.3</v>
      </c>
      <c r="J633" s="68">
        <v>493.3</v>
      </c>
      <c r="K633" s="70">
        <v>16</v>
      </c>
      <c r="L633" s="69">
        <v>3974513.55</v>
      </c>
      <c r="M633" s="71">
        <v>0</v>
      </c>
      <c r="N633" s="71">
        <v>0</v>
      </c>
      <c r="O633" s="71">
        <v>0</v>
      </c>
      <c r="P633" s="71">
        <v>3974513.55</v>
      </c>
      <c r="Q633" s="69">
        <f t="shared" si="42"/>
        <v>8056.9907764038107</v>
      </c>
      <c r="R633" s="69">
        <v>8700</v>
      </c>
      <c r="S633" s="72" t="s">
        <v>38</v>
      </c>
      <c r="T633" s="174"/>
      <c r="U633" s="174"/>
      <c r="V633" s="174"/>
      <c r="W633" s="57"/>
      <c r="X633" s="191"/>
    </row>
    <row r="634" spans="1:24" s="11" customFormat="1" ht="25.5">
      <c r="A634" s="63">
        <v>591</v>
      </c>
      <c r="B634" s="64" t="s">
        <v>210</v>
      </c>
      <c r="C634" s="65">
        <v>1957</v>
      </c>
      <c r="D634" s="66"/>
      <c r="E634" s="35" t="s">
        <v>37</v>
      </c>
      <c r="F634" s="67">
        <v>2</v>
      </c>
      <c r="G634" s="67">
        <v>2</v>
      </c>
      <c r="H634" s="68">
        <v>429.66000000000008</v>
      </c>
      <c r="I634" s="68">
        <v>390.6</v>
      </c>
      <c r="J634" s="68">
        <v>390.6</v>
      </c>
      <c r="K634" s="70">
        <v>8</v>
      </c>
      <c r="L634" s="69">
        <v>3006404.5</v>
      </c>
      <c r="M634" s="71">
        <v>0</v>
      </c>
      <c r="N634" s="71">
        <v>0</v>
      </c>
      <c r="O634" s="71">
        <v>0</v>
      </c>
      <c r="P634" s="71">
        <v>3006404.5</v>
      </c>
      <c r="Q634" s="69">
        <f t="shared" si="42"/>
        <v>7696.8881208397333</v>
      </c>
      <c r="R634" s="69">
        <v>8700</v>
      </c>
      <c r="S634" s="72" t="s">
        <v>38</v>
      </c>
      <c r="T634" s="174"/>
      <c r="U634" s="174"/>
      <c r="V634" s="174"/>
      <c r="W634" s="57"/>
      <c r="X634" s="191"/>
    </row>
    <row r="635" spans="1:24" ht="25.5">
      <c r="A635" s="63">
        <v>592</v>
      </c>
      <c r="B635" s="85" t="s">
        <v>415</v>
      </c>
      <c r="C635" s="65">
        <v>1980</v>
      </c>
      <c r="D635" s="66"/>
      <c r="E635" s="35" t="s">
        <v>37</v>
      </c>
      <c r="F635" s="65">
        <v>2</v>
      </c>
      <c r="G635" s="65">
        <v>3</v>
      </c>
      <c r="H635" s="65">
        <v>892</v>
      </c>
      <c r="I635" s="68">
        <v>205.9</v>
      </c>
      <c r="J635" s="68">
        <v>205.9</v>
      </c>
      <c r="K635" s="70">
        <v>30</v>
      </c>
      <c r="L635" s="69">
        <v>36856</v>
      </c>
      <c r="M635" s="71">
        <v>0</v>
      </c>
      <c r="N635" s="71">
        <v>0</v>
      </c>
      <c r="O635" s="71">
        <v>0</v>
      </c>
      <c r="P635" s="71">
        <v>36856</v>
      </c>
      <c r="Q635" s="69">
        <f t="shared" si="42"/>
        <v>178.99951432734338</v>
      </c>
      <c r="R635" s="69">
        <v>179</v>
      </c>
      <c r="S635" s="72" t="s">
        <v>38</v>
      </c>
      <c r="T635" s="174"/>
      <c r="U635" s="174"/>
      <c r="V635" s="174"/>
      <c r="W635" s="174"/>
      <c r="X635" s="174"/>
    </row>
    <row r="636" spans="1:24" ht="25.5">
      <c r="A636" s="63">
        <v>593</v>
      </c>
      <c r="B636" s="85" t="s">
        <v>416</v>
      </c>
      <c r="C636" s="65">
        <v>1980</v>
      </c>
      <c r="D636" s="66"/>
      <c r="E636" s="35" t="s">
        <v>37</v>
      </c>
      <c r="F636" s="65">
        <v>2</v>
      </c>
      <c r="G636" s="65">
        <v>3</v>
      </c>
      <c r="H636" s="65">
        <v>868</v>
      </c>
      <c r="I636" s="68">
        <v>798.1</v>
      </c>
      <c r="J636" s="68">
        <v>798.1</v>
      </c>
      <c r="K636" s="70">
        <v>28</v>
      </c>
      <c r="L636" s="69">
        <v>142859</v>
      </c>
      <c r="M636" s="71">
        <v>0</v>
      </c>
      <c r="N636" s="71">
        <v>0</v>
      </c>
      <c r="O636" s="71">
        <v>0</v>
      </c>
      <c r="P636" s="71">
        <v>142859</v>
      </c>
      <c r="Q636" s="69">
        <f t="shared" si="42"/>
        <v>178.9988723217642</v>
      </c>
      <c r="R636" s="69">
        <v>179</v>
      </c>
      <c r="S636" s="72" t="s">
        <v>38</v>
      </c>
      <c r="T636" s="174"/>
      <c r="U636" s="174"/>
      <c r="V636" s="174"/>
      <c r="W636" s="174"/>
      <c r="X636" s="174"/>
    </row>
    <row r="637" spans="1:24" ht="25.5">
      <c r="A637" s="63">
        <v>594</v>
      </c>
      <c r="B637" s="85" t="s">
        <v>417</v>
      </c>
      <c r="C637" s="65">
        <v>1980</v>
      </c>
      <c r="D637" s="66"/>
      <c r="E637" s="35" t="s">
        <v>37</v>
      </c>
      <c r="F637" s="65">
        <v>2</v>
      </c>
      <c r="G637" s="65">
        <v>2</v>
      </c>
      <c r="H637" s="65">
        <v>542</v>
      </c>
      <c r="I637" s="68">
        <v>391.7</v>
      </c>
      <c r="J637" s="68">
        <v>391.7</v>
      </c>
      <c r="K637" s="70">
        <v>24</v>
      </c>
      <c r="L637" s="69">
        <v>70114</v>
      </c>
      <c r="M637" s="71">
        <v>0</v>
      </c>
      <c r="N637" s="71">
        <v>0</v>
      </c>
      <c r="O637" s="71">
        <v>0</v>
      </c>
      <c r="P637" s="71">
        <v>70114</v>
      </c>
      <c r="Q637" s="69">
        <f t="shared" si="42"/>
        <v>178.9992341077355</v>
      </c>
      <c r="R637" s="69">
        <v>179</v>
      </c>
      <c r="S637" s="72" t="s">
        <v>38</v>
      </c>
      <c r="T637" s="174"/>
      <c r="U637" s="174"/>
      <c r="V637" s="174"/>
      <c r="W637" s="174"/>
      <c r="X637" s="174"/>
    </row>
    <row r="638" spans="1:24" ht="25.5">
      <c r="A638" s="63">
        <v>595</v>
      </c>
      <c r="B638" s="85" t="s">
        <v>418</v>
      </c>
      <c r="C638" s="65">
        <v>1999</v>
      </c>
      <c r="D638" s="66"/>
      <c r="E638" s="35" t="s">
        <v>37</v>
      </c>
      <c r="F638" s="65">
        <v>3</v>
      </c>
      <c r="G638" s="65">
        <v>3</v>
      </c>
      <c r="H638" s="65">
        <v>1638.2</v>
      </c>
      <c r="I638" s="68">
        <v>1624.2</v>
      </c>
      <c r="J638" s="68">
        <v>1624.2</v>
      </c>
      <c r="K638" s="70">
        <v>59</v>
      </c>
      <c r="L638" s="69">
        <v>290731</v>
      </c>
      <c r="M638" s="71">
        <v>0</v>
      </c>
      <c r="N638" s="71">
        <v>0</v>
      </c>
      <c r="O638" s="71">
        <v>0</v>
      </c>
      <c r="P638" s="71">
        <v>290731</v>
      </c>
      <c r="Q638" s="69">
        <f t="shared" si="42"/>
        <v>178.99950744982144</v>
      </c>
      <c r="R638" s="69">
        <v>179</v>
      </c>
      <c r="S638" s="72" t="s">
        <v>38</v>
      </c>
      <c r="T638" s="174"/>
      <c r="U638" s="174"/>
      <c r="V638" s="174"/>
      <c r="W638" s="174"/>
      <c r="X638" s="174"/>
    </row>
    <row r="639" spans="1:24" s="11" customFormat="1" ht="25.5">
      <c r="A639" s="63">
        <v>596</v>
      </c>
      <c r="B639" s="64" t="s">
        <v>213</v>
      </c>
      <c r="C639" s="65">
        <v>1967</v>
      </c>
      <c r="D639" s="66"/>
      <c r="E639" s="35" t="s">
        <v>37</v>
      </c>
      <c r="F639" s="67">
        <v>2</v>
      </c>
      <c r="G639" s="67">
        <v>2</v>
      </c>
      <c r="H639" s="68">
        <v>389.95000000000005</v>
      </c>
      <c r="I639" s="68">
        <v>354.5</v>
      </c>
      <c r="J639" s="68">
        <v>354.5</v>
      </c>
      <c r="K639" s="70">
        <v>23</v>
      </c>
      <c r="L639" s="69">
        <v>1819505.28</v>
      </c>
      <c r="M639" s="71">
        <v>0</v>
      </c>
      <c r="N639" s="71">
        <v>0</v>
      </c>
      <c r="O639" s="71">
        <v>0</v>
      </c>
      <c r="P639" s="71">
        <v>1819505.28</v>
      </c>
      <c r="Q639" s="69">
        <f t="shared" si="42"/>
        <v>5132.5959943582511</v>
      </c>
      <c r="R639" s="69">
        <v>6201</v>
      </c>
      <c r="S639" s="72" t="s">
        <v>38</v>
      </c>
      <c r="T639" s="174"/>
      <c r="U639" s="174"/>
      <c r="V639" s="174"/>
      <c r="W639" s="57"/>
      <c r="X639" s="191"/>
    </row>
    <row r="640" spans="1:24" s="11" customFormat="1" ht="25.5">
      <c r="A640" s="63">
        <v>597</v>
      </c>
      <c r="B640" s="64" t="s">
        <v>214</v>
      </c>
      <c r="C640" s="65">
        <v>1981</v>
      </c>
      <c r="D640" s="66"/>
      <c r="E640" s="35" t="s">
        <v>37</v>
      </c>
      <c r="F640" s="67">
        <v>2</v>
      </c>
      <c r="G640" s="67">
        <v>3</v>
      </c>
      <c r="H640" s="68">
        <v>923.12000000000012</v>
      </c>
      <c r="I640" s="68">
        <v>839.2</v>
      </c>
      <c r="J640" s="68">
        <v>839.2</v>
      </c>
      <c r="K640" s="70">
        <v>36</v>
      </c>
      <c r="L640" s="69">
        <v>1551237.97</v>
      </c>
      <c r="M640" s="71">
        <v>0</v>
      </c>
      <c r="N640" s="71">
        <v>0</v>
      </c>
      <c r="O640" s="71">
        <v>0</v>
      </c>
      <c r="P640" s="71">
        <v>1551237.97</v>
      </c>
      <c r="Q640" s="69">
        <f t="shared" si="42"/>
        <v>1848.4723188751191</v>
      </c>
      <c r="R640" s="69">
        <v>3830</v>
      </c>
      <c r="S640" s="72" t="s">
        <v>38</v>
      </c>
      <c r="T640" s="174"/>
      <c r="U640" s="174"/>
      <c r="V640" s="174"/>
      <c r="W640" s="57"/>
      <c r="X640" s="191"/>
    </row>
    <row r="641" spans="1:24" s="11" customFormat="1" ht="25.5">
      <c r="A641" s="63">
        <v>598</v>
      </c>
      <c r="B641" s="103" t="s">
        <v>289</v>
      </c>
      <c r="C641" s="35">
        <v>1964</v>
      </c>
      <c r="D641" s="66"/>
      <c r="E641" s="35" t="s">
        <v>37</v>
      </c>
      <c r="F641" s="67">
        <v>2</v>
      </c>
      <c r="G641" s="67">
        <v>1</v>
      </c>
      <c r="H641" s="68">
        <v>224.73000000000002</v>
      </c>
      <c r="I641" s="69">
        <v>204.3</v>
      </c>
      <c r="J641" s="69">
        <v>204.3</v>
      </c>
      <c r="K641" s="70">
        <v>4</v>
      </c>
      <c r="L641" s="69">
        <v>883492</v>
      </c>
      <c r="M641" s="71">
        <v>0</v>
      </c>
      <c r="N641" s="71">
        <v>0</v>
      </c>
      <c r="O641" s="71">
        <v>0</v>
      </c>
      <c r="P641" s="71">
        <v>883492</v>
      </c>
      <c r="Q641" s="69">
        <f t="shared" si="42"/>
        <v>4324.483602545276</v>
      </c>
      <c r="R641" s="69">
        <v>4730</v>
      </c>
      <c r="S641" s="72" t="s">
        <v>38</v>
      </c>
      <c r="T641" s="174"/>
      <c r="U641" s="174"/>
      <c r="V641" s="174"/>
      <c r="W641" s="57"/>
      <c r="X641" s="191"/>
    </row>
    <row r="642" spans="1:24" s="11" customFormat="1" ht="25.5">
      <c r="A642" s="63">
        <v>599</v>
      </c>
      <c r="B642" s="85" t="s">
        <v>391</v>
      </c>
      <c r="C642" s="35">
        <v>1965</v>
      </c>
      <c r="D642" s="66"/>
      <c r="E642" s="35" t="s">
        <v>37</v>
      </c>
      <c r="F642" s="65">
        <v>2</v>
      </c>
      <c r="G642" s="65">
        <v>1</v>
      </c>
      <c r="H642" s="68">
        <v>400.84000000000003</v>
      </c>
      <c r="I642" s="69">
        <v>364.4</v>
      </c>
      <c r="J642" s="69">
        <v>364.4</v>
      </c>
      <c r="K642" s="70">
        <v>22</v>
      </c>
      <c r="L642" s="69">
        <v>1217919</v>
      </c>
      <c r="M642" s="71">
        <v>0</v>
      </c>
      <c r="N642" s="71">
        <v>0</v>
      </c>
      <c r="O642" s="71">
        <v>0</v>
      </c>
      <c r="P642" s="71">
        <v>1217919</v>
      </c>
      <c r="Q642" s="69">
        <f t="shared" si="42"/>
        <v>3342.2585071350168</v>
      </c>
      <c r="R642" s="69">
        <v>4270</v>
      </c>
      <c r="S642" s="72" t="s">
        <v>38</v>
      </c>
      <c r="T642" s="174"/>
      <c r="U642" s="174"/>
      <c r="V642" s="174"/>
      <c r="W642" s="57"/>
      <c r="X642" s="191"/>
    </row>
    <row r="643" spans="1:24" s="11" customFormat="1" ht="25.5">
      <c r="A643" s="63">
        <v>600</v>
      </c>
      <c r="B643" s="85" t="s">
        <v>392</v>
      </c>
      <c r="C643" s="35">
        <v>1963</v>
      </c>
      <c r="D643" s="66"/>
      <c r="E643" s="35" t="s">
        <v>37</v>
      </c>
      <c r="F643" s="65">
        <v>2</v>
      </c>
      <c r="G643" s="65">
        <v>2</v>
      </c>
      <c r="H643" s="68">
        <v>429.33000000000004</v>
      </c>
      <c r="I643" s="69">
        <v>390.3</v>
      </c>
      <c r="J643" s="69">
        <v>390.3</v>
      </c>
      <c r="K643" s="70">
        <v>15</v>
      </c>
      <c r="L643" s="69">
        <v>1474116</v>
      </c>
      <c r="M643" s="71">
        <v>0</v>
      </c>
      <c r="N643" s="71">
        <v>0</v>
      </c>
      <c r="O643" s="71">
        <v>0</v>
      </c>
      <c r="P643" s="71">
        <v>1474116</v>
      </c>
      <c r="Q643" s="69">
        <f t="shared" si="42"/>
        <v>3776.879323597233</v>
      </c>
      <c r="R643" s="69">
        <v>4987</v>
      </c>
      <c r="S643" s="72" t="s">
        <v>38</v>
      </c>
      <c r="T643" s="174"/>
      <c r="U643" s="174"/>
      <c r="V643" s="174"/>
      <c r="W643" s="57"/>
      <c r="X643" s="191"/>
    </row>
    <row r="644" spans="1:24" s="11" customFormat="1" ht="25.5">
      <c r="A644" s="63">
        <v>601</v>
      </c>
      <c r="B644" s="85" t="s">
        <v>393</v>
      </c>
      <c r="C644" s="35">
        <v>1963</v>
      </c>
      <c r="D644" s="66"/>
      <c r="E644" s="35" t="s">
        <v>37</v>
      </c>
      <c r="F644" s="65">
        <v>2</v>
      </c>
      <c r="G644" s="65">
        <v>2</v>
      </c>
      <c r="H644" s="68">
        <v>433.40000000000003</v>
      </c>
      <c r="I644" s="69">
        <v>394</v>
      </c>
      <c r="J644" s="69">
        <v>394</v>
      </c>
      <c r="K644" s="70">
        <v>23</v>
      </c>
      <c r="L644" s="69">
        <v>1472549</v>
      </c>
      <c r="M644" s="71">
        <v>0</v>
      </c>
      <c r="N644" s="71">
        <v>0</v>
      </c>
      <c r="O644" s="71">
        <v>0</v>
      </c>
      <c r="P644" s="71">
        <v>1472549</v>
      </c>
      <c r="Q644" s="69">
        <f t="shared" si="42"/>
        <v>3737.4340101522844</v>
      </c>
      <c r="R644" s="69">
        <v>4987</v>
      </c>
      <c r="S644" s="72" t="s">
        <v>38</v>
      </c>
      <c r="T644" s="174"/>
      <c r="U644" s="174"/>
      <c r="V644" s="174"/>
      <c r="W644" s="57"/>
      <c r="X644" s="191"/>
    </row>
    <row r="645" spans="1:24" s="11" customFormat="1">
      <c r="A645" s="215" t="s">
        <v>329</v>
      </c>
      <c r="B645" s="64"/>
      <c r="C645" s="33" t="s">
        <v>35</v>
      </c>
      <c r="D645" s="36" t="s">
        <v>35</v>
      </c>
      <c r="E645" s="33" t="s">
        <v>35</v>
      </c>
      <c r="F645" s="36" t="s">
        <v>35</v>
      </c>
      <c r="G645" s="36" t="s">
        <v>35</v>
      </c>
      <c r="H645" s="32">
        <f>SUM(H646:H649)</f>
        <v>1641.45</v>
      </c>
      <c r="I645" s="32">
        <f t="shared" ref="I645:P645" si="43">SUM(I646:I649)</f>
        <v>1373.6</v>
      </c>
      <c r="J645" s="32">
        <f t="shared" si="43"/>
        <v>1373.6</v>
      </c>
      <c r="K645" s="49">
        <f t="shared" si="43"/>
        <v>96</v>
      </c>
      <c r="L645" s="32">
        <f t="shared" si="43"/>
        <v>5914159.5</v>
      </c>
      <c r="M645" s="32">
        <f t="shared" si="43"/>
        <v>0</v>
      </c>
      <c r="N645" s="32">
        <f t="shared" si="43"/>
        <v>0</v>
      </c>
      <c r="O645" s="32">
        <f t="shared" si="43"/>
        <v>0</v>
      </c>
      <c r="P645" s="32">
        <f t="shared" si="43"/>
        <v>5914159.5</v>
      </c>
      <c r="Q645" s="32">
        <f>L645/I645</f>
        <v>4305.5907833430401</v>
      </c>
      <c r="R645" s="32">
        <f>MAX(R646:R649)</f>
        <v>8844</v>
      </c>
      <c r="S645" s="50" t="s">
        <v>35</v>
      </c>
      <c r="T645" s="174"/>
      <c r="U645" s="174"/>
      <c r="V645" s="174"/>
      <c r="W645" s="57"/>
      <c r="X645" s="191"/>
    </row>
    <row r="646" spans="1:24" s="11" customFormat="1" ht="25.5">
      <c r="A646" s="63">
        <v>602</v>
      </c>
      <c r="B646" s="136" t="s">
        <v>403</v>
      </c>
      <c r="C646" s="86">
        <v>1960</v>
      </c>
      <c r="D646" s="66"/>
      <c r="E646" s="35" t="s">
        <v>37</v>
      </c>
      <c r="F646" s="115">
        <v>2</v>
      </c>
      <c r="G646" s="115">
        <v>2</v>
      </c>
      <c r="H646" s="102">
        <v>408.5</v>
      </c>
      <c r="I646" s="102">
        <v>362.3</v>
      </c>
      <c r="J646" s="102">
        <v>362.3</v>
      </c>
      <c r="K646" s="80">
        <v>25</v>
      </c>
      <c r="L646" s="69">
        <v>2221223.12</v>
      </c>
      <c r="M646" s="71">
        <v>0</v>
      </c>
      <c r="N646" s="71">
        <v>0</v>
      </c>
      <c r="O646" s="71">
        <v>0</v>
      </c>
      <c r="P646" s="69">
        <v>2221223.12</v>
      </c>
      <c r="Q646" s="69">
        <f t="shared" ref="Q646:Q649" si="44">L646/I646</f>
        <v>6130.8946177201215</v>
      </c>
      <c r="R646" s="69">
        <v>8844</v>
      </c>
      <c r="S646" s="72" t="s">
        <v>38</v>
      </c>
      <c r="T646" s="174"/>
      <c r="U646" s="174"/>
      <c r="V646" s="174"/>
      <c r="W646" s="57"/>
      <c r="X646" s="191"/>
    </row>
    <row r="647" spans="1:24" s="11" customFormat="1" ht="25.5">
      <c r="A647" s="63">
        <v>603</v>
      </c>
      <c r="B647" s="137" t="s">
        <v>247</v>
      </c>
      <c r="C647" s="86">
        <v>1968</v>
      </c>
      <c r="D647" s="66"/>
      <c r="E647" s="35" t="s">
        <v>37</v>
      </c>
      <c r="F647" s="115">
        <v>2</v>
      </c>
      <c r="G647" s="115">
        <v>1</v>
      </c>
      <c r="H647" s="102">
        <v>540.4</v>
      </c>
      <c r="I647" s="102">
        <v>395.9</v>
      </c>
      <c r="J647" s="138">
        <v>395.9</v>
      </c>
      <c r="K647" s="80">
        <v>24</v>
      </c>
      <c r="L647" s="69">
        <v>2106390.9500000002</v>
      </c>
      <c r="M647" s="71">
        <v>0</v>
      </c>
      <c r="N647" s="71">
        <v>0</v>
      </c>
      <c r="O647" s="71">
        <v>0</v>
      </c>
      <c r="P647" s="69">
        <v>2106390.9500000002</v>
      </c>
      <c r="Q647" s="69">
        <f t="shared" si="44"/>
        <v>5320.5126294518823</v>
      </c>
      <c r="R647" s="69">
        <v>8047</v>
      </c>
      <c r="S647" s="72" t="s">
        <v>38</v>
      </c>
      <c r="T647" s="174"/>
      <c r="U647" s="174"/>
      <c r="V647" s="174"/>
      <c r="W647" s="57"/>
      <c r="X647" s="191"/>
    </row>
    <row r="648" spans="1:24" s="11" customFormat="1" ht="25.5">
      <c r="A648" s="63">
        <v>604</v>
      </c>
      <c r="B648" s="137" t="s">
        <v>245</v>
      </c>
      <c r="C648" s="86">
        <v>1970</v>
      </c>
      <c r="D648" s="66"/>
      <c r="E648" s="35" t="s">
        <v>37</v>
      </c>
      <c r="F648" s="115">
        <v>2</v>
      </c>
      <c r="G648" s="115">
        <v>2</v>
      </c>
      <c r="H648" s="102">
        <v>255.75000000000003</v>
      </c>
      <c r="I648" s="102">
        <v>232.5</v>
      </c>
      <c r="J648" s="138">
        <v>232.5</v>
      </c>
      <c r="K648" s="80">
        <v>11</v>
      </c>
      <c r="L648" s="69">
        <v>1579733.43</v>
      </c>
      <c r="M648" s="71">
        <v>0</v>
      </c>
      <c r="N648" s="71">
        <v>0</v>
      </c>
      <c r="O648" s="71">
        <v>0</v>
      </c>
      <c r="P648" s="71">
        <v>1579733.43</v>
      </c>
      <c r="Q648" s="69">
        <f t="shared" si="44"/>
        <v>6794.5523870967736</v>
      </c>
      <c r="R648" s="69">
        <v>8047</v>
      </c>
      <c r="S648" s="72" t="s">
        <v>38</v>
      </c>
      <c r="T648" s="174"/>
      <c r="U648" s="174"/>
      <c r="V648" s="174"/>
      <c r="W648" s="57"/>
      <c r="X648" s="191"/>
    </row>
    <row r="649" spans="1:24" ht="25.5">
      <c r="A649" s="63">
        <v>605</v>
      </c>
      <c r="B649" s="95" t="s">
        <v>678</v>
      </c>
      <c r="C649" s="67">
        <v>1962</v>
      </c>
      <c r="D649" s="66">
        <v>2006</v>
      </c>
      <c r="E649" s="35" t="s">
        <v>37</v>
      </c>
      <c r="F649" s="67">
        <v>2</v>
      </c>
      <c r="G649" s="67">
        <v>1</v>
      </c>
      <c r="H649" s="68">
        <v>436.8</v>
      </c>
      <c r="I649" s="68">
        <v>382.9</v>
      </c>
      <c r="J649" s="68">
        <v>382.9</v>
      </c>
      <c r="K649" s="70">
        <v>36</v>
      </c>
      <c r="L649" s="69">
        <v>6812</v>
      </c>
      <c r="M649" s="71">
        <v>0</v>
      </c>
      <c r="N649" s="71">
        <v>0</v>
      </c>
      <c r="O649" s="71">
        <v>0</v>
      </c>
      <c r="P649" s="71">
        <v>6812</v>
      </c>
      <c r="Q649" s="69">
        <f t="shared" si="44"/>
        <v>17.790545834421522</v>
      </c>
      <c r="R649" s="69">
        <v>179</v>
      </c>
      <c r="S649" s="72" t="s">
        <v>38</v>
      </c>
      <c r="T649" s="174"/>
      <c r="U649" s="174"/>
      <c r="V649" s="174"/>
      <c r="W649" s="174"/>
      <c r="X649" s="174"/>
    </row>
    <row r="650" spans="1:24" s="11" customFormat="1">
      <c r="A650" s="215" t="s">
        <v>330</v>
      </c>
      <c r="B650" s="64"/>
      <c r="C650" s="33" t="s">
        <v>35</v>
      </c>
      <c r="D650" s="36" t="s">
        <v>35</v>
      </c>
      <c r="E650" s="33" t="s">
        <v>35</v>
      </c>
      <c r="F650" s="36" t="s">
        <v>35</v>
      </c>
      <c r="G650" s="36" t="s">
        <v>35</v>
      </c>
      <c r="H650" s="32">
        <f>SUM(H651:H666)</f>
        <v>11452.59</v>
      </c>
      <c r="I650" s="32">
        <f t="shared" ref="I650:P650" si="45">SUM(I651:I666)</f>
        <v>10038.000000000002</v>
      </c>
      <c r="J650" s="32">
        <f t="shared" si="45"/>
        <v>10038.000000000002</v>
      </c>
      <c r="K650" s="49">
        <f t="shared" si="45"/>
        <v>490</v>
      </c>
      <c r="L650" s="32">
        <f t="shared" si="45"/>
        <v>10032832.4</v>
      </c>
      <c r="M650" s="32">
        <f t="shared" si="45"/>
        <v>0</v>
      </c>
      <c r="N650" s="32">
        <f t="shared" si="45"/>
        <v>0</v>
      </c>
      <c r="O650" s="32">
        <f t="shared" si="45"/>
        <v>0</v>
      </c>
      <c r="P650" s="32">
        <f t="shared" si="45"/>
        <v>10032832.4</v>
      </c>
      <c r="Q650" s="32">
        <f>L650/I650</f>
        <v>999.48519625423376</v>
      </c>
      <c r="R650" s="32">
        <f>MAX(R651:R666)</f>
        <v>8494</v>
      </c>
      <c r="S650" s="50" t="s">
        <v>35</v>
      </c>
      <c r="T650" s="174"/>
      <c r="U650" s="174"/>
      <c r="V650" s="174"/>
      <c r="W650" s="57"/>
      <c r="X650" s="191"/>
    </row>
    <row r="651" spans="1:24" s="11" customFormat="1" ht="25.5">
      <c r="A651" s="63">
        <v>606</v>
      </c>
      <c r="B651" s="64" t="s">
        <v>246</v>
      </c>
      <c r="C651" s="65">
        <v>1967</v>
      </c>
      <c r="D651" s="66">
        <v>2009</v>
      </c>
      <c r="E651" s="35" t="s">
        <v>37</v>
      </c>
      <c r="F651" s="67">
        <v>2</v>
      </c>
      <c r="G651" s="67">
        <v>3</v>
      </c>
      <c r="H651" s="139">
        <v>979.7700000000001</v>
      </c>
      <c r="I651" s="96">
        <v>890.7</v>
      </c>
      <c r="J651" s="69">
        <v>890.7</v>
      </c>
      <c r="K651" s="70">
        <v>53</v>
      </c>
      <c r="L651" s="69">
        <v>4644003.4000000004</v>
      </c>
      <c r="M651" s="71">
        <v>0</v>
      </c>
      <c r="N651" s="71">
        <v>0</v>
      </c>
      <c r="O651" s="71">
        <v>0</v>
      </c>
      <c r="P651" s="71">
        <v>4644003.4000000004</v>
      </c>
      <c r="Q651" s="69">
        <f t="shared" ref="Q651:Q669" si="46">L651/I651</f>
        <v>5213.8805433928374</v>
      </c>
      <c r="R651" s="69">
        <v>8494</v>
      </c>
      <c r="S651" s="72" t="s">
        <v>38</v>
      </c>
      <c r="T651" s="174"/>
      <c r="U651" s="174"/>
      <c r="V651" s="174"/>
      <c r="W651" s="57"/>
      <c r="X651" s="191"/>
    </row>
    <row r="652" spans="1:24" s="11" customFormat="1" ht="25.5">
      <c r="A652" s="63">
        <v>607</v>
      </c>
      <c r="B652" s="64" t="s">
        <v>217</v>
      </c>
      <c r="C652" s="35">
        <v>1954</v>
      </c>
      <c r="D652" s="66"/>
      <c r="E652" s="35" t="s">
        <v>37</v>
      </c>
      <c r="F652" s="67">
        <v>2</v>
      </c>
      <c r="G652" s="67">
        <v>2</v>
      </c>
      <c r="H652" s="140">
        <v>472.9</v>
      </c>
      <c r="I652" s="96">
        <v>418.4</v>
      </c>
      <c r="J652" s="69">
        <v>418.4</v>
      </c>
      <c r="K652" s="70">
        <v>14</v>
      </c>
      <c r="L652" s="69">
        <v>2100485.7999999998</v>
      </c>
      <c r="M652" s="71">
        <v>0</v>
      </c>
      <c r="N652" s="71">
        <v>0</v>
      </c>
      <c r="O652" s="71">
        <v>0</v>
      </c>
      <c r="P652" s="71">
        <v>2100485.7999999998</v>
      </c>
      <c r="Q652" s="69">
        <f t="shared" si="46"/>
        <v>5020.2815487571697</v>
      </c>
      <c r="R652" s="69">
        <v>6025</v>
      </c>
      <c r="S652" s="72" t="s">
        <v>38</v>
      </c>
      <c r="T652" s="174"/>
      <c r="U652" s="174"/>
      <c r="V652" s="174"/>
      <c r="W652" s="57"/>
      <c r="X652" s="191"/>
    </row>
    <row r="653" spans="1:24" s="11" customFormat="1" ht="25.5">
      <c r="A653" s="63">
        <v>608</v>
      </c>
      <c r="B653" s="64" t="s">
        <v>218</v>
      </c>
      <c r="C653" s="35">
        <v>1959</v>
      </c>
      <c r="D653" s="66">
        <v>2011</v>
      </c>
      <c r="E653" s="35" t="s">
        <v>37</v>
      </c>
      <c r="F653" s="67">
        <v>2</v>
      </c>
      <c r="G653" s="67">
        <v>1</v>
      </c>
      <c r="H653" s="140">
        <v>289.41000000000003</v>
      </c>
      <c r="I653" s="96">
        <v>263.10000000000002</v>
      </c>
      <c r="J653" s="69">
        <v>263.10000000000002</v>
      </c>
      <c r="K653" s="70">
        <v>18</v>
      </c>
      <c r="L653" s="69">
        <v>817503.2</v>
      </c>
      <c r="M653" s="71">
        <v>0</v>
      </c>
      <c r="N653" s="71">
        <v>0</v>
      </c>
      <c r="O653" s="71">
        <v>0</v>
      </c>
      <c r="P653" s="71">
        <v>817503.2</v>
      </c>
      <c r="Q653" s="69">
        <f t="shared" si="46"/>
        <v>3107.1957430634734</v>
      </c>
      <c r="R653" s="69">
        <v>5262</v>
      </c>
      <c r="S653" s="72" t="s">
        <v>38</v>
      </c>
      <c r="T653" s="174"/>
      <c r="U653" s="174"/>
      <c r="V653" s="174"/>
      <c r="W653" s="57"/>
      <c r="X653" s="191"/>
    </row>
    <row r="654" spans="1:24" s="11" customFormat="1" ht="25.5">
      <c r="A654" s="63">
        <v>609</v>
      </c>
      <c r="B654" s="85" t="s">
        <v>394</v>
      </c>
      <c r="C654" s="35">
        <v>1962</v>
      </c>
      <c r="D654" s="66">
        <v>2013</v>
      </c>
      <c r="E654" s="35" t="s">
        <v>37</v>
      </c>
      <c r="F654" s="65">
        <v>2</v>
      </c>
      <c r="G654" s="65">
        <v>1</v>
      </c>
      <c r="H654" s="140">
        <v>344.8</v>
      </c>
      <c r="I654" s="69">
        <v>311.39999999999998</v>
      </c>
      <c r="J654" s="69">
        <v>311.39999999999998</v>
      </c>
      <c r="K654" s="70">
        <v>17</v>
      </c>
      <c r="L654" s="69">
        <v>645679</v>
      </c>
      <c r="M654" s="71">
        <v>0</v>
      </c>
      <c r="N654" s="71">
        <v>0</v>
      </c>
      <c r="O654" s="71">
        <v>0</v>
      </c>
      <c r="P654" s="71">
        <v>645679</v>
      </c>
      <c r="Q654" s="69">
        <f t="shared" si="46"/>
        <v>2073.471419396275</v>
      </c>
      <c r="R654" s="69">
        <v>3159</v>
      </c>
      <c r="S654" s="72" t="s">
        <v>38</v>
      </c>
      <c r="T654" s="174"/>
      <c r="U654" s="174"/>
      <c r="V654" s="174"/>
      <c r="W654" s="57"/>
      <c r="X654" s="191"/>
    </row>
    <row r="655" spans="1:24" s="11" customFormat="1" ht="25.5">
      <c r="A655" s="63">
        <v>610</v>
      </c>
      <c r="B655" s="85" t="s">
        <v>396</v>
      </c>
      <c r="C655" s="35">
        <v>1961</v>
      </c>
      <c r="D655" s="66"/>
      <c r="E655" s="35" t="s">
        <v>37</v>
      </c>
      <c r="F655" s="65">
        <v>2</v>
      </c>
      <c r="G655" s="65">
        <v>2</v>
      </c>
      <c r="H655" s="140">
        <v>422.9</v>
      </c>
      <c r="I655" s="69">
        <v>380.4</v>
      </c>
      <c r="J655" s="69">
        <v>380.4</v>
      </c>
      <c r="K655" s="70">
        <v>15</v>
      </c>
      <c r="L655" s="69">
        <v>210000</v>
      </c>
      <c r="M655" s="71">
        <v>0</v>
      </c>
      <c r="N655" s="71">
        <v>0</v>
      </c>
      <c r="O655" s="71">
        <v>0</v>
      </c>
      <c r="P655" s="71">
        <v>210000</v>
      </c>
      <c r="Q655" s="69">
        <f t="shared" si="46"/>
        <v>552.05047318611992</v>
      </c>
      <c r="R655" s="69">
        <v>976</v>
      </c>
      <c r="S655" s="72" t="s">
        <v>38</v>
      </c>
      <c r="T655" s="174"/>
      <c r="U655" s="174"/>
      <c r="V655" s="174"/>
      <c r="W655" s="57"/>
      <c r="X655" s="191"/>
    </row>
    <row r="656" spans="1:24" s="11" customFormat="1" ht="25.5">
      <c r="A656" s="63">
        <v>611</v>
      </c>
      <c r="B656" s="85" t="s">
        <v>397</v>
      </c>
      <c r="C656" s="35">
        <v>1959</v>
      </c>
      <c r="D656" s="66">
        <v>2009</v>
      </c>
      <c r="E656" s="35" t="s">
        <v>37</v>
      </c>
      <c r="F656" s="65">
        <v>2</v>
      </c>
      <c r="G656" s="65">
        <v>1</v>
      </c>
      <c r="H656" s="140">
        <v>433.84000000000003</v>
      </c>
      <c r="I656" s="69">
        <v>394.4</v>
      </c>
      <c r="J656" s="69">
        <v>394.4</v>
      </c>
      <c r="K656" s="70">
        <v>12</v>
      </c>
      <c r="L656" s="69">
        <v>210000</v>
      </c>
      <c r="M656" s="71">
        <v>0</v>
      </c>
      <c r="N656" s="71">
        <v>0</v>
      </c>
      <c r="O656" s="71">
        <v>0</v>
      </c>
      <c r="P656" s="71">
        <v>210000</v>
      </c>
      <c r="Q656" s="69">
        <f t="shared" si="46"/>
        <v>532.45436105476676</v>
      </c>
      <c r="R656" s="69">
        <v>976</v>
      </c>
      <c r="S656" s="72" t="s">
        <v>38</v>
      </c>
      <c r="T656" s="174"/>
      <c r="U656" s="174"/>
      <c r="V656" s="174"/>
      <c r="W656" s="57"/>
      <c r="X656" s="191"/>
    </row>
    <row r="657" spans="1:24" s="11" customFormat="1" ht="25.5">
      <c r="A657" s="63">
        <v>612</v>
      </c>
      <c r="B657" s="85" t="s">
        <v>398</v>
      </c>
      <c r="C657" s="35">
        <v>1959</v>
      </c>
      <c r="D657" s="66">
        <v>2009</v>
      </c>
      <c r="E657" s="35" t="s">
        <v>37</v>
      </c>
      <c r="F657" s="65">
        <v>2</v>
      </c>
      <c r="G657" s="65">
        <v>1</v>
      </c>
      <c r="H657" s="140">
        <v>508.64000000000004</v>
      </c>
      <c r="I657" s="69">
        <v>462.4</v>
      </c>
      <c r="J657" s="69">
        <v>462.4</v>
      </c>
      <c r="K657" s="70">
        <v>20</v>
      </c>
      <c r="L657" s="69">
        <v>210000</v>
      </c>
      <c r="M657" s="71">
        <v>0</v>
      </c>
      <c r="N657" s="71">
        <v>0</v>
      </c>
      <c r="O657" s="71">
        <v>0</v>
      </c>
      <c r="P657" s="71">
        <v>210000</v>
      </c>
      <c r="Q657" s="69">
        <f t="shared" si="46"/>
        <v>454.15224913494814</v>
      </c>
      <c r="R657" s="69">
        <v>976</v>
      </c>
      <c r="S657" s="72" t="s">
        <v>38</v>
      </c>
      <c r="T657" s="174"/>
      <c r="U657" s="174"/>
      <c r="V657" s="174"/>
      <c r="W657" s="57"/>
      <c r="X657" s="191"/>
    </row>
    <row r="658" spans="1:24" s="11" customFormat="1" ht="25.5">
      <c r="A658" s="63">
        <v>613</v>
      </c>
      <c r="B658" s="85" t="s">
        <v>399</v>
      </c>
      <c r="C658" s="35">
        <v>1959</v>
      </c>
      <c r="D658" s="66">
        <v>2009</v>
      </c>
      <c r="E658" s="35" t="s">
        <v>37</v>
      </c>
      <c r="F658" s="65">
        <v>2</v>
      </c>
      <c r="G658" s="65">
        <v>1</v>
      </c>
      <c r="H658" s="140">
        <v>444.07000000000005</v>
      </c>
      <c r="I658" s="69">
        <v>403.7</v>
      </c>
      <c r="J658" s="69">
        <v>403.7</v>
      </c>
      <c r="K658" s="70">
        <v>16</v>
      </c>
      <c r="L658" s="69">
        <v>210000</v>
      </c>
      <c r="M658" s="71">
        <v>0</v>
      </c>
      <c r="N658" s="71">
        <v>0</v>
      </c>
      <c r="O658" s="71">
        <v>0</v>
      </c>
      <c r="P658" s="71">
        <v>210000</v>
      </c>
      <c r="Q658" s="69">
        <f t="shared" si="46"/>
        <v>520.18825860787717</v>
      </c>
      <c r="R658" s="69">
        <v>976</v>
      </c>
      <c r="S658" s="72" t="s">
        <v>38</v>
      </c>
      <c r="T658" s="174"/>
      <c r="U658" s="174"/>
      <c r="V658" s="174"/>
      <c r="W658" s="57"/>
      <c r="X658" s="191"/>
    </row>
    <row r="659" spans="1:24" s="11" customFormat="1" ht="25.5">
      <c r="A659" s="63">
        <v>614</v>
      </c>
      <c r="B659" s="85" t="s">
        <v>395</v>
      </c>
      <c r="C659" s="35">
        <v>1965</v>
      </c>
      <c r="D659" s="66"/>
      <c r="E659" s="35" t="s">
        <v>37</v>
      </c>
      <c r="F659" s="65">
        <v>2</v>
      </c>
      <c r="G659" s="65">
        <v>1</v>
      </c>
      <c r="H659" s="140">
        <v>261</v>
      </c>
      <c r="I659" s="69">
        <v>167.4</v>
      </c>
      <c r="J659" s="69">
        <v>167.4</v>
      </c>
      <c r="K659" s="70">
        <v>11</v>
      </c>
      <c r="L659" s="69">
        <v>756289</v>
      </c>
      <c r="M659" s="71">
        <v>0</v>
      </c>
      <c r="N659" s="71">
        <v>0</v>
      </c>
      <c r="O659" s="71">
        <v>0</v>
      </c>
      <c r="P659" s="71">
        <v>756289</v>
      </c>
      <c r="Q659" s="69">
        <f t="shared" si="46"/>
        <v>4517.8554360812423</v>
      </c>
      <c r="R659" s="69">
        <v>5169</v>
      </c>
      <c r="S659" s="72" t="s">
        <v>38</v>
      </c>
      <c r="T659" s="174"/>
      <c r="U659" s="174"/>
      <c r="V659" s="174"/>
      <c r="W659" s="57"/>
      <c r="X659" s="191"/>
    </row>
    <row r="660" spans="1:24" ht="25.5">
      <c r="A660" s="63">
        <v>615</v>
      </c>
      <c r="B660" s="95" t="s">
        <v>679</v>
      </c>
      <c r="C660" s="65">
        <v>1986</v>
      </c>
      <c r="D660" s="66">
        <v>2009</v>
      </c>
      <c r="E660" s="35" t="s">
        <v>37</v>
      </c>
      <c r="F660" s="67">
        <v>2</v>
      </c>
      <c r="G660" s="67">
        <v>3</v>
      </c>
      <c r="H660" s="140">
        <v>854.4</v>
      </c>
      <c r="I660" s="68">
        <v>799.4</v>
      </c>
      <c r="J660" s="68">
        <v>799.4</v>
      </c>
      <c r="K660" s="70">
        <v>42</v>
      </c>
      <c r="L660" s="69">
        <v>36133</v>
      </c>
      <c r="M660" s="71">
        <v>0</v>
      </c>
      <c r="N660" s="71">
        <v>0</v>
      </c>
      <c r="O660" s="71">
        <v>0</v>
      </c>
      <c r="P660" s="71">
        <v>36133</v>
      </c>
      <c r="Q660" s="69">
        <f t="shared" si="46"/>
        <v>45.200150112584438</v>
      </c>
      <c r="R660" s="69">
        <v>179</v>
      </c>
      <c r="S660" s="72" t="s">
        <v>38</v>
      </c>
      <c r="T660" s="174"/>
      <c r="U660" s="174"/>
      <c r="V660" s="174"/>
      <c r="W660" s="174"/>
      <c r="X660" s="174"/>
    </row>
    <row r="661" spans="1:24" ht="25.5">
      <c r="A661" s="63">
        <v>616</v>
      </c>
      <c r="B661" s="95" t="s">
        <v>680</v>
      </c>
      <c r="C661" s="65">
        <v>1979</v>
      </c>
      <c r="D661" s="66">
        <v>2009</v>
      </c>
      <c r="E661" s="35" t="s">
        <v>37</v>
      </c>
      <c r="F661" s="67">
        <v>2</v>
      </c>
      <c r="G661" s="67">
        <v>3</v>
      </c>
      <c r="H661" s="140">
        <v>825.9</v>
      </c>
      <c r="I661" s="68">
        <v>755.6</v>
      </c>
      <c r="J661" s="68">
        <v>755.6</v>
      </c>
      <c r="K661" s="70">
        <v>43</v>
      </c>
      <c r="L661" s="69">
        <v>34154</v>
      </c>
      <c r="M661" s="71">
        <v>0</v>
      </c>
      <c r="N661" s="71">
        <v>0</v>
      </c>
      <c r="O661" s="71">
        <v>0</v>
      </c>
      <c r="P661" s="71">
        <v>34154</v>
      </c>
      <c r="Q661" s="69">
        <f t="shared" si="46"/>
        <v>45.201164637374269</v>
      </c>
      <c r="R661" s="69">
        <v>179</v>
      </c>
      <c r="S661" s="72" t="s">
        <v>38</v>
      </c>
      <c r="T661" s="174"/>
      <c r="U661" s="174"/>
      <c r="V661" s="174"/>
      <c r="W661" s="174"/>
      <c r="X661" s="174"/>
    </row>
    <row r="662" spans="1:24" ht="25.5">
      <c r="A662" s="63">
        <v>617</v>
      </c>
      <c r="B662" s="95" t="s">
        <v>681</v>
      </c>
      <c r="C662" s="65">
        <v>1988</v>
      </c>
      <c r="D662" s="66"/>
      <c r="E662" s="35" t="s">
        <v>37</v>
      </c>
      <c r="F662" s="67">
        <v>2</v>
      </c>
      <c r="G662" s="67">
        <v>1</v>
      </c>
      <c r="H662" s="140">
        <v>526.46</v>
      </c>
      <c r="I662" s="68">
        <v>478.6</v>
      </c>
      <c r="J662" s="68">
        <v>478.6</v>
      </c>
      <c r="K662" s="70">
        <v>24</v>
      </c>
      <c r="L662" s="69">
        <v>21633</v>
      </c>
      <c r="M662" s="71">
        <v>0</v>
      </c>
      <c r="N662" s="71">
        <v>0</v>
      </c>
      <c r="O662" s="71">
        <v>0</v>
      </c>
      <c r="P662" s="71">
        <v>21633</v>
      </c>
      <c r="Q662" s="69">
        <f t="shared" si="46"/>
        <v>45.200585039699121</v>
      </c>
      <c r="R662" s="69">
        <v>179</v>
      </c>
      <c r="S662" s="72" t="s">
        <v>38</v>
      </c>
      <c r="T662" s="174"/>
      <c r="U662" s="174"/>
      <c r="V662" s="174"/>
      <c r="W662" s="174"/>
      <c r="X662" s="174"/>
    </row>
    <row r="663" spans="1:24" ht="25.5">
      <c r="A663" s="63">
        <v>618</v>
      </c>
      <c r="B663" s="95" t="s">
        <v>682</v>
      </c>
      <c r="C663" s="65">
        <v>1985</v>
      </c>
      <c r="D663" s="66"/>
      <c r="E663" s="35" t="s">
        <v>37</v>
      </c>
      <c r="F663" s="67">
        <v>2</v>
      </c>
      <c r="G663" s="67">
        <v>3</v>
      </c>
      <c r="H663" s="140">
        <v>998.8</v>
      </c>
      <c r="I663" s="68">
        <v>824.9</v>
      </c>
      <c r="J663" s="68">
        <v>824.9</v>
      </c>
      <c r="K663" s="70">
        <v>40</v>
      </c>
      <c r="L663" s="69">
        <v>37286</v>
      </c>
      <c r="M663" s="71">
        <v>0</v>
      </c>
      <c r="N663" s="71">
        <v>0</v>
      </c>
      <c r="O663" s="71">
        <v>0</v>
      </c>
      <c r="P663" s="71">
        <v>37286</v>
      </c>
      <c r="Q663" s="69">
        <f t="shared" si="46"/>
        <v>45.200630379439936</v>
      </c>
      <c r="R663" s="69">
        <v>179</v>
      </c>
      <c r="S663" s="72" t="s">
        <v>38</v>
      </c>
      <c r="T663" s="174"/>
      <c r="U663" s="174"/>
      <c r="V663" s="174"/>
      <c r="W663" s="174"/>
      <c r="X663" s="174"/>
    </row>
    <row r="664" spans="1:24" ht="25.5">
      <c r="A664" s="63">
        <v>619</v>
      </c>
      <c r="B664" s="95" t="s">
        <v>683</v>
      </c>
      <c r="C664" s="65">
        <v>1988</v>
      </c>
      <c r="D664" s="66"/>
      <c r="E664" s="35" t="s">
        <v>37</v>
      </c>
      <c r="F664" s="67">
        <v>2</v>
      </c>
      <c r="G664" s="67">
        <v>1</v>
      </c>
      <c r="H664" s="140">
        <v>669.8</v>
      </c>
      <c r="I664" s="68">
        <v>378.6</v>
      </c>
      <c r="J664" s="68">
        <v>378.6</v>
      </c>
      <c r="K664" s="70">
        <v>19</v>
      </c>
      <c r="L664" s="69">
        <v>17113</v>
      </c>
      <c r="M664" s="71">
        <v>0</v>
      </c>
      <c r="N664" s="71">
        <v>0</v>
      </c>
      <c r="O664" s="71">
        <v>0</v>
      </c>
      <c r="P664" s="71">
        <v>17113</v>
      </c>
      <c r="Q664" s="69">
        <f t="shared" si="46"/>
        <v>45.200739566825142</v>
      </c>
      <c r="R664" s="69">
        <v>179</v>
      </c>
      <c r="S664" s="72" t="s">
        <v>38</v>
      </c>
      <c r="T664" s="174"/>
      <c r="U664" s="174"/>
      <c r="V664" s="174"/>
      <c r="W664" s="174"/>
      <c r="X664" s="174"/>
    </row>
    <row r="665" spans="1:24" ht="25.5">
      <c r="A665" s="63">
        <v>620</v>
      </c>
      <c r="B665" s="95" t="s">
        <v>684</v>
      </c>
      <c r="C665" s="65">
        <v>1993</v>
      </c>
      <c r="D665" s="66">
        <v>2009</v>
      </c>
      <c r="E665" s="35" t="s">
        <v>37</v>
      </c>
      <c r="F665" s="67">
        <v>5</v>
      </c>
      <c r="G665" s="67">
        <v>4</v>
      </c>
      <c r="H665" s="140">
        <v>3133.1300000000006</v>
      </c>
      <c r="I665" s="68">
        <v>2848.3</v>
      </c>
      <c r="J665" s="68">
        <v>2848.3</v>
      </c>
      <c r="K665" s="70">
        <v>136</v>
      </c>
      <c r="L665" s="69">
        <v>58337</v>
      </c>
      <c r="M665" s="71">
        <v>0</v>
      </c>
      <c r="N665" s="71">
        <v>0</v>
      </c>
      <c r="O665" s="71">
        <v>0</v>
      </c>
      <c r="P665" s="71">
        <v>58337</v>
      </c>
      <c r="Q665" s="69">
        <f t="shared" si="46"/>
        <v>20.481339746515463</v>
      </c>
      <c r="R665" s="69">
        <v>127</v>
      </c>
      <c r="S665" s="72" t="s">
        <v>38</v>
      </c>
      <c r="T665" s="174"/>
      <c r="U665" s="174"/>
      <c r="V665" s="174"/>
      <c r="W665" s="174"/>
      <c r="X665" s="174"/>
    </row>
    <row r="666" spans="1:24" ht="25.5">
      <c r="A666" s="63">
        <v>621</v>
      </c>
      <c r="B666" s="95" t="s">
        <v>685</v>
      </c>
      <c r="C666" s="65">
        <v>1961</v>
      </c>
      <c r="D666" s="66"/>
      <c r="E666" s="35" t="s">
        <v>37</v>
      </c>
      <c r="F666" s="67">
        <v>2</v>
      </c>
      <c r="G666" s="67">
        <v>1</v>
      </c>
      <c r="H666" s="140">
        <v>286.77000000000004</v>
      </c>
      <c r="I666" s="68">
        <v>260.7</v>
      </c>
      <c r="J666" s="68">
        <v>260.7</v>
      </c>
      <c r="K666" s="70">
        <v>10</v>
      </c>
      <c r="L666" s="69">
        <v>24216</v>
      </c>
      <c r="M666" s="71">
        <v>0</v>
      </c>
      <c r="N666" s="71">
        <v>0</v>
      </c>
      <c r="O666" s="71">
        <v>0</v>
      </c>
      <c r="P666" s="71">
        <v>24216</v>
      </c>
      <c r="Q666" s="69">
        <f t="shared" si="46"/>
        <v>92.888377445339472</v>
      </c>
      <c r="R666" s="69">
        <v>179</v>
      </c>
      <c r="S666" s="72" t="s">
        <v>38</v>
      </c>
      <c r="T666" s="174"/>
      <c r="U666" s="174"/>
      <c r="V666" s="174"/>
      <c r="W666" s="174"/>
      <c r="X666" s="174"/>
    </row>
    <row r="667" spans="1:24" s="11" customFormat="1">
      <c r="A667" s="246" t="s">
        <v>724</v>
      </c>
      <c r="B667" s="246"/>
      <c r="C667" s="33" t="s">
        <v>35</v>
      </c>
      <c r="D667" s="33" t="s">
        <v>35</v>
      </c>
      <c r="E667" s="33" t="s">
        <v>35</v>
      </c>
      <c r="F667" s="33" t="s">
        <v>35</v>
      </c>
      <c r="G667" s="33" t="s">
        <v>35</v>
      </c>
      <c r="H667" s="141">
        <f t="shared" ref="H667:P667" si="47">H668+H670+H694+H710+H720+H723+H730+H851+H858+H873+H879+H886+H925+H933+H1215+H1221+H1227+H1231+H1242+H1245</f>
        <v>1282575.2588629993</v>
      </c>
      <c r="I667" s="141">
        <f t="shared" si="47"/>
        <v>1153639.9432199998</v>
      </c>
      <c r="J667" s="141">
        <f t="shared" si="47"/>
        <v>1150521.2432199998</v>
      </c>
      <c r="K667" s="142">
        <f t="shared" si="47"/>
        <v>55895</v>
      </c>
      <c r="L667" s="141">
        <f t="shared" si="47"/>
        <v>1169938414.8615029</v>
      </c>
      <c r="M667" s="141">
        <f t="shared" si="47"/>
        <v>0</v>
      </c>
      <c r="N667" s="141">
        <f t="shared" si="47"/>
        <v>0</v>
      </c>
      <c r="O667" s="141">
        <f t="shared" si="47"/>
        <v>0</v>
      </c>
      <c r="P667" s="141">
        <f t="shared" si="47"/>
        <v>1169938414.8615029</v>
      </c>
      <c r="Q667" s="32">
        <f t="shared" si="46"/>
        <v>1014.1278669634231</v>
      </c>
      <c r="R667" s="141">
        <f>MAX(R668:R1272)</f>
        <v>10044</v>
      </c>
      <c r="S667" s="50" t="s">
        <v>35</v>
      </c>
      <c r="T667" s="174"/>
      <c r="U667" s="174"/>
      <c r="V667" s="174"/>
      <c r="W667" s="57"/>
      <c r="X667" s="191"/>
    </row>
    <row r="668" spans="1:24" s="11" customFormat="1">
      <c r="A668" s="215" t="s">
        <v>312</v>
      </c>
      <c r="B668" s="62"/>
      <c r="C668" s="33" t="s">
        <v>35</v>
      </c>
      <c r="D668" s="33" t="s">
        <v>35</v>
      </c>
      <c r="E668" s="33" t="s">
        <v>35</v>
      </c>
      <c r="F668" s="33" t="s">
        <v>35</v>
      </c>
      <c r="G668" s="33" t="s">
        <v>35</v>
      </c>
      <c r="H668" s="27">
        <f>SUM(H669)</f>
        <v>492.36000000000007</v>
      </c>
      <c r="I668" s="27">
        <f t="shared" ref="I668:P668" si="48">SUM(I669)</f>
        <v>447.6</v>
      </c>
      <c r="J668" s="27">
        <f t="shared" si="48"/>
        <v>447.6</v>
      </c>
      <c r="K668" s="34">
        <f t="shared" si="48"/>
        <v>18</v>
      </c>
      <c r="L668" s="27">
        <f t="shared" si="48"/>
        <v>503370</v>
      </c>
      <c r="M668" s="27">
        <f t="shared" si="48"/>
        <v>0</v>
      </c>
      <c r="N668" s="27">
        <f t="shared" si="48"/>
        <v>0</v>
      </c>
      <c r="O668" s="27">
        <f t="shared" si="48"/>
        <v>0</v>
      </c>
      <c r="P668" s="27">
        <f t="shared" si="48"/>
        <v>503370</v>
      </c>
      <c r="Q668" s="32">
        <f t="shared" si="46"/>
        <v>1124.5978552278821</v>
      </c>
      <c r="R668" s="27">
        <f>MAX(R669)</f>
        <v>2879</v>
      </c>
      <c r="S668" s="143" t="s">
        <v>35</v>
      </c>
      <c r="T668" s="174"/>
      <c r="U668" s="174"/>
      <c r="V668" s="174"/>
      <c r="W668" s="57"/>
      <c r="X668" s="191"/>
    </row>
    <row r="669" spans="1:24" s="11" customFormat="1" ht="25.5">
      <c r="A669" s="63">
        <v>1</v>
      </c>
      <c r="B669" s="85" t="s">
        <v>36</v>
      </c>
      <c r="C669" s="63">
        <v>1957</v>
      </c>
      <c r="D669" s="66">
        <v>2007</v>
      </c>
      <c r="E669" s="35" t="s">
        <v>37</v>
      </c>
      <c r="F669" s="144">
        <v>2</v>
      </c>
      <c r="G669" s="144">
        <v>2</v>
      </c>
      <c r="H669" s="94">
        <v>492.36000000000007</v>
      </c>
      <c r="I669" s="94">
        <v>447.6</v>
      </c>
      <c r="J669" s="94">
        <v>447.6</v>
      </c>
      <c r="K669" s="135">
        <v>18</v>
      </c>
      <c r="L669" s="69">
        <v>503370</v>
      </c>
      <c r="M669" s="71">
        <v>0</v>
      </c>
      <c r="N669" s="71">
        <v>0</v>
      </c>
      <c r="O669" s="71">
        <v>0</v>
      </c>
      <c r="P669" s="71">
        <v>503370</v>
      </c>
      <c r="Q669" s="69">
        <f t="shared" si="46"/>
        <v>1124.5978552278821</v>
      </c>
      <c r="R669" s="94">
        <v>2879</v>
      </c>
      <c r="S669" s="145" t="s">
        <v>1025</v>
      </c>
      <c r="T669" s="174"/>
      <c r="U669" s="174"/>
      <c r="V669" s="174"/>
      <c r="W669" s="57"/>
      <c r="X669" s="191"/>
    </row>
    <row r="670" spans="1:24" s="11" customFormat="1">
      <c r="A670" s="146" t="s">
        <v>313</v>
      </c>
      <c r="B670" s="147"/>
      <c r="C670" s="33" t="s">
        <v>35</v>
      </c>
      <c r="D670" s="33" t="s">
        <v>35</v>
      </c>
      <c r="E670" s="33" t="s">
        <v>35</v>
      </c>
      <c r="F670" s="33" t="s">
        <v>35</v>
      </c>
      <c r="G670" s="33" t="s">
        <v>35</v>
      </c>
      <c r="H670" s="148">
        <f>SUM(H671:H693)</f>
        <v>36800.236835000003</v>
      </c>
      <c r="I670" s="148">
        <f t="shared" ref="I670:P670" si="49">SUM(I671:I693)</f>
        <v>33170.708820000007</v>
      </c>
      <c r="J670" s="148">
        <f t="shared" si="49"/>
        <v>33170.708820000007</v>
      </c>
      <c r="K670" s="149">
        <f t="shared" si="49"/>
        <v>1594</v>
      </c>
      <c r="L670" s="148">
        <f>SUM(L671:L693)</f>
        <v>40249265</v>
      </c>
      <c r="M670" s="148">
        <f t="shared" si="49"/>
        <v>0</v>
      </c>
      <c r="N670" s="148">
        <f t="shared" si="49"/>
        <v>0</v>
      </c>
      <c r="O670" s="148">
        <f t="shared" si="49"/>
        <v>0</v>
      </c>
      <c r="P670" s="148">
        <f t="shared" si="49"/>
        <v>40249265</v>
      </c>
      <c r="Q670" s="32">
        <f>L670/I670</f>
        <v>1213.3977967854589</v>
      </c>
      <c r="R670" s="141">
        <f>MAX(R671:R693)</f>
        <v>8637</v>
      </c>
      <c r="S670" s="150" t="s">
        <v>35</v>
      </c>
      <c r="T670" s="174"/>
      <c r="U670" s="174"/>
      <c r="V670" s="174"/>
      <c r="W670" s="57"/>
      <c r="X670" s="191"/>
    </row>
    <row r="671" spans="1:24" s="11" customFormat="1" ht="25.5">
      <c r="A671" s="128">
        <v>2</v>
      </c>
      <c r="B671" s="91" t="s">
        <v>419</v>
      </c>
      <c r="C671" s="65">
        <v>1986</v>
      </c>
      <c r="D671" s="151"/>
      <c r="E671" s="35" t="s">
        <v>37</v>
      </c>
      <c r="F671" s="83">
        <v>9</v>
      </c>
      <c r="G671" s="83">
        <v>1</v>
      </c>
      <c r="H671" s="120">
        <v>4276.3999999999996</v>
      </c>
      <c r="I671" s="120">
        <v>4029.3</v>
      </c>
      <c r="J671" s="120">
        <v>4029.3</v>
      </c>
      <c r="K671" s="129">
        <v>236</v>
      </c>
      <c r="L671" s="69">
        <v>1800000</v>
      </c>
      <c r="M671" s="71">
        <v>0</v>
      </c>
      <c r="N671" s="71">
        <v>0</v>
      </c>
      <c r="O671" s="71">
        <v>0</v>
      </c>
      <c r="P671" s="71">
        <v>1800000</v>
      </c>
      <c r="Q671" s="69">
        <f t="shared" ref="Q671:Q693" si="50">L671/I671</f>
        <v>446.72771945499215</v>
      </c>
      <c r="R671" s="120">
        <v>1058</v>
      </c>
      <c r="S671" s="152" t="s">
        <v>1025</v>
      </c>
      <c r="T671" s="174"/>
      <c r="U671" s="174"/>
      <c r="V671" s="174"/>
      <c r="W671" s="57"/>
      <c r="X671" s="191"/>
    </row>
    <row r="672" spans="1:24" s="11" customFormat="1" ht="25.5">
      <c r="A672" s="128">
        <v>3</v>
      </c>
      <c r="B672" s="91" t="s">
        <v>420</v>
      </c>
      <c r="C672" s="65">
        <v>1987</v>
      </c>
      <c r="D672" s="151"/>
      <c r="E672" s="35" t="s">
        <v>37</v>
      </c>
      <c r="F672" s="83">
        <v>9</v>
      </c>
      <c r="G672" s="83">
        <v>1</v>
      </c>
      <c r="H672" s="120">
        <v>4308</v>
      </c>
      <c r="I672" s="120">
        <v>4059.5</v>
      </c>
      <c r="J672" s="120">
        <v>4059.5</v>
      </c>
      <c r="K672" s="129">
        <v>232</v>
      </c>
      <c r="L672" s="69">
        <v>1800000</v>
      </c>
      <c r="M672" s="71">
        <v>0</v>
      </c>
      <c r="N672" s="71">
        <v>0</v>
      </c>
      <c r="O672" s="71">
        <v>0</v>
      </c>
      <c r="P672" s="71">
        <v>1800000</v>
      </c>
      <c r="Q672" s="69">
        <f t="shared" si="50"/>
        <v>443.40436014287474</v>
      </c>
      <c r="R672" s="120">
        <v>1058</v>
      </c>
      <c r="S672" s="152" t="s">
        <v>1025</v>
      </c>
      <c r="T672" s="174"/>
      <c r="U672" s="174"/>
      <c r="V672" s="174"/>
      <c r="W672" s="57"/>
      <c r="X672" s="191"/>
    </row>
    <row r="673" spans="1:24" s="11" customFormat="1" ht="25.5">
      <c r="A673" s="128">
        <v>4</v>
      </c>
      <c r="B673" s="91" t="s">
        <v>421</v>
      </c>
      <c r="C673" s="65">
        <v>1989</v>
      </c>
      <c r="D673" s="151"/>
      <c r="E673" s="35" t="s">
        <v>37</v>
      </c>
      <c r="F673" s="83">
        <v>9</v>
      </c>
      <c r="G673" s="83">
        <v>4</v>
      </c>
      <c r="H673" s="120">
        <v>9536.6</v>
      </c>
      <c r="I673" s="120">
        <v>8168.1338200000018</v>
      </c>
      <c r="J673" s="120">
        <v>8168.1338200000018</v>
      </c>
      <c r="K673" s="129">
        <v>422</v>
      </c>
      <c r="L673" s="69">
        <v>7200000</v>
      </c>
      <c r="M673" s="71">
        <v>0</v>
      </c>
      <c r="N673" s="71">
        <v>0</v>
      </c>
      <c r="O673" s="71">
        <v>0</v>
      </c>
      <c r="P673" s="71">
        <v>7200000</v>
      </c>
      <c r="Q673" s="69">
        <f t="shared" si="50"/>
        <v>881.47429494488847</v>
      </c>
      <c r="R673" s="120">
        <v>1058</v>
      </c>
      <c r="S673" s="152" t="s">
        <v>1025</v>
      </c>
      <c r="T673" s="174"/>
      <c r="U673" s="174"/>
      <c r="V673" s="174"/>
      <c r="W673" s="57"/>
      <c r="X673" s="191"/>
    </row>
    <row r="674" spans="1:24" s="11" customFormat="1" ht="25.5">
      <c r="A674" s="128">
        <v>5</v>
      </c>
      <c r="B674" s="91" t="s">
        <v>39</v>
      </c>
      <c r="C674" s="65">
        <v>1952</v>
      </c>
      <c r="D674" s="151"/>
      <c r="E674" s="35" t="s">
        <v>37</v>
      </c>
      <c r="F674" s="83">
        <v>2</v>
      </c>
      <c r="G674" s="83">
        <v>1</v>
      </c>
      <c r="H674" s="153">
        <v>533.66499999999996</v>
      </c>
      <c r="I674" s="120">
        <v>485.15</v>
      </c>
      <c r="J674" s="120">
        <v>485.15</v>
      </c>
      <c r="K674" s="129">
        <v>16</v>
      </c>
      <c r="L674" s="69">
        <v>550609</v>
      </c>
      <c r="M674" s="71">
        <v>0</v>
      </c>
      <c r="N674" s="71">
        <v>0</v>
      </c>
      <c r="O674" s="71">
        <v>0</v>
      </c>
      <c r="P674" s="71">
        <v>550609</v>
      </c>
      <c r="Q674" s="69">
        <f t="shared" si="50"/>
        <v>1134.9252808409772</v>
      </c>
      <c r="R674" s="120">
        <v>1731</v>
      </c>
      <c r="S674" s="152" t="s">
        <v>1025</v>
      </c>
      <c r="T674" s="174"/>
      <c r="U674" s="174"/>
      <c r="V674" s="174"/>
      <c r="W674" s="57"/>
      <c r="X674" s="191"/>
    </row>
    <row r="675" spans="1:24" s="11" customFormat="1" ht="25.5">
      <c r="A675" s="128">
        <v>6</v>
      </c>
      <c r="B675" s="91" t="s">
        <v>483</v>
      </c>
      <c r="C675" s="65">
        <v>1953</v>
      </c>
      <c r="D675" s="151">
        <v>2009</v>
      </c>
      <c r="E675" s="35" t="s">
        <v>37</v>
      </c>
      <c r="F675" s="83">
        <v>2</v>
      </c>
      <c r="G675" s="83">
        <v>1</v>
      </c>
      <c r="H675" s="153">
        <v>539.4</v>
      </c>
      <c r="I675" s="120">
        <v>485.46</v>
      </c>
      <c r="J675" s="120">
        <v>485.46</v>
      </c>
      <c r="K675" s="129">
        <v>18</v>
      </c>
      <c r="L675" s="69">
        <v>1754110</v>
      </c>
      <c r="M675" s="71">
        <v>0</v>
      </c>
      <c r="N675" s="71">
        <v>0</v>
      </c>
      <c r="O675" s="71">
        <v>0</v>
      </c>
      <c r="P675" s="71">
        <v>1754110</v>
      </c>
      <c r="Q675" s="69">
        <f t="shared" si="50"/>
        <v>3613.2946071766987</v>
      </c>
      <c r="R675" s="120">
        <v>4567</v>
      </c>
      <c r="S675" s="152" t="s">
        <v>1025</v>
      </c>
      <c r="T675" s="174"/>
      <c r="U675" s="174"/>
      <c r="V675" s="174"/>
      <c r="W675" s="57"/>
      <c r="X675" s="191"/>
    </row>
    <row r="676" spans="1:24" s="11" customFormat="1" ht="25.5">
      <c r="A676" s="128">
        <v>7</v>
      </c>
      <c r="B676" s="91" t="s">
        <v>484</v>
      </c>
      <c r="C676" s="65">
        <v>1955</v>
      </c>
      <c r="D676" s="144">
        <v>2008</v>
      </c>
      <c r="E676" s="35" t="s">
        <v>37</v>
      </c>
      <c r="F676" s="83">
        <v>2</v>
      </c>
      <c r="G676" s="83">
        <v>1</v>
      </c>
      <c r="H676" s="120">
        <v>439.9</v>
      </c>
      <c r="I676" s="120">
        <v>396.2</v>
      </c>
      <c r="J676" s="120">
        <v>396.2</v>
      </c>
      <c r="K676" s="129">
        <v>17</v>
      </c>
      <c r="L676" s="69">
        <v>1591459</v>
      </c>
      <c r="M676" s="71">
        <v>0</v>
      </c>
      <c r="N676" s="71">
        <v>0</v>
      </c>
      <c r="O676" s="71">
        <v>0</v>
      </c>
      <c r="P676" s="71">
        <v>1591459</v>
      </c>
      <c r="Q676" s="69">
        <f t="shared" si="50"/>
        <v>4016.807168096921</v>
      </c>
      <c r="R676" s="120">
        <v>5164</v>
      </c>
      <c r="S676" s="152" t="s">
        <v>1025</v>
      </c>
      <c r="T676" s="174"/>
      <c r="U676" s="174"/>
      <c r="V676" s="174"/>
      <c r="W676" s="57"/>
      <c r="X676" s="191"/>
    </row>
    <row r="677" spans="1:24" s="11" customFormat="1" ht="25.5">
      <c r="A677" s="128">
        <v>8</v>
      </c>
      <c r="B677" s="91" t="s">
        <v>485</v>
      </c>
      <c r="C677" s="65">
        <v>1956</v>
      </c>
      <c r="D677" s="151"/>
      <c r="E677" s="35" t="s">
        <v>37</v>
      </c>
      <c r="F677" s="83">
        <v>2</v>
      </c>
      <c r="G677" s="83">
        <v>1</v>
      </c>
      <c r="H677" s="120">
        <v>439.9</v>
      </c>
      <c r="I677" s="120">
        <v>396.8</v>
      </c>
      <c r="J677" s="120">
        <v>396.8</v>
      </c>
      <c r="K677" s="129">
        <v>10</v>
      </c>
      <c r="L677" s="69">
        <v>2034683</v>
      </c>
      <c r="M677" s="71">
        <v>0</v>
      </c>
      <c r="N677" s="71">
        <v>0</v>
      </c>
      <c r="O677" s="71">
        <v>0</v>
      </c>
      <c r="P677" s="71">
        <v>2034683</v>
      </c>
      <c r="Q677" s="69">
        <f t="shared" si="50"/>
        <v>5127.7293346774195</v>
      </c>
      <c r="R677" s="120">
        <v>6678</v>
      </c>
      <c r="S677" s="152" t="s">
        <v>1025</v>
      </c>
      <c r="T677" s="174"/>
      <c r="U677" s="174"/>
      <c r="V677" s="174"/>
      <c r="W677" s="57"/>
      <c r="X677" s="191"/>
    </row>
    <row r="678" spans="1:24" s="11" customFormat="1" ht="25.5">
      <c r="A678" s="128">
        <v>9</v>
      </c>
      <c r="B678" s="91" t="s">
        <v>486</v>
      </c>
      <c r="C678" s="65">
        <v>1957</v>
      </c>
      <c r="D678" s="151"/>
      <c r="E678" s="35" t="s">
        <v>37</v>
      </c>
      <c r="F678" s="83">
        <v>2</v>
      </c>
      <c r="G678" s="83">
        <v>2</v>
      </c>
      <c r="H678" s="153">
        <v>633.5</v>
      </c>
      <c r="I678" s="120">
        <v>570.15</v>
      </c>
      <c r="J678" s="120">
        <v>570.15</v>
      </c>
      <c r="K678" s="129">
        <v>45</v>
      </c>
      <c r="L678" s="69">
        <v>3320457</v>
      </c>
      <c r="M678" s="71">
        <v>0</v>
      </c>
      <c r="N678" s="71">
        <v>0</v>
      </c>
      <c r="O678" s="71">
        <v>0</v>
      </c>
      <c r="P678" s="71">
        <v>3320457</v>
      </c>
      <c r="Q678" s="69">
        <f t="shared" si="50"/>
        <v>5823.8305709023944</v>
      </c>
      <c r="R678" s="120">
        <v>8637</v>
      </c>
      <c r="S678" s="152" t="s">
        <v>1025</v>
      </c>
      <c r="T678" s="174"/>
      <c r="U678" s="174"/>
      <c r="V678" s="174"/>
      <c r="W678" s="57"/>
      <c r="X678" s="191"/>
    </row>
    <row r="679" spans="1:24" s="11" customFormat="1" ht="25.5">
      <c r="A679" s="128">
        <v>10</v>
      </c>
      <c r="B679" s="91" t="s">
        <v>487</v>
      </c>
      <c r="C679" s="65">
        <v>1958</v>
      </c>
      <c r="D679" s="151">
        <v>2008</v>
      </c>
      <c r="E679" s="35" t="s">
        <v>37</v>
      </c>
      <c r="F679" s="83">
        <v>2</v>
      </c>
      <c r="G679" s="83">
        <v>1</v>
      </c>
      <c r="H679" s="120">
        <v>426.47550000000001</v>
      </c>
      <c r="I679" s="120">
        <v>387.7</v>
      </c>
      <c r="J679" s="120">
        <v>387.7</v>
      </c>
      <c r="K679" s="129">
        <v>21</v>
      </c>
      <c r="L679" s="69">
        <v>1232915</v>
      </c>
      <c r="M679" s="71">
        <v>0</v>
      </c>
      <c r="N679" s="71">
        <v>0</v>
      </c>
      <c r="O679" s="71">
        <v>0</v>
      </c>
      <c r="P679" s="71">
        <v>1232915</v>
      </c>
      <c r="Q679" s="69">
        <f t="shared" si="50"/>
        <v>3180.0748001031725</v>
      </c>
      <c r="R679" s="120">
        <v>4567</v>
      </c>
      <c r="S679" s="152" t="s">
        <v>1025</v>
      </c>
      <c r="T679" s="174"/>
      <c r="U679" s="174"/>
      <c r="V679" s="174"/>
      <c r="W679" s="57"/>
      <c r="X679" s="191"/>
    </row>
    <row r="680" spans="1:24" s="11" customFormat="1" ht="25.5">
      <c r="A680" s="128">
        <v>11</v>
      </c>
      <c r="B680" s="91" t="s">
        <v>488</v>
      </c>
      <c r="C680" s="65">
        <v>1954</v>
      </c>
      <c r="D680" s="151"/>
      <c r="E680" s="35" t="s">
        <v>37</v>
      </c>
      <c r="F680" s="83">
        <v>3</v>
      </c>
      <c r="G680" s="83">
        <v>5</v>
      </c>
      <c r="H680" s="68">
        <v>2546.25</v>
      </c>
      <c r="I680" s="68">
        <v>2240.6999999999998</v>
      </c>
      <c r="J680" s="68">
        <v>2240.6999999999998</v>
      </c>
      <c r="K680" s="129">
        <v>94</v>
      </c>
      <c r="L680" s="69">
        <v>2630468</v>
      </c>
      <c r="M680" s="71">
        <v>0</v>
      </c>
      <c r="N680" s="71">
        <v>0</v>
      </c>
      <c r="O680" s="71">
        <v>0</v>
      </c>
      <c r="P680" s="71">
        <v>2630468</v>
      </c>
      <c r="Q680" s="69">
        <f t="shared" si="50"/>
        <v>1173.9492122997278</v>
      </c>
      <c r="R680" s="120">
        <v>1612</v>
      </c>
      <c r="S680" s="152" t="s">
        <v>1025</v>
      </c>
      <c r="T680" s="174"/>
      <c r="U680" s="174"/>
      <c r="V680" s="174"/>
      <c r="W680" s="57"/>
      <c r="X680" s="191"/>
    </row>
    <row r="681" spans="1:24" s="11" customFormat="1" ht="25.5">
      <c r="A681" s="128">
        <v>12</v>
      </c>
      <c r="B681" s="91" t="s">
        <v>489</v>
      </c>
      <c r="C681" s="65">
        <v>1958</v>
      </c>
      <c r="D681" s="151">
        <v>2008</v>
      </c>
      <c r="E681" s="35" t="s">
        <v>37</v>
      </c>
      <c r="F681" s="83">
        <v>2</v>
      </c>
      <c r="G681" s="83">
        <v>2</v>
      </c>
      <c r="H681" s="120">
        <v>813.77994500000011</v>
      </c>
      <c r="I681" s="120">
        <v>739.8</v>
      </c>
      <c r="J681" s="120">
        <v>739.8</v>
      </c>
      <c r="K681" s="129">
        <v>29</v>
      </c>
      <c r="L681" s="69">
        <v>1640411</v>
      </c>
      <c r="M681" s="71">
        <v>0</v>
      </c>
      <c r="N681" s="71">
        <v>0</v>
      </c>
      <c r="O681" s="71">
        <v>0</v>
      </c>
      <c r="P681" s="71">
        <v>1640411</v>
      </c>
      <c r="Q681" s="69">
        <f t="shared" si="50"/>
        <v>2217.3709110570426</v>
      </c>
      <c r="R681" s="120">
        <v>3053</v>
      </c>
      <c r="S681" s="152" t="s">
        <v>1025</v>
      </c>
      <c r="T681" s="174"/>
      <c r="U681" s="174"/>
      <c r="V681" s="174"/>
      <c r="W681" s="57"/>
      <c r="X681" s="191"/>
    </row>
    <row r="682" spans="1:24" s="11" customFormat="1" ht="25.5">
      <c r="A682" s="128">
        <v>13</v>
      </c>
      <c r="B682" s="91" t="s">
        <v>490</v>
      </c>
      <c r="C682" s="65">
        <v>1958</v>
      </c>
      <c r="D682" s="151"/>
      <c r="E682" s="35" t="s">
        <v>37</v>
      </c>
      <c r="F682" s="83">
        <v>3</v>
      </c>
      <c r="G682" s="83">
        <v>4</v>
      </c>
      <c r="H682" s="120">
        <v>1762.05</v>
      </c>
      <c r="I682" s="120">
        <v>1550.6</v>
      </c>
      <c r="J682" s="120">
        <v>1550.6</v>
      </c>
      <c r="K682" s="129">
        <v>61</v>
      </c>
      <c r="L682" s="69">
        <v>5182740</v>
      </c>
      <c r="M682" s="71">
        <v>0</v>
      </c>
      <c r="N682" s="71">
        <v>0</v>
      </c>
      <c r="O682" s="71">
        <v>0</v>
      </c>
      <c r="P682" s="71">
        <v>5182740</v>
      </c>
      <c r="Q682" s="69">
        <f t="shared" si="50"/>
        <v>3342.4093899135819</v>
      </c>
      <c r="R682" s="120">
        <v>4835</v>
      </c>
      <c r="S682" s="152" t="s">
        <v>1025</v>
      </c>
      <c r="T682" s="174"/>
      <c r="U682" s="174"/>
      <c r="V682" s="174"/>
      <c r="W682" s="57"/>
      <c r="X682" s="191"/>
    </row>
    <row r="683" spans="1:24" s="11" customFormat="1" ht="25.5">
      <c r="A683" s="128">
        <v>14</v>
      </c>
      <c r="B683" s="91" t="s">
        <v>725</v>
      </c>
      <c r="C683" s="65">
        <v>1937</v>
      </c>
      <c r="D683" s="144">
        <v>2010</v>
      </c>
      <c r="E683" s="35" t="s">
        <v>37</v>
      </c>
      <c r="F683" s="83">
        <v>3</v>
      </c>
      <c r="G683" s="83">
        <v>5</v>
      </c>
      <c r="H683" s="153">
        <v>2025.65</v>
      </c>
      <c r="I683" s="120">
        <v>1841.5</v>
      </c>
      <c r="J683" s="120">
        <v>1841.5</v>
      </c>
      <c r="K683" s="129">
        <v>71</v>
      </c>
      <c r="L683" s="69">
        <v>6248649</v>
      </c>
      <c r="M683" s="71">
        <v>0</v>
      </c>
      <c r="N683" s="71">
        <v>0</v>
      </c>
      <c r="O683" s="71">
        <v>0</v>
      </c>
      <c r="P683" s="71">
        <v>6248649</v>
      </c>
      <c r="Q683" s="69">
        <f t="shared" si="50"/>
        <v>3393.2386641325006</v>
      </c>
      <c r="R683" s="120">
        <v>4750</v>
      </c>
      <c r="S683" s="152" t="s">
        <v>1025</v>
      </c>
      <c r="T683" s="174"/>
      <c r="U683" s="174"/>
      <c r="V683" s="174"/>
      <c r="W683" s="57"/>
      <c r="X683" s="191"/>
    </row>
    <row r="684" spans="1:24" s="11" customFormat="1" ht="25.5">
      <c r="A684" s="128">
        <v>15</v>
      </c>
      <c r="B684" s="91" t="s">
        <v>491</v>
      </c>
      <c r="C684" s="65">
        <v>1956</v>
      </c>
      <c r="D684" s="144"/>
      <c r="E684" s="35" t="s">
        <v>37</v>
      </c>
      <c r="F684" s="83">
        <v>2</v>
      </c>
      <c r="G684" s="83">
        <v>1</v>
      </c>
      <c r="H684" s="120">
        <v>267.85000000000002</v>
      </c>
      <c r="I684" s="120">
        <v>243.5</v>
      </c>
      <c r="J684" s="120">
        <v>243.5</v>
      </c>
      <c r="K684" s="129">
        <v>10</v>
      </c>
      <c r="L684" s="69">
        <v>1209691</v>
      </c>
      <c r="M684" s="71">
        <v>0</v>
      </c>
      <c r="N684" s="71">
        <v>0</v>
      </c>
      <c r="O684" s="71">
        <v>0</v>
      </c>
      <c r="P684" s="71">
        <v>1209691</v>
      </c>
      <c r="Q684" s="69">
        <f t="shared" si="50"/>
        <v>4967.9301848049281</v>
      </c>
      <c r="R684" s="120">
        <v>6678</v>
      </c>
      <c r="S684" s="152" t="s">
        <v>1025</v>
      </c>
      <c r="T684" s="174"/>
      <c r="U684" s="174"/>
      <c r="V684" s="174"/>
      <c r="W684" s="57"/>
      <c r="X684" s="191"/>
    </row>
    <row r="685" spans="1:24" s="11" customFormat="1" ht="25.5">
      <c r="A685" s="128">
        <v>16</v>
      </c>
      <c r="B685" s="91" t="s">
        <v>492</v>
      </c>
      <c r="C685" s="65">
        <v>1957</v>
      </c>
      <c r="D685" s="66">
        <v>2009</v>
      </c>
      <c r="E685" s="35" t="s">
        <v>37</v>
      </c>
      <c r="F685" s="83">
        <v>2</v>
      </c>
      <c r="G685" s="83">
        <v>2</v>
      </c>
      <c r="H685" s="68">
        <v>429.5</v>
      </c>
      <c r="I685" s="68">
        <v>387.9</v>
      </c>
      <c r="J685" s="68">
        <v>387.9</v>
      </c>
      <c r="K685" s="129">
        <v>26</v>
      </c>
      <c r="L685" s="69">
        <v>1282387</v>
      </c>
      <c r="M685" s="71">
        <v>0</v>
      </c>
      <c r="N685" s="71">
        <v>0</v>
      </c>
      <c r="O685" s="71">
        <v>0</v>
      </c>
      <c r="P685" s="71">
        <v>1282387</v>
      </c>
      <c r="Q685" s="69">
        <f t="shared" si="50"/>
        <v>3305.9731889662285</v>
      </c>
      <c r="R685" s="120">
        <v>3770</v>
      </c>
      <c r="S685" s="152" t="s">
        <v>1025</v>
      </c>
      <c r="T685" s="174"/>
      <c r="U685" s="174"/>
      <c r="V685" s="174"/>
      <c r="W685" s="57"/>
      <c r="X685" s="191"/>
    </row>
    <row r="686" spans="1:24" ht="25.5">
      <c r="A686" s="128">
        <v>17</v>
      </c>
      <c r="B686" s="91" t="s">
        <v>752</v>
      </c>
      <c r="C686" s="65">
        <v>1961</v>
      </c>
      <c r="D686" s="151">
        <v>2009</v>
      </c>
      <c r="E686" s="35" t="s">
        <v>37</v>
      </c>
      <c r="F686" s="83">
        <v>2</v>
      </c>
      <c r="G686" s="83">
        <v>2</v>
      </c>
      <c r="H686" s="120">
        <v>707.4</v>
      </c>
      <c r="I686" s="120">
        <v>657</v>
      </c>
      <c r="J686" s="120">
        <v>657</v>
      </c>
      <c r="K686" s="129">
        <v>32</v>
      </c>
      <c r="L686" s="69">
        <v>95672</v>
      </c>
      <c r="M686" s="71">
        <v>0</v>
      </c>
      <c r="N686" s="71">
        <v>0</v>
      </c>
      <c r="O686" s="71">
        <v>0</v>
      </c>
      <c r="P686" s="71">
        <v>95672</v>
      </c>
      <c r="Q686" s="69">
        <f t="shared" si="50"/>
        <v>145.61948249619482</v>
      </c>
      <c r="R686" s="120">
        <v>179</v>
      </c>
      <c r="S686" s="152" t="s">
        <v>1025</v>
      </c>
      <c r="T686" s="174"/>
      <c r="U686" s="174"/>
      <c r="V686" s="174"/>
      <c r="W686" s="174"/>
      <c r="X686" s="174"/>
    </row>
    <row r="687" spans="1:24" ht="25.5">
      <c r="A687" s="128">
        <v>18</v>
      </c>
      <c r="B687" s="91" t="s">
        <v>753</v>
      </c>
      <c r="C687" s="65">
        <v>1959</v>
      </c>
      <c r="D687" s="151"/>
      <c r="E687" s="35" t="s">
        <v>37</v>
      </c>
      <c r="F687" s="83">
        <v>2</v>
      </c>
      <c r="G687" s="83">
        <v>2</v>
      </c>
      <c r="H687" s="120">
        <v>367.27</v>
      </c>
      <c r="I687" s="120">
        <v>323.2</v>
      </c>
      <c r="J687" s="120">
        <v>323.2</v>
      </c>
      <c r="K687" s="129">
        <v>15</v>
      </c>
      <c r="L687" s="69">
        <v>51066</v>
      </c>
      <c r="M687" s="71">
        <v>0</v>
      </c>
      <c r="N687" s="71">
        <v>0</v>
      </c>
      <c r="O687" s="71">
        <v>0</v>
      </c>
      <c r="P687" s="71">
        <v>51066</v>
      </c>
      <c r="Q687" s="69">
        <f t="shared" si="50"/>
        <v>158.00123762376239</v>
      </c>
      <c r="R687" s="120">
        <v>179</v>
      </c>
      <c r="S687" s="152" t="s">
        <v>1025</v>
      </c>
      <c r="T687" s="174"/>
      <c r="U687" s="174"/>
      <c r="V687" s="174"/>
      <c r="W687" s="174"/>
      <c r="X687" s="174"/>
    </row>
    <row r="688" spans="1:24" ht="25.5">
      <c r="A688" s="128">
        <v>19</v>
      </c>
      <c r="B688" s="91" t="s">
        <v>754</v>
      </c>
      <c r="C688" s="65">
        <v>1961</v>
      </c>
      <c r="D688" s="151">
        <v>2008</v>
      </c>
      <c r="E688" s="35" t="s">
        <v>37</v>
      </c>
      <c r="F688" s="83">
        <v>4</v>
      </c>
      <c r="G688" s="83">
        <v>4</v>
      </c>
      <c r="H688" s="120">
        <v>1392.5</v>
      </c>
      <c r="I688" s="120">
        <v>1288.5999999999999</v>
      </c>
      <c r="J688" s="120">
        <v>1288.5999999999999</v>
      </c>
      <c r="K688" s="129">
        <v>41</v>
      </c>
      <c r="L688" s="69">
        <v>136039</v>
      </c>
      <c r="M688" s="71">
        <v>0</v>
      </c>
      <c r="N688" s="71">
        <v>0</v>
      </c>
      <c r="O688" s="71">
        <v>0</v>
      </c>
      <c r="P688" s="71">
        <v>136039</v>
      </c>
      <c r="Q688" s="69">
        <f t="shared" si="50"/>
        <v>105.57116250194009</v>
      </c>
      <c r="R688" s="120">
        <v>127</v>
      </c>
      <c r="S688" s="152" t="s">
        <v>1025</v>
      </c>
      <c r="T688" s="174"/>
      <c r="U688" s="174"/>
      <c r="V688" s="174"/>
      <c r="W688" s="174"/>
      <c r="X688" s="174"/>
    </row>
    <row r="689" spans="1:24" ht="25.5">
      <c r="A689" s="128">
        <v>20</v>
      </c>
      <c r="B689" s="91" t="s">
        <v>755</v>
      </c>
      <c r="C689" s="65">
        <v>1961</v>
      </c>
      <c r="D689" s="151">
        <v>2015</v>
      </c>
      <c r="E689" s="35" t="s">
        <v>37</v>
      </c>
      <c r="F689" s="83">
        <v>3</v>
      </c>
      <c r="G689" s="83">
        <v>3</v>
      </c>
      <c r="H689" s="120">
        <v>1652.9698900000003</v>
      </c>
      <c r="I689" s="120">
        <v>1502.7</v>
      </c>
      <c r="J689" s="120">
        <v>1502.7</v>
      </c>
      <c r="K689" s="129">
        <v>62</v>
      </c>
      <c r="L689" s="69">
        <v>161222</v>
      </c>
      <c r="M689" s="71">
        <v>0</v>
      </c>
      <c r="N689" s="71">
        <v>0</v>
      </c>
      <c r="O689" s="71">
        <v>0</v>
      </c>
      <c r="P689" s="71">
        <v>161222</v>
      </c>
      <c r="Q689" s="69">
        <f t="shared" si="50"/>
        <v>107.28821454714846</v>
      </c>
      <c r="R689" s="120">
        <v>179</v>
      </c>
      <c r="S689" s="152" t="s">
        <v>1025</v>
      </c>
      <c r="T689" s="174"/>
      <c r="U689" s="174"/>
      <c r="V689" s="174"/>
      <c r="W689" s="174"/>
      <c r="X689" s="174"/>
    </row>
    <row r="690" spans="1:24" ht="25.5">
      <c r="A690" s="128">
        <v>21</v>
      </c>
      <c r="B690" s="91" t="s">
        <v>756</v>
      </c>
      <c r="C690" s="65">
        <v>1961</v>
      </c>
      <c r="D690" s="151">
        <v>2014</v>
      </c>
      <c r="E690" s="35" t="s">
        <v>37</v>
      </c>
      <c r="F690" s="83">
        <v>2</v>
      </c>
      <c r="G690" s="83">
        <v>2</v>
      </c>
      <c r="H690" s="120">
        <v>696.75649999999996</v>
      </c>
      <c r="I690" s="120">
        <v>633.41499999999996</v>
      </c>
      <c r="J690" s="120">
        <v>633.41499999999996</v>
      </c>
      <c r="K690" s="129">
        <v>26</v>
      </c>
      <c r="L690" s="69">
        <v>95956</v>
      </c>
      <c r="M690" s="71">
        <v>0</v>
      </c>
      <c r="N690" s="71">
        <v>0</v>
      </c>
      <c r="O690" s="71">
        <v>0</v>
      </c>
      <c r="P690" s="71">
        <v>95956</v>
      </c>
      <c r="Q690" s="69">
        <f t="shared" si="50"/>
        <v>151.48993945517552</v>
      </c>
      <c r="R690" s="120">
        <v>179</v>
      </c>
      <c r="S690" s="152" t="s">
        <v>1025</v>
      </c>
      <c r="T690" s="174"/>
      <c r="U690" s="174"/>
      <c r="V690" s="174"/>
      <c r="W690" s="174"/>
      <c r="X690" s="174"/>
    </row>
    <row r="691" spans="1:24" ht="25.5">
      <c r="A691" s="128">
        <v>22</v>
      </c>
      <c r="B691" s="91" t="s">
        <v>757</v>
      </c>
      <c r="C691" s="65">
        <v>1960</v>
      </c>
      <c r="D691" s="151">
        <v>2010</v>
      </c>
      <c r="E691" s="35" t="s">
        <v>37</v>
      </c>
      <c r="F691" s="83">
        <v>2</v>
      </c>
      <c r="G691" s="83">
        <v>2</v>
      </c>
      <c r="H691" s="120">
        <v>686.6</v>
      </c>
      <c r="I691" s="120">
        <v>637.79999999999995</v>
      </c>
      <c r="J691" s="120">
        <v>637.79999999999995</v>
      </c>
      <c r="K691" s="129">
        <v>24</v>
      </c>
      <c r="L691" s="69">
        <v>63485</v>
      </c>
      <c r="M691" s="71">
        <v>0</v>
      </c>
      <c r="N691" s="71">
        <v>0</v>
      </c>
      <c r="O691" s="71">
        <v>0</v>
      </c>
      <c r="P691" s="71">
        <v>63485</v>
      </c>
      <c r="Q691" s="69">
        <f t="shared" si="50"/>
        <v>99.537472561931651</v>
      </c>
      <c r="R691" s="120">
        <v>179</v>
      </c>
      <c r="S691" s="152" t="s">
        <v>1025</v>
      </c>
      <c r="T691" s="174"/>
      <c r="U691" s="174"/>
      <c r="V691" s="174"/>
      <c r="W691" s="174"/>
      <c r="X691" s="174"/>
    </row>
    <row r="692" spans="1:24" ht="25.5">
      <c r="A692" s="128">
        <v>23</v>
      </c>
      <c r="B692" s="91" t="s">
        <v>759</v>
      </c>
      <c r="C692" s="65">
        <v>1959</v>
      </c>
      <c r="D692" s="151">
        <v>2014</v>
      </c>
      <c r="E692" s="35" t="s">
        <v>37</v>
      </c>
      <c r="F692" s="83">
        <v>2</v>
      </c>
      <c r="G692" s="83">
        <v>2</v>
      </c>
      <c r="H692" s="153">
        <v>700.92</v>
      </c>
      <c r="I692" s="120">
        <v>637.20000000000005</v>
      </c>
      <c r="J692" s="120">
        <v>637.20000000000005</v>
      </c>
      <c r="K692" s="129">
        <v>28</v>
      </c>
      <c r="L692" s="69">
        <v>48332</v>
      </c>
      <c r="M692" s="71">
        <v>0</v>
      </c>
      <c r="N692" s="71">
        <v>0</v>
      </c>
      <c r="O692" s="71">
        <v>0</v>
      </c>
      <c r="P692" s="71">
        <v>48332</v>
      </c>
      <c r="Q692" s="69">
        <f t="shared" si="50"/>
        <v>75.850596359070934</v>
      </c>
      <c r="R692" s="120">
        <v>179</v>
      </c>
      <c r="S692" s="152" t="s">
        <v>1025</v>
      </c>
      <c r="T692" s="174"/>
      <c r="U692" s="174"/>
      <c r="V692" s="174"/>
      <c r="W692" s="174"/>
      <c r="X692" s="174"/>
    </row>
    <row r="693" spans="1:24" ht="25.5">
      <c r="A693" s="128">
        <v>24</v>
      </c>
      <c r="B693" s="91" t="s">
        <v>760</v>
      </c>
      <c r="C693" s="65">
        <v>1960</v>
      </c>
      <c r="D693" s="151">
        <v>2008</v>
      </c>
      <c r="E693" s="35" t="s">
        <v>37</v>
      </c>
      <c r="F693" s="83">
        <v>3</v>
      </c>
      <c r="G693" s="83">
        <v>3</v>
      </c>
      <c r="H693" s="120">
        <v>1616.9</v>
      </c>
      <c r="I693" s="120">
        <v>1508.4</v>
      </c>
      <c r="J693" s="120">
        <v>1508.4</v>
      </c>
      <c r="K693" s="129">
        <v>58</v>
      </c>
      <c r="L693" s="69">
        <v>118914</v>
      </c>
      <c r="M693" s="71">
        <v>0</v>
      </c>
      <c r="N693" s="71">
        <v>0</v>
      </c>
      <c r="O693" s="71">
        <v>0</v>
      </c>
      <c r="P693" s="71">
        <v>118914</v>
      </c>
      <c r="Q693" s="69">
        <f t="shared" si="50"/>
        <v>78.834526650755762</v>
      </c>
      <c r="R693" s="120">
        <v>179</v>
      </c>
      <c r="S693" s="152" t="s">
        <v>1025</v>
      </c>
      <c r="T693" s="174"/>
      <c r="U693" s="174"/>
      <c r="V693" s="174"/>
      <c r="W693" s="174"/>
      <c r="X693" s="174"/>
    </row>
    <row r="694" spans="1:24" s="11" customFormat="1">
      <c r="A694" s="154" t="s">
        <v>314</v>
      </c>
      <c r="B694" s="147"/>
      <c r="C694" s="33" t="s">
        <v>35</v>
      </c>
      <c r="D694" s="33" t="s">
        <v>35</v>
      </c>
      <c r="E694" s="33" t="s">
        <v>35</v>
      </c>
      <c r="F694" s="33" t="s">
        <v>35</v>
      </c>
      <c r="G694" s="33" t="s">
        <v>35</v>
      </c>
      <c r="H694" s="141">
        <f>SUM(H695:H709)</f>
        <v>8291.4</v>
      </c>
      <c r="I694" s="141">
        <f t="shared" ref="I694:P694" si="51">SUM(I695:I709)</f>
        <v>6762.3748900000001</v>
      </c>
      <c r="J694" s="141">
        <f t="shared" si="51"/>
        <v>6762.3748900000001</v>
      </c>
      <c r="K694" s="142">
        <f t="shared" si="51"/>
        <v>348</v>
      </c>
      <c r="L694" s="141">
        <f>SUM(L695:L709)</f>
        <v>9706852.120000001</v>
      </c>
      <c r="M694" s="141">
        <f t="shared" si="51"/>
        <v>0</v>
      </c>
      <c r="N694" s="141">
        <f t="shared" si="51"/>
        <v>0</v>
      </c>
      <c r="O694" s="141">
        <f t="shared" si="51"/>
        <v>0</v>
      </c>
      <c r="P694" s="141">
        <f t="shared" si="51"/>
        <v>9706852.120000001</v>
      </c>
      <c r="Q694" s="32">
        <f>L694/I694</f>
        <v>1435.4205849122927</v>
      </c>
      <c r="R694" s="141">
        <f>MAX(R695:R709)</f>
        <v>6832</v>
      </c>
      <c r="S694" s="150" t="s">
        <v>35</v>
      </c>
      <c r="T694" s="174"/>
      <c r="U694" s="174"/>
      <c r="V694" s="174"/>
      <c r="W694" s="57"/>
      <c r="X694" s="191"/>
    </row>
    <row r="695" spans="1:24" s="11" customFormat="1" ht="25.5">
      <c r="A695" s="128">
        <v>25</v>
      </c>
      <c r="B695" s="95" t="s">
        <v>493</v>
      </c>
      <c r="C695" s="155">
        <v>1917</v>
      </c>
      <c r="D695" s="66"/>
      <c r="E695" s="35" t="s">
        <v>37</v>
      </c>
      <c r="F695" s="155">
        <v>2</v>
      </c>
      <c r="G695" s="65">
        <v>1</v>
      </c>
      <c r="H695" s="140">
        <v>181.6</v>
      </c>
      <c r="I695" s="140">
        <v>163.44</v>
      </c>
      <c r="J695" s="140">
        <v>163.44</v>
      </c>
      <c r="K695" s="70">
        <v>18</v>
      </c>
      <c r="L695" s="69">
        <v>1074919.2</v>
      </c>
      <c r="M695" s="71">
        <v>0</v>
      </c>
      <c r="N695" s="71">
        <v>0</v>
      </c>
      <c r="O695" s="71">
        <v>0</v>
      </c>
      <c r="P695" s="69">
        <v>1074919.2</v>
      </c>
      <c r="Q695" s="69">
        <f t="shared" ref="Q695:Q709" si="52">L695/I695</f>
        <v>6576.8428781204111</v>
      </c>
      <c r="R695" s="120">
        <v>6597</v>
      </c>
      <c r="S695" s="152" t="s">
        <v>1025</v>
      </c>
      <c r="T695" s="174"/>
      <c r="U695" s="174"/>
      <c r="V695" s="174"/>
      <c r="W695" s="57"/>
      <c r="X695" s="191"/>
    </row>
    <row r="696" spans="1:24" s="11" customFormat="1" ht="25.5">
      <c r="A696" s="128">
        <v>26</v>
      </c>
      <c r="B696" s="95" t="s">
        <v>287</v>
      </c>
      <c r="C696" s="155">
        <v>1917</v>
      </c>
      <c r="D696" s="66"/>
      <c r="E696" s="35" t="s">
        <v>37</v>
      </c>
      <c r="F696" s="155">
        <v>2</v>
      </c>
      <c r="G696" s="65">
        <v>1</v>
      </c>
      <c r="H696" s="140">
        <v>267.85000000000002</v>
      </c>
      <c r="I696" s="120">
        <v>243.5</v>
      </c>
      <c r="J696" s="120">
        <v>243.5</v>
      </c>
      <c r="K696" s="70">
        <v>13</v>
      </c>
      <c r="L696" s="69">
        <v>975481.24</v>
      </c>
      <c r="M696" s="71">
        <v>0</v>
      </c>
      <c r="N696" s="71">
        <v>0</v>
      </c>
      <c r="O696" s="71">
        <v>0</v>
      </c>
      <c r="P696" s="69">
        <v>975481.24</v>
      </c>
      <c r="Q696" s="69">
        <f t="shared" si="52"/>
        <v>4006.0831211498971</v>
      </c>
      <c r="R696" s="120">
        <v>5870</v>
      </c>
      <c r="S696" s="152" t="s">
        <v>1025</v>
      </c>
      <c r="T696" s="174"/>
      <c r="U696" s="174"/>
      <c r="V696" s="174"/>
      <c r="W696" s="57"/>
      <c r="X696" s="191"/>
    </row>
    <row r="697" spans="1:24" s="11" customFormat="1" ht="25.5">
      <c r="A697" s="128">
        <v>27</v>
      </c>
      <c r="B697" s="95" t="s">
        <v>295</v>
      </c>
      <c r="C697" s="155">
        <v>1961</v>
      </c>
      <c r="D697" s="66"/>
      <c r="E697" s="35" t="s">
        <v>37</v>
      </c>
      <c r="F697" s="155">
        <v>2</v>
      </c>
      <c r="G697" s="65">
        <v>1</v>
      </c>
      <c r="H697" s="140">
        <v>233.9</v>
      </c>
      <c r="I697" s="120">
        <v>170.1</v>
      </c>
      <c r="J697" s="120">
        <v>170.1</v>
      </c>
      <c r="K697" s="70">
        <v>11</v>
      </c>
      <c r="L697" s="69">
        <v>145234.81</v>
      </c>
      <c r="M697" s="71">
        <v>0</v>
      </c>
      <c r="N697" s="71">
        <v>0</v>
      </c>
      <c r="O697" s="71">
        <v>0</v>
      </c>
      <c r="P697" s="71">
        <v>145234.81</v>
      </c>
      <c r="Q697" s="69">
        <f t="shared" si="52"/>
        <v>853.82016460905356</v>
      </c>
      <c r="R697" s="120">
        <v>2585</v>
      </c>
      <c r="S697" s="152" t="s">
        <v>1025</v>
      </c>
      <c r="T697" s="174"/>
      <c r="U697" s="174"/>
      <c r="V697" s="174"/>
      <c r="W697" s="57"/>
      <c r="X697" s="191"/>
    </row>
    <row r="698" spans="1:24" s="11" customFormat="1" ht="25.5">
      <c r="A698" s="128">
        <v>28</v>
      </c>
      <c r="B698" s="95" t="s">
        <v>288</v>
      </c>
      <c r="C698" s="155">
        <v>1917</v>
      </c>
      <c r="D698" s="66"/>
      <c r="E698" s="35" t="s">
        <v>37</v>
      </c>
      <c r="F698" s="155">
        <v>2</v>
      </c>
      <c r="G698" s="65">
        <v>1</v>
      </c>
      <c r="H698" s="120">
        <v>346.83000000000004</v>
      </c>
      <c r="I698" s="140">
        <v>315.3</v>
      </c>
      <c r="J698" s="140">
        <v>315.3</v>
      </c>
      <c r="K698" s="70">
        <v>14</v>
      </c>
      <c r="L698" s="69">
        <v>1824955.0000000002</v>
      </c>
      <c r="M698" s="71">
        <v>0</v>
      </c>
      <c r="N698" s="71">
        <v>0</v>
      </c>
      <c r="O698" s="71">
        <v>0</v>
      </c>
      <c r="P698" s="71">
        <v>1824955.0000000002</v>
      </c>
      <c r="Q698" s="69">
        <f t="shared" si="52"/>
        <v>5787.9955597843327</v>
      </c>
      <c r="R698" s="120">
        <v>5895</v>
      </c>
      <c r="S698" s="152" t="s">
        <v>1025</v>
      </c>
      <c r="T698" s="174"/>
      <c r="U698" s="174"/>
      <c r="V698" s="174"/>
      <c r="W698" s="57"/>
      <c r="X698" s="191"/>
    </row>
    <row r="699" spans="1:24" s="11" customFormat="1" ht="25.5">
      <c r="A699" s="128">
        <v>29</v>
      </c>
      <c r="B699" s="95" t="s">
        <v>494</v>
      </c>
      <c r="C699" s="65">
        <v>1957</v>
      </c>
      <c r="D699" s="66">
        <v>2007</v>
      </c>
      <c r="E699" s="35" t="s">
        <v>37</v>
      </c>
      <c r="F699" s="65">
        <v>2</v>
      </c>
      <c r="G699" s="65">
        <v>2</v>
      </c>
      <c r="H699" s="68">
        <v>816.9</v>
      </c>
      <c r="I699" s="120">
        <v>547.49994000000015</v>
      </c>
      <c r="J699" s="120">
        <v>547.49994000000015</v>
      </c>
      <c r="K699" s="70">
        <v>36</v>
      </c>
      <c r="L699" s="69">
        <v>918848.66999999993</v>
      </c>
      <c r="M699" s="71">
        <v>0</v>
      </c>
      <c r="N699" s="71">
        <v>0</v>
      </c>
      <c r="O699" s="71">
        <v>0</v>
      </c>
      <c r="P699" s="71">
        <v>918848.66999999993</v>
      </c>
      <c r="Q699" s="69">
        <f t="shared" si="52"/>
        <v>1678.2625948780919</v>
      </c>
      <c r="R699" s="120">
        <v>3016</v>
      </c>
      <c r="S699" s="152" t="s">
        <v>1025</v>
      </c>
      <c r="T699" s="174"/>
      <c r="U699" s="174"/>
      <c r="V699" s="174"/>
      <c r="W699" s="57"/>
      <c r="X699" s="191"/>
    </row>
    <row r="700" spans="1:24" s="11" customFormat="1" ht="25.5">
      <c r="A700" s="128">
        <v>30</v>
      </c>
      <c r="B700" s="95" t="s">
        <v>64</v>
      </c>
      <c r="C700" s="65">
        <v>1959</v>
      </c>
      <c r="D700" s="66"/>
      <c r="E700" s="35" t="s">
        <v>37</v>
      </c>
      <c r="F700" s="65">
        <v>2</v>
      </c>
      <c r="G700" s="65">
        <v>2</v>
      </c>
      <c r="H700" s="156">
        <v>694.98</v>
      </c>
      <c r="I700" s="120">
        <v>631.79999999999995</v>
      </c>
      <c r="J700" s="120">
        <v>631.79999999999995</v>
      </c>
      <c r="K700" s="70">
        <v>26</v>
      </c>
      <c r="L700" s="69">
        <v>834772.84</v>
      </c>
      <c r="M700" s="71">
        <v>0</v>
      </c>
      <c r="N700" s="71">
        <v>0</v>
      </c>
      <c r="O700" s="71">
        <v>0</v>
      </c>
      <c r="P700" s="71">
        <v>834772.84</v>
      </c>
      <c r="Q700" s="69">
        <f t="shared" si="52"/>
        <v>1321.2612219056664</v>
      </c>
      <c r="R700" s="120">
        <v>1876</v>
      </c>
      <c r="S700" s="152" t="s">
        <v>1025</v>
      </c>
      <c r="T700" s="174"/>
      <c r="U700" s="174"/>
      <c r="V700" s="174"/>
      <c r="W700" s="57"/>
      <c r="X700" s="191"/>
    </row>
    <row r="701" spans="1:24" s="11" customFormat="1" ht="25.5">
      <c r="A701" s="128">
        <v>31</v>
      </c>
      <c r="B701" s="95" t="s">
        <v>65</v>
      </c>
      <c r="C701" s="65">
        <v>1959</v>
      </c>
      <c r="D701" s="66"/>
      <c r="E701" s="35" t="s">
        <v>37</v>
      </c>
      <c r="F701" s="65">
        <v>2</v>
      </c>
      <c r="G701" s="65">
        <v>2</v>
      </c>
      <c r="H701" s="153">
        <v>609.6</v>
      </c>
      <c r="I701" s="120">
        <v>501.2</v>
      </c>
      <c r="J701" s="120">
        <v>501.2</v>
      </c>
      <c r="K701" s="70">
        <v>16</v>
      </c>
      <c r="L701" s="69">
        <v>662216.30000000005</v>
      </c>
      <c r="M701" s="71">
        <v>0</v>
      </c>
      <c r="N701" s="71">
        <v>0</v>
      </c>
      <c r="O701" s="71">
        <v>0</v>
      </c>
      <c r="P701" s="71">
        <v>662216.30000000005</v>
      </c>
      <c r="Q701" s="69">
        <f t="shared" si="52"/>
        <v>1321.2615722266562</v>
      </c>
      <c r="R701" s="120">
        <v>1876</v>
      </c>
      <c r="S701" s="152" t="s">
        <v>1025</v>
      </c>
      <c r="T701" s="174"/>
      <c r="U701" s="174"/>
      <c r="V701" s="174"/>
      <c r="W701" s="57"/>
      <c r="X701" s="191"/>
    </row>
    <row r="702" spans="1:24" s="11" customFormat="1" ht="25.5">
      <c r="A702" s="128">
        <v>32</v>
      </c>
      <c r="B702" s="95" t="s">
        <v>495</v>
      </c>
      <c r="C702" s="65">
        <v>1953</v>
      </c>
      <c r="D702" s="66"/>
      <c r="E702" s="35" t="s">
        <v>37</v>
      </c>
      <c r="F702" s="65">
        <v>1</v>
      </c>
      <c r="G702" s="65">
        <v>1</v>
      </c>
      <c r="H702" s="68">
        <v>161.5</v>
      </c>
      <c r="I702" s="120">
        <v>78</v>
      </c>
      <c r="J702" s="120">
        <v>78</v>
      </c>
      <c r="K702" s="70">
        <v>5</v>
      </c>
      <c r="L702" s="69">
        <v>319825.27</v>
      </c>
      <c r="M702" s="71">
        <v>0</v>
      </c>
      <c r="N702" s="71">
        <v>0</v>
      </c>
      <c r="O702" s="71">
        <v>0</v>
      </c>
      <c r="P702" s="71">
        <v>319825.27</v>
      </c>
      <c r="Q702" s="69">
        <f t="shared" si="52"/>
        <v>4100.3239743589747</v>
      </c>
      <c r="R702" s="120">
        <v>6832</v>
      </c>
      <c r="S702" s="152" t="s">
        <v>1025</v>
      </c>
      <c r="T702" s="174"/>
      <c r="U702" s="174"/>
      <c r="V702" s="174"/>
      <c r="W702" s="57"/>
      <c r="X702" s="191"/>
    </row>
    <row r="703" spans="1:24" s="11" customFormat="1" ht="25.5">
      <c r="A703" s="128">
        <v>33</v>
      </c>
      <c r="B703" s="95" t="s">
        <v>496</v>
      </c>
      <c r="C703" s="155">
        <v>1917</v>
      </c>
      <c r="D703" s="66"/>
      <c r="E703" s="35" t="s">
        <v>37</v>
      </c>
      <c r="F703" s="155">
        <v>2</v>
      </c>
      <c r="G703" s="65">
        <v>1</v>
      </c>
      <c r="H703" s="153">
        <v>279.18</v>
      </c>
      <c r="I703" s="120">
        <v>253.8</v>
      </c>
      <c r="J703" s="120">
        <v>253.8</v>
      </c>
      <c r="K703" s="70">
        <v>8</v>
      </c>
      <c r="L703" s="69">
        <v>1462598.4000000001</v>
      </c>
      <c r="M703" s="71">
        <v>0</v>
      </c>
      <c r="N703" s="71">
        <v>0</v>
      </c>
      <c r="O703" s="71">
        <v>0</v>
      </c>
      <c r="P703" s="69">
        <v>1462598.4000000001</v>
      </c>
      <c r="Q703" s="69">
        <f t="shared" si="52"/>
        <v>5762.7990543735232</v>
      </c>
      <c r="R703" s="120">
        <v>5800</v>
      </c>
      <c r="S703" s="152" t="s">
        <v>1025</v>
      </c>
      <c r="T703" s="174"/>
      <c r="U703" s="174"/>
      <c r="V703" s="174"/>
      <c r="W703" s="57"/>
      <c r="X703" s="191"/>
    </row>
    <row r="704" spans="1:24" s="11" customFormat="1" ht="25.5">
      <c r="A704" s="128">
        <v>34</v>
      </c>
      <c r="B704" s="95" t="s">
        <v>73</v>
      </c>
      <c r="C704" s="65">
        <v>1960</v>
      </c>
      <c r="D704" s="66"/>
      <c r="E704" s="35" t="s">
        <v>37</v>
      </c>
      <c r="F704" s="65">
        <v>2</v>
      </c>
      <c r="G704" s="65">
        <v>1</v>
      </c>
      <c r="H704" s="153">
        <v>338.8</v>
      </c>
      <c r="I704" s="120">
        <v>308</v>
      </c>
      <c r="J704" s="120">
        <v>308</v>
      </c>
      <c r="K704" s="70">
        <v>21</v>
      </c>
      <c r="L704" s="69">
        <v>406948.61</v>
      </c>
      <c r="M704" s="71">
        <v>0</v>
      </c>
      <c r="N704" s="71">
        <v>0</v>
      </c>
      <c r="O704" s="71">
        <v>0</v>
      </c>
      <c r="P704" s="71">
        <v>406948.61</v>
      </c>
      <c r="Q704" s="69">
        <f t="shared" si="52"/>
        <v>1321.2617207792207</v>
      </c>
      <c r="R704" s="120">
        <v>1876</v>
      </c>
      <c r="S704" s="152" t="s">
        <v>1025</v>
      </c>
      <c r="T704" s="174"/>
      <c r="U704" s="174"/>
      <c r="V704" s="174"/>
      <c r="W704" s="57"/>
      <c r="X704" s="191"/>
    </row>
    <row r="705" spans="1:24" s="11" customFormat="1" ht="25.5">
      <c r="A705" s="128">
        <v>35</v>
      </c>
      <c r="B705" s="95" t="s">
        <v>70</v>
      </c>
      <c r="C705" s="65">
        <v>1960</v>
      </c>
      <c r="D705" s="66"/>
      <c r="E705" s="35" t="s">
        <v>37</v>
      </c>
      <c r="F705" s="65">
        <v>2</v>
      </c>
      <c r="G705" s="65">
        <v>1</v>
      </c>
      <c r="H705" s="153">
        <v>338.14</v>
      </c>
      <c r="I705" s="120">
        <v>307.39999999999998</v>
      </c>
      <c r="J705" s="120">
        <v>307.39999999999998</v>
      </c>
      <c r="K705" s="70">
        <v>17</v>
      </c>
      <c r="L705" s="69">
        <v>392838.65</v>
      </c>
      <c r="M705" s="71">
        <v>0</v>
      </c>
      <c r="N705" s="71">
        <v>0</v>
      </c>
      <c r="O705" s="71">
        <v>0</v>
      </c>
      <c r="P705" s="71">
        <v>392838.65</v>
      </c>
      <c r="Q705" s="69">
        <f t="shared" si="52"/>
        <v>1277.9396551724139</v>
      </c>
      <c r="R705" s="120">
        <v>1876</v>
      </c>
      <c r="S705" s="152" t="s">
        <v>1025</v>
      </c>
      <c r="T705" s="174"/>
      <c r="U705" s="174"/>
      <c r="V705" s="174"/>
      <c r="W705" s="57"/>
      <c r="X705" s="191"/>
    </row>
    <row r="706" spans="1:24" s="11" customFormat="1" ht="25.5">
      <c r="A706" s="128">
        <v>36</v>
      </c>
      <c r="B706" s="95" t="s">
        <v>71</v>
      </c>
      <c r="C706" s="65">
        <v>1960</v>
      </c>
      <c r="D706" s="66"/>
      <c r="E706" s="35" t="s">
        <v>37</v>
      </c>
      <c r="F706" s="65">
        <v>2</v>
      </c>
      <c r="G706" s="65">
        <v>1</v>
      </c>
      <c r="H706" s="153">
        <v>330.1</v>
      </c>
      <c r="I706" s="120">
        <v>265.39999999999998</v>
      </c>
      <c r="J706" s="120">
        <v>265.39999999999998</v>
      </c>
      <c r="K706" s="70">
        <v>15</v>
      </c>
      <c r="L706" s="69">
        <v>350662.13</v>
      </c>
      <c r="M706" s="71">
        <v>0</v>
      </c>
      <c r="N706" s="71">
        <v>0</v>
      </c>
      <c r="O706" s="71">
        <v>0</v>
      </c>
      <c r="P706" s="71">
        <v>350662.13</v>
      </c>
      <c r="Q706" s="69">
        <f t="shared" si="52"/>
        <v>1321.2589675960814</v>
      </c>
      <c r="R706" s="120">
        <v>1876</v>
      </c>
      <c r="S706" s="152" t="s">
        <v>1025</v>
      </c>
      <c r="T706" s="174"/>
      <c r="U706" s="174"/>
      <c r="V706" s="174"/>
      <c r="W706" s="57"/>
      <c r="X706" s="191"/>
    </row>
    <row r="707" spans="1:24" ht="25.5">
      <c r="A707" s="128">
        <v>37</v>
      </c>
      <c r="B707" s="95" t="s">
        <v>761</v>
      </c>
      <c r="C707" s="65">
        <v>1961</v>
      </c>
      <c r="D707" s="81">
        <v>2015</v>
      </c>
      <c r="E707" s="35" t="s">
        <v>37</v>
      </c>
      <c r="F707" s="65">
        <v>2</v>
      </c>
      <c r="G707" s="65">
        <v>1</v>
      </c>
      <c r="H707" s="68">
        <v>413.82</v>
      </c>
      <c r="I707" s="120">
        <v>376.2</v>
      </c>
      <c r="J707" s="120">
        <v>376.2</v>
      </c>
      <c r="K707" s="70">
        <v>25</v>
      </c>
      <c r="L707" s="69">
        <v>47761</v>
      </c>
      <c r="M707" s="71">
        <v>0</v>
      </c>
      <c r="N707" s="71">
        <v>0</v>
      </c>
      <c r="O707" s="71">
        <v>0</v>
      </c>
      <c r="P707" s="71">
        <v>47761</v>
      </c>
      <c r="Q707" s="69">
        <f t="shared" si="52"/>
        <v>126.95640616693248</v>
      </c>
      <c r="R707" s="120">
        <v>179</v>
      </c>
      <c r="S707" s="152" t="s">
        <v>1025</v>
      </c>
      <c r="T707" s="174"/>
      <c r="U707" s="174"/>
      <c r="V707" s="174"/>
      <c r="W707" s="174"/>
      <c r="X707" s="174"/>
    </row>
    <row r="708" spans="1:24" ht="25.5">
      <c r="A708" s="128">
        <v>38</v>
      </c>
      <c r="B708" s="95" t="s">
        <v>762</v>
      </c>
      <c r="C708" s="65">
        <v>1963</v>
      </c>
      <c r="D708" s="66">
        <v>2015</v>
      </c>
      <c r="E708" s="35" t="s">
        <v>37</v>
      </c>
      <c r="F708" s="65">
        <v>3</v>
      </c>
      <c r="G708" s="65">
        <v>4</v>
      </c>
      <c r="H708" s="68">
        <v>1988.2</v>
      </c>
      <c r="I708" s="68">
        <v>1750.12</v>
      </c>
      <c r="J708" s="68">
        <v>1750.12</v>
      </c>
      <c r="K708" s="70">
        <v>52</v>
      </c>
      <c r="L708" s="69">
        <v>151793</v>
      </c>
      <c r="M708" s="71">
        <v>0</v>
      </c>
      <c r="N708" s="71">
        <v>0</v>
      </c>
      <c r="O708" s="71">
        <v>0</v>
      </c>
      <c r="P708" s="71">
        <v>151793</v>
      </c>
      <c r="Q708" s="69">
        <f t="shared" si="52"/>
        <v>86.732909743331888</v>
      </c>
      <c r="R708" s="120">
        <v>179</v>
      </c>
      <c r="S708" s="152" t="s">
        <v>1025</v>
      </c>
      <c r="T708" s="174"/>
      <c r="U708" s="174"/>
      <c r="V708" s="174"/>
      <c r="W708" s="174"/>
      <c r="X708" s="174"/>
    </row>
    <row r="709" spans="1:24" ht="25.5">
      <c r="A709" s="128">
        <v>39</v>
      </c>
      <c r="B709" s="95" t="s">
        <v>763</v>
      </c>
      <c r="C709" s="65">
        <v>1963</v>
      </c>
      <c r="D709" s="66"/>
      <c r="E709" s="35" t="s">
        <v>37</v>
      </c>
      <c r="F709" s="65">
        <v>3</v>
      </c>
      <c r="G709" s="65">
        <v>3</v>
      </c>
      <c r="H709" s="68">
        <v>1290</v>
      </c>
      <c r="I709" s="120">
        <v>850.61495000000014</v>
      </c>
      <c r="J709" s="120">
        <v>850.61495000000014</v>
      </c>
      <c r="K709" s="70">
        <v>71</v>
      </c>
      <c r="L709" s="69">
        <v>137997</v>
      </c>
      <c r="M709" s="71">
        <v>0</v>
      </c>
      <c r="N709" s="71">
        <v>0</v>
      </c>
      <c r="O709" s="71">
        <v>0</v>
      </c>
      <c r="P709" s="71">
        <v>137997</v>
      </c>
      <c r="Q709" s="69">
        <f t="shared" si="52"/>
        <v>162.23204165409976</v>
      </c>
      <c r="R709" s="120">
        <v>179</v>
      </c>
      <c r="S709" s="152" t="s">
        <v>1025</v>
      </c>
      <c r="T709" s="174"/>
      <c r="U709" s="174"/>
      <c r="V709" s="174"/>
      <c r="W709" s="174"/>
      <c r="X709" s="174"/>
    </row>
    <row r="710" spans="1:24" s="11" customFormat="1">
      <c r="A710" s="154" t="s">
        <v>315</v>
      </c>
      <c r="B710" s="147"/>
      <c r="C710" s="33" t="s">
        <v>35</v>
      </c>
      <c r="D710" s="33" t="s">
        <v>35</v>
      </c>
      <c r="E710" s="33" t="s">
        <v>35</v>
      </c>
      <c r="F710" s="33" t="s">
        <v>35</v>
      </c>
      <c r="G710" s="33" t="s">
        <v>35</v>
      </c>
      <c r="H710" s="141">
        <f>SUM(H711:H719)</f>
        <v>3661.21</v>
      </c>
      <c r="I710" s="141">
        <f t="shared" ref="I710:P710" si="53">SUM(I711:I719)</f>
        <v>3319.3</v>
      </c>
      <c r="J710" s="141">
        <f t="shared" si="53"/>
        <v>3319.3</v>
      </c>
      <c r="K710" s="142">
        <f t="shared" si="53"/>
        <v>147</v>
      </c>
      <c r="L710" s="141">
        <f t="shared" si="53"/>
        <v>7065582.4000000004</v>
      </c>
      <c r="M710" s="141">
        <f t="shared" si="53"/>
        <v>0</v>
      </c>
      <c r="N710" s="141">
        <f t="shared" si="53"/>
        <v>0</v>
      </c>
      <c r="O710" s="141">
        <f t="shared" si="53"/>
        <v>0</v>
      </c>
      <c r="P710" s="141">
        <f t="shared" si="53"/>
        <v>7065582.4000000004</v>
      </c>
      <c r="Q710" s="32">
        <f>L710/I710</f>
        <v>2128.6362787334679</v>
      </c>
      <c r="R710" s="141">
        <f>MAX(R711:R719)</f>
        <v>8700</v>
      </c>
      <c r="S710" s="150" t="s">
        <v>35</v>
      </c>
      <c r="T710" s="174"/>
      <c r="U710" s="174"/>
      <c r="V710" s="174"/>
      <c r="W710" s="57"/>
      <c r="X710" s="191"/>
    </row>
    <row r="711" spans="1:24" s="11" customFormat="1" ht="25.5">
      <c r="A711" s="128">
        <v>40</v>
      </c>
      <c r="B711" s="101" t="s">
        <v>497</v>
      </c>
      <c r="C711" s="65">
        <v>1969</v>
      </c>
      <c r="D711" s="66">
        <v>2015</v>
      </c>
      <c r="E711" s="35" t="s">
        <v>37</v>
      </c>
      <c r="F711" s="65">
        <v>2</v>
      </c>
      <c r="G711" s="65">
        <v>2</v>
      </c>
      <c r="H711" s="120">
        <v>425.59000000000003</v>
      </c>
      <c r="I711" s="120">
        <v>386.9</v>
      </c>
      <c r="J711" s="120">
        <v>386.9</v>
      </c>
      <c r="K711" s="129">
        <v>14</v>
      </c>
      <c r="L711" s="69">
        <v>578722.5</v>
      </c>
      <c r="M711" s="71">
        <v>0</v>
      </c>
      <c r="N711" s="71">
        <v>0</v>
      </c>
      <c r="O711" s="71">
        <v>0</v>
      </c>
      <c r="P711" s="71">
        <v>578722.5</v>
      </c>
      <c r="Q711" s="69">
        <f t="shared" ref="Q711:Q719" si="54">L711/I711</f>
        <v>1495.7934866890671</v>
      </c>
      <c r="R711" s="120">
        <v>1928</v>
      </c>
      <c r="S711" s="152" t="s">
        <v>1025</v>
      </c>
      <c r="T711" s="174"/>
      <c r="U711" s="174"/>
      <c r="V711" s="174"/>
      <c r="W711" s="57"/>
      <c r="X711" s="191"/>
    </row>
    <row r="712" spans="1:24" s="11" customFormat="1" ht="25.5">
      <c r="A712" s="128">
        <v>41</v>
      </c>
      <c r="B712" s="101" t="s">
        <v>498</v>
      </c>
      <c r="C712" s="65">
        <v>1967</v>
      </c>
      <c r="D712" s="66">
        <v>2015</v>
      </c>
      <c r="E712" s="35" t="s">
        <v>37</v>
      </c>
      <c r="F712" s="65">
        <v>2</v>
      </c>
      <c r="G712" s="65">
        <v>1</v>
      </c>
      <c r="H712" s="120">
        <v>360.4</v>
      </c>
      <c r="I712" s="120">
        <v>321.89999999999998</v>
      </c>
      <c r="J712" s="120">
        <v>321.89999999999998</v>
      </c>
      <c r="K712" s="129">
        <v>19</v>
      </c>
      <c r="L712" s="69">
        <v>487034.7</v>
      </c>
      <c r="M712" s="71">
        <v>0</v>
      </c>
      <c r="N712" s="71">
        <v>0</v>
      </c>
      <c r="O712" s="71">
        <v>0</v>
      </c>
      <c r="P712" s="71">
        <v>487034.7</v>
      </c>
      <c r="Q712" s="69">
        <f t="shared" si="54"/>
        <v>1513.0000000000002</v>
      </c>
      <c r="R712" s="120">
        <v>1928</v>
      </c>
      <c r="S712" s="152" t="s">
        <v>1025</v>
      </c>
      <c r="T712" s="174"/>
      <c r="U712" s="174"/>
      <c r="V712" s="174"/>
      <c r="W712" s="57"/>
      <c r="X712" s="191"/>
    </row>
    <row r="713" spans="1:24" s="11" customFormat="1" ht="25.5">
      <c r="A713" s="128">
        <v>42</v>
      </c>
      <c r="B713" s="101" t="s">
        <v>726</v>
      </c>
      <c r="C713" s="65">
        <v>1964</v>
      </c>
      <c r="D713" s="66"/>
      <c r="E713" s="35" t="s">
        <v>37</v>
      </c>
      <c r="F713" s="65">
        <v>2</v>
      </c>
      <c r="G713" s="65">
        <v>2</v>
      </c>
      <c r="H713" s="120">
        <v>433.3</v>
      </c>
      <c r="I713" s="120">
        <v>391.3</v>
      </c>
      <c r="J713" s="120">
        <v>391.3</v>
      </c>
      <c r="K713" s="129">
        <v>17</v>
      </c>
      <c r="L713" s="69">
        <v>278595.59999999998</v>
      </c>
      <c r="M713" s="71">
        <v>0</v>
      </c>
      <c r="N713" s="71">
        <v>0</v>
      </c>
      <c r="O713" s="71">
        <v>0</v>
      </c>
      <c r="P713" s="71">
        <v>278595.59999999998</v>
      </c>
      <c r="Q713" s="69">
        <f t="shared" si="54"/>
        <v>711.97444416049063</v>
      </c>
      <c r="R713" s="120">
        <v>1131</v>
      </c>
      <c r="S713" s="152" t="s">
        <v>1025</v>
      </c>
      <c r="T713" s="174"/>
      <c r="U713" s="174"/>
      <c r="V713" s="174"/>
      <c r="W713" s="57"/>
      <c r="X713" s="191"/>
    </row>
    <row r="714" spans="1:24" s="11" customFormat="1" ht="25.5">
      <c r="A714" s="128">
        <v>43</v>
      </c>
      <c r="B714" s="101" t="s">
        <v>727</v>
      </c>
      <c r="C714" s="65">
        <v>1964</v>
      </c>
      <c r="D714" s="66"/>
      <c r="E714" s="35" t="s">
        <v>37</v>
      </c>
      <c r="F714" s="65">
        <v>2</v>
      </c>
      <c r="G714" s="65">
        <v>2</v>
      </c>
      <c r="H714" s="120">
        <v>447.9</v>
      </c>
      <c r="I714" s="120">
        <v>403.2</v>
      </c>
      <c r="J714" s="120">
        <v>403.2</v>
      </c>
      <c r="K714" s="129">
        <v>8</v>
      </c>
      <c r="L714" s="69">
        <v>2730466.6</v>
      </c>
      <c r="M714" s="71">
        <v>0</v>
      </c>
      <c r="N714" s="71">
        <v>0</v>
      </c>
      <c r="O714" s="71">
        <v>0</v>
      </c>
      <c r="P714" s="71">
        <v>2730466.6</v>
      </c>
      <c r="Q714" s="69">
        <f t="shared" si="54"/>
        <v>6771.990575396826</v>
      </c>
      <c r="R714" s="120">
        <v>7785</v>
      </c>
      <c r="S714" s="152" t="s">
        <v>1025</v>
      </c>
      <c r="T714" s="174"/>
      <c r="U714" s="174"/>
      <c r="V714" s="174"/>
      <c r="W714" s="57"/>
      <c r="X714" s="191"/>
    </row>
    <row r="715" spans="1:24" s="11" customFormat="1" ht="25.5">
      <c r="A715" s="128">
        <v>44</v>
      </c>
      <c r="B715" s="64" t="s">
        <v>286</v>
      </c>
      <c r="C715" s="35">
        <v>1967</v>
      </c>
      <c r="D715" s="97"/>
      <c r="E715" s="35" t="s">
        <v>37</v>
      </c>
      <c r="F715" s="98">
        <v>2</v>
      </c>
      <c r="G715" s="98">
        <v>1</v>
      </c>
      <c r="H715" s="99">
        <v>346.3</v>
      </c>
      <c r="I715" s="96">
        <v>314.8</v>
      </c>
      <c r="J715" s="96">
        <v>314.8</v>
      </c>
      <c r="K715" s="100">
        <v>12</v>
      </c>
      <c r="L715" s="69">
        <v>2738760</v>
      </c>
      <c r="M715" s="71">
        <v>0</v>
      </c>
      <c r="N715" s="71">
        <v>0</v>
      </c>
      <c r="O715" s="71">
        <v>0</v>
      </c>
      <c r="P715" s="71">
        <v>2738760</v>
      </c>
      <c r="Q715" s="69">
        <f t="shared" si="54"/>
        <v>8700</v>
      </c>
      <c r="R715" s="120">
        <v>8700</v>
      </c>
      <c r="S715" s="152" t="s">
        <v>1025</v>
      </c>
      <c r="T715" s="174"/>
      <c r="U715" s="174"/>
      <c r="V715" s="174"/>
      <c r="W715" s="57"/>
      <c r="X715" s="191"/>
    </row>
    <row r="716" spans="1:24" ht="25.5">
      <c r="A716" s="128">
        <v>45</v>
      </c>
      <c r="B716" s="101" t="s">
        <v>764</v>
      </c>
      <c r="C716" s="65">
        <v>1976</v>
      </c>
      <c r="D716" s="66">
        <v>2015</v>
      </c>
      <c r="E716" s="35" t="s">
        <v>37</v>
      </c>
      <c r="F716" s="65">
        <v>2</v>
      </c>
      <c r="G716" s="65">
        <v>1</v>
      </c>
      <c r="H716" s="120">
        <v>427</v>
      </c>
      <c r="I716" s="120">
        <v>391.4</v>
      </c>
      <c r="J716" s="120">
        <v>391.4</v>
      </c>
      <c r="K716" s="129">
        <v>28</v>
      </c>
      <c r="L716" s="69">
        <v>61297</v>
      </c>
      <c r="M716" s="71">
        <v>0</v>
      </c>
      <c r="N716" s="71">
        <v>0</v>
      </c>
      <c r="O716" s="71">
        <v>0</v>
      </c>
      <c r="P716" s="71">
        <v>61297</v>
      </c>
      <c r="Q716" s="69">
        <f t="shared" si="54"/>
        <v>156.60960654062342</v>
      </c>
      <c r="R716" s="120">
        <v>179</v>
      </c>
      <c r="S716" s="152" t="s">
        <v>1025</v>
      </c>
      <c r="T716" s="174"/>
      <c r="U716" s="174"/>
      <c r="V716" s="174"/>
      <c r="W716" s="174"/>
      <c r="X716" s="174"/>
    </row>
    <row r="717" spans="1:24" ht="25.5">
      <c r="A717" s="128">
        <v>46</v>
      </c>
      <c r="B717" s="101" t="s">
        <v>765</v>
      </c>
      <c r="C717" s="65">
        <v>1970</v>
      </c>
      <c r="D717" s="66">
        <v>2015</v>
      </c>
      <c r="E717" s="35" t="s">
        <v>37</v>
      </c>
      <c r="F717" s="65">
        <v>2</v>
      </c>
      <c r="G717" s="65">
        <v>1</v>
      </c>
      <c r="H717" s="120">
        <v>390.28000000000003</v>
      </c>
      <c r="I717" s="120">
        <v>354.8</v>
      </c>
      <c r="J717" s="120">
        <v>354.8</v>
      </c>
      <c r="K717" s="129">
        <v>18</v>
      </c>
      <c r="L717" s="69">
        <v>55562</v>
      </c>
      <c r="M717" s="71">
        <v>0</v>
      </c>
      <c r="N717" s="71">
        <v>0</v>
      </c>
      <c r="O717" s="71">
        <v>0</v>
      </c>
      <c r="P717" s="71">
        <v>55562</v>
      </c>
      <c r="Q717" s="69">
        <f t="shared" si="54"/>
        <v>156.60090191657272</v>
      </c>
      <c r="R717" s="120">
        <v>179</v>
      </c>
      <c r="S717" s="152" t="s">
        <v>1025</v>
      </c>
      <c r="T717" s="174"/>
      <c r="U717" s="174"/>
      <c r="V717" s="174"/>
      <c r="W717" s="174"/>
      <c r="X717" s="174"/>
    </row>
    <row r="718" spans="1:24" ht="25.5">
      <c r="A718" s="128">
        <v>47</v>
      </c>
      <c r="B718" s="101" t="s">
        <v>766</v>
      </c>
      <c r="C718" s="65">
        <v>1980</v>
      </c>
      <c r="D718" s="66"/>
      <c r="E718" s="35" t="s">
        <v>37</v>
      </c>
      <c r="F718" s="65">
        <v>2</v>
      </c>
      <c r="G718" s="65">
        <v>1</v>
      </c>
      <c r="H718" s="120">
        <v>438.24</v>
      </c>
      <c r="I718" s="120">
        <v>398.4</v>
      </c>
      <c r="J718" s="120">
        <v>398.4</v>
      </c>
      <c r="K718" s="129">
        <v>21</v>
      </c>
      <c r="L718" s="69">
        <v>71313</v>
      </c>
      <c r="M718" s="71">
        <v>0</v>
      </c>
      <c r="N718" s="71">
        <v>0</v>
      </c>
      <c r="O718" s="71">
        <v>0</v>
      </c>
      <c r="P718" s="71">
        <v>71313</v>
      </c>
      <c r="Q718" s="69">
        <f t="shared" si="54"/>
        <v>178.99849397590361</v>
      </c>
      <c r="R718" s="120">
        <v>179</v>
      </c>
      <c r="S718" s="152" t="s">
        <v>1025</v>
      </c>
      <c r="T718" s="174"/>
      <c r="U718" s="174"/>
      <c r="V718" s="174"/>
      <c r="W718" s="174"/>
      <c r="X718" s="174"/>
    </row>
    <row r="719" spans="1:24" ht="25.5">
      <c r="A719" s="128">
        <v>48</v>
      </c>
      <c r="B719" s="101" t="s">
        <v>767</v>
      </c>
      <c r="C719" s="65">
        <v>1980</v>
      </c>
      <c r="D719" s="66"/>
      <c r="E719" s="35" t="s">
        <v>37</v>
      </c>
      <c r="F719" s="65">
        <v>2</v>
      </c>
      <c r="G719" s="65">
        <v>1</v>
      </c>
      <c r="H719" s="120">
        <v>392.2</v>
      </c>
      <c r="I719" s="120">
        <v>356.6</v>
      </c>
      <c r="J719" s="120">
        <v>356.6</v>
      </c>
      <c r="K719" s="129">
        <v>10</v>
      </c>
      <c r="L719" s="69">
        <v>63831</v>
      </c>
      <c r="M719" s="71">
        <v>0</v>
      </c>
      <c r="N719" s="71">
        <v>0</v>
      </c>
      <c r="O719" s="71">
        <v>0</v>
      </c>
      <c r="P719" s="71">
        <v>63831</v>
      </c>
      <c r="Q719" s="69">
        <f t="shared" si="54"/>
        <v>178.99887829500841</v>
      </c>
      <c r="R719" s="120">
        <v>179</v>
      </c>
      <c r="S719" s="152" t="s">
        <v>1025</v>
      </c>
      <c r="T719" s="174"/>
      <c r="U719" s="174"/>
      <c r="V719" s="174"/>
      <c r="W719" s="174"/>
      <c r="X719" s="174"/>
    </row>
    <row r="720" spans="1:24" s="11" customFormat="1">
      <c r="A720" s="154" t="s">
        <v>316</v>
      </c>
      <c r="B720" s="147"/>
      <c r="C720" s="33" t="s">
        <v>35</v>
      </c>
      <c r="D720" s="33" t="s">
        <v>35</v>
      </c>
      <c r="E720" s="33" t="s">
        <v>35</v>
      </c>
      <c r="F720" s="33" t="s">
        <v>35</v>
      </c>
      <c r="G720" s="33" t="s">
        <v>35</v>
      </c>
      <c r="H720" s="141">
        <f>SUM(H721:H722)</f>
        <v>715.55</v>
      </c>
      <c r="I720" s="141">
        <f t="shared" ref="I720:P720" si="55">SUM(I721:I722)</f>
        <v>650.5</v>
      </c>
      <c r="J720" s="141">
        <f t="shared" si="55"/>
        <v>650.5</v>
      </c>
      <c r="K720" s="142">
        <f t="shared" si="55"/>
        <v>26</v>
      </c>
      <c r="L720" s="141">
        <f t="shared" si="55"/>
        <v>1223860</v>
      </c>
      <c r="M720" s="141">
        <f t="shared" si="55"/>
        <v>0</v>
      </c>
      <c r="N720" s="141">
        <f t="shared" si="55"/>
        <v>0</v>
      </c>
      <c r="O720" s="141">
        <f t="shared" si="55"/>
        <v>0</v>
      </c>
      <c r="P720" s="141">
        <f t="shared" si="55"/>
        <v>1223860</v>
      </c>
      <c r="Q720" s="32">
        <f>L720/I720</f>
        <v>1881.41429669485</v>
      </c>
      <c r="R720" s="141">
        <f>MAX(R721:R722)</f>
        <v>6927</v>
      </c>
      <c r="S720" s="150" t="s">
        <v>35</v>
      </c>
      <c r="T720" s="174"/>
      <c r="U720" s="174"/>
      <c r="V720" s="174"/>
      <c r="W720" s="57"/>
      <c r="X720" s="191"/>
    </row>
    <row r="721" spans="1:24" s="11" customFormat="1" ht="25.5">
      <c r="A721" s="128">
        <v>49</v>
      </c>
      <c r="B721" s="91" t="s">
        <v>499</v>
      </c>
      <c r="C721" s="128">
        <v>1964</v>
      </c>
      <c r="D721" s="66"/>
      <c r="E721" s="35" t="s">
        <v>37</v>
      </c>
      <c r="F721" s="65">
        <v>2</v>
      </c>
      <c r="G721" s="65">
        <v>2</v>
      </c>
      <c r="H721" s="120">
        <v>405.57</v>
      </c>
      <c r="I721" s="120">
        <v>368.7</v>
      </c>
      <c r="J721" s="120">
        <v>368.7</v>
      </c>
      <c r="K721" s="129">
        <v>18</v>
      </c>
      <c r="L721" s="69">
        <v>1173418</v>
      </c>
      <c r="M721" s="71">
        <v>0</v>
      </c>
      <c r="N721" s="71">
        <v>0</v>
      </c>
      <c r="O721" s="71">
        <v>0</v>
      </c>
      <c r="P721" s="71">
        <v>1173418</v>
      </c>
      <c r="Q721" s="69">
        <f t="shared" ref="Q721:Q722" si="56">L721/I721</f>
        <v>3182.582045023054</v>
      </c>
      <c r="R721" s="120">
        <v>6927</v>
      </c>
      <c r="S721" s="152" t="s">
        <v>1025</v>
      </c>
      <c r="T721" s="174"/>
      <c r="U721" s="174"/>
      <c r="V721" s="174"/>
      <c r="W721" s="57"/>
      <c r="X721" s="191"/>
    </row>
    <row r="722" spans="1:24" ht="25.5">
      <c r="A722" s="128">
        <v>50</v>
      </c>
      <c r="B722" s="91" t="s">
        <v>768</v>
      </c>
      <c r="C722" s="128">
        <v>1964</v>
      </c>
      <c r="D722" s="66"/>
      <c r="E722" s="35" t="s">
        <v>37</v>
      </c>
      <c r="F722" s="119">
        <v>2</v>
      </c>
      <c r="G722" s="119">
        <v>1</v>
      </c>
      <c r="H722" s="120">
        <v>309.98</v>
      </c>
      <c r="I722" s="120">
        <v>281.8</v>
      </c>
      <c r="J722" s="120">
        <v>281.8</v>
      </c>
      <c r="K722" s="129">
        <v>8</v>
      </c>
      <c r="L722" s="69">
        <v>50442</v>
      </c>
      <c r="M722" s="71">
        <v>0</v>
      </c>
      <c r="N722" s="71">
        <v>0</v>
      </c>
      <c r="O722" s="71">
        <v>0</v>
      </c>
      <c r="P722" s="69">
        <v>50442</v>
      </c>
      <c r="Q722" s="69">
        <f t="shared" si="56"/>
        <v>178.99929027679204</v>
      </c>
      <c r="R722" s="120">
        <v>179</v>
      </c>
      <c r="S722" s="152" t="s">
        <v>1025</v>
      </c>
      <c r="T722" s="174"/>
      <c r="U722" s="174"/>
      <c r="V722" s="174"/>
      <c r="W722" s="174"/>
      <c r="X722" s="174"/>
    </row>
    <row r="723" spans="1:24" s="11" customFormat="1">
      <c r="A723" s="154" t="s">
        <v>331</v>
      </c>
      <c r="B723" s="147"/>
      <c r="C723" s="33" t="s">
        <v>35</v>
      </c>
      <c r="D723" s="33" t="s">
        <v>35</v>
      </c>
      <c r="E723" s="33" t="s">
        <v>35</v>
      </c>
      <c r="F723" s="33" t="s">
        <v>35</v>
      </c>
      <c r="G723" s="33" t="s">
        <v>35</v>
      </c>
      <c r="H723" s="141">
        <f>SUM(H724:H729)</f>
        <v>2569.17</v>
      </c>
      <c r="I723" s="141">
        <f t="shared" ref="I723:P723" si="57">SUM(I724:I729)</f>
        <v>2319.88</v>
      </c>
      <c r="J723" s="141">
        <f t="shared" si="57"/>
        <v>2319.88</v>
      </c>
      <c r="K723" s="142">
        <f t="shared" si="57"/>
        <v>115</v>
      </c>
      <c r="L723" s="141">
        <f t="shared" si="57"/>
        <v>1892685.53</v>
      </c>
      <c r="M723" s="141">
        <f t="shared" si="57"/>
        <v>0</v>
      </c>
      <c r="N723" s="141">
        <f t="shared" si="57"/>
        <v>0</v>
      </c>
      <c r="O723" s="141">
        <f t="shared" si="57"/>
        <v>0</v>
      </c>
      <c r="P723" s="141">
        <f t="shared" si="57"/>
        <v>1892685.53</v>
      </c>
      <c r="Q723" s="32">
        <f>L723/I723</f>
        <v>815.85492784109522</v>
      </c>
      <c r="R723" s="141">
        <f>MAX(R724:R729)</f>
        <v>5467</v>
      </c>
      <c r="S723" s="150" t="s">
        <v>35</v>
      </c>
      <c r="T723" s="174"/>
      <c r="U723" s="174"/>
      <c r="V723" s="174"/>
      <c r="W723" s="57"/>
      <c r="X723" s="191"/>
    </row>
    <row r="724" spans="1:24" s="11" customFormat="1" ht="25.5">
      <c r="A724" s="128">
        <v>51</v>
      </c>
      <c r="B724" s="91" t="s">
        <v>500</v>
      </c>
      <c r="C724" s="65">
        <v>1966</v>
      </c>
      <c r="D724" s="66">
        <v>2010</v>
      </c>
      <c r="E724" s="35" t="s">
        <v>37</v>
      </c>
      <c r="F724" s="65">
        <v>2</v>
      </c>
      <c r="G724" s="65">
        <v>1</v>
      </c>
      <c r="H724" s="68">
        <v>438.2</v>
      </c>
      <c r="I724" s="68">
        <v>394.38</v>
      </c>
      <c r="J724" s="68">
        <v>394.38</v>
      </c>
      <c r="K724" s="70">
        <v>21</v>
      </c>
      <c r="L724" s="69">
        <v>713774.14</v>
      </c>
      <c r="M724" s="71">
        <v>0</v>
      </c>
      <c r="N724" s="71">
        <v>0</v>
      </c>
      <c r="O724" s="71">
        <v>0</v>
      </c>
      <c r="P724" s="71">
        <v>713774.14</v>
      </c>
      <c r="Q724" s="69">
        <f t="shared" ref="Q724:Q729" si="58">L724/I724</f>
        <v>1809.8639383335869</v>
      </c>
      <c r="R724" s="120">
        <v>2837</v>
      </c>
      <c r="S724" s="134" t="s">
        <v>1025</v>
      </c>
      <c r="T724" s="174"/>
      <c r="U724" s="174"/>
      <c r="V724" s="174"/>
      <c r="W724" s="57"/>
      <c r="X724" s="191"/>
    </row>
    <row r="725" spans="1:24" s="11" customFormat="1" ht="25.5">
      <c r="A725" s="128">
        <v>52</v>
      </c>
      <c r="B725" s="91" t="s">
        <v>501</v>
      </c>
      <c r="C725" s="65">
        <v>1969</v>
      </c>
      <c r="D725" s="66">
        <v>2009</v>
      </c>
      <c r="E725" s="35" t="s">
        <v>37</v>
      </c>
      <c r="F725" s="65">
        <v>2</v>
      </c>
      <c r="G725" s="65">
        <v>2</v>
      </c>
      <c r="H725" s="68">
        <v>434.17</v>
      </c>
      <c r="I725" s="68">
        <v>394.7</v>
      </c>
      <c r="J725" s="68">
        <v>394.7</v>
      </c>
      <c r="K725" s="70">
        <v>25</v>
      </c>
      <c r="L725" s="69">
        <v>824112.64999999991</v>
      </c>
      <c r="M725" s="71">
        <v>0</v>
      </c>
      <c r="N725" s="71">
        <v>0</v>
      </c>
      <c r="O725" s="71">
        <v>0</v>
      </c>
      <c r="P725" s="71">
        <v>824112.64999999991</v>
      </c>
      <c r="Q725" s="69">
        <f t="shared" si="58"/>
        <v>2087.946921712693</v>
      </c>
      <c r="R725" s="120">
        <v>5467</v>
      </c>
      <c r="S725" s="134" t="s">
        <v>1025</v>
      </c>
      <c r="T725" s="174"/>
      <c r="U725" s="174"/>
      <c r="V725" s="174"/>
      <c r="W725" s="57"/>
      <c r="X725" s="191"/>
    </row>
    <row r="726" spans="1:24" s="11" customFormat="1" ht="25.5">
      <c r="A726" s="128">
        <v>53</v>
      </c>
      <c r="B726" s="91" t="s">
        <v>502</v>
      </c>
      <c r="C726" s="65">
        <v>1972</v>
      </c>
      <c r="D726" s="66">
        <v>2009</v>
      </c>
      <c r="E726" s="35" t="s">
        <v>37</v>
      </c>
      <c r="F726" s="65">
        <v>2</v>
      </c>
      <c r="G726" s="65">
        <v>1</v>
      </c>
      <c r="H726" s="68">
        <v>404.8</v>
      </c>
      <c r="I726" s="68">
        <v>368</v>
      </c>
      <c r="J726" s="68">
        <v>368</v>
      </c>
      <c r="K726" s="70">
        <v>14</v>
      </c>
      <c r="L726" s="69">
        <v>177950.74</v>
      </c>
      <c r="M726" s="71">
        <v>0</v>
      </c>
      <c r="N726" s="71">
        <v>0</v>
      </c>
      <c r="O726" s="71">
        <v>0</v>
      </c>
      <c r="P726" s="71">
        <v>177950.74</v>
      </c>
      <c r="Q726" s="69">
        <f t="shared" si="58"/>
        <v>483.56179347826082</v>
      </c>
      <c r="R726" s="120">
        <v>2431</v>
      </c>
      <c r="S726" s="134" t="s">
        <v>1025</v>
      </c>
      <c r="T726" s="174"/>
      <c r="U726" s="174"/>
      <c r="V726" s="174"/>
      <c r="W726" s="57"/>
      <c r="X726" s="191"/>
    </row>
    <row r="727" spans="1:24" ht="25.5">
      <c r="A727" s="128">
        <v>54</v>
      </c>
      <c r="B727" s="91" t="s">
        <v>769</v>
      </c>
      <c r="C727" s="65">
        <v>1970</v>
      </c>
      <c r="D727" s="66"/>
      <c r="E727" s="35" t="s">
        <v>37</v>
      </c>
      <c r="F727" s="65">
        <v>2</v>
      </c>
      <c r="G727" s="65">
        <v>1</v>
      </c>
      <c r="H727" s="68">
        <v>423</v>
      </c>
      <c r="I727" s="68">
        <v>380.7</v>
      </c>
      <c r="J727" s="68">
        <v>380.7</v>
      </c>
      <c r="K727" s="70">
        <v>20</v>
      </c>
      <c r="L727" s="69">
        <v>50996</v>
      </c>
      <c r="M727" s="71">
        <v>0</v>
      </c>
      <c r="N727" s="71">
        <v>0</v>
      </c>
      <c r="O727" s="71">
        <v>0</v>
      </c>
      <c r="P727" s="71">
        <v>50996</v>
      </c>
      <c r="Q727" s="69">
        <f t="shared" si="58"/>
        <v>133.95324402416603</v>
      </c>
      <c r="R727" s="120">
        <v>179</v>
      </c>
      <c r="S727" s="134" t="s">
        <v>1025</v>
      </c>
      <c r="T727" s="174"/>
      <c r="U727" s="174"/>
      <c r="V727" s="174"/>
      <c r="W727" s="174"/>
      <c r="X727" s="174"/>
    </row>
    <row r="728" spans="1:24" ht="25.5">
      <c r="A728" s="128">
        <v>55</v>
      </c>
      <c r="B728" s="91" t="s">
        <v>770</v>
      </c>
      <c r="C728" s="65">
        <v>1970</v>
      </c>
      <c r="D728" s="66"/>
      <c r="E728" s="35" t="s">
        <v>37</v>
      </c>
      <c r="F728" s="65">
        <v>2</v>
      </c>
      <c r="G728" s="65">
        <v>1</v>
      </c>
      <c r="H728" s="68">
        <v>423</v>
      </c>
      <c r="I728" s="68">
        <v>380.7</v>
      </c>
      <c r="J728" s="68">
        <v>380.7</v>
      </c>
      <c r="K728" s="70">
        <v>15</v>
      </c>
      <c r="L728" s="69">
        <v>54002</v>
      </c>
      <c r="M728" s="71">
        <v>0</v>
      </c>
      <c r="N728" s="71">
        <v>0</v>
      </c>
      <c r="O728" s="71">
        <v>0</v>
      </c>
      <c r="P728" s="71">
        <v>54002</v>
      </c>
      <c r="Q728" s="69">
        <f t="shared" si="58"/>
        <v>141.84922511163646</v>
      </c>
      <c r="R728" s="120">
        <v>179</v>
      </c>
      <c r="S728" s="134" t="s">
        <v>1025</v>
      </c>
      <c r="T728" s="174"/>
      <c r="U728" s="174"/>
      <c r="V728" s="174"/>
      <c r="W728" s="174"/>
      <c r="X728" s="174"/>
    </row>
    <row r="729" spans="1:24" ht="25.5">
      <c r="A729" s="128">
        <v>56</v>
      </c>
      <c r="B729" s="91" t="s">
        <v>771</v>
      </c>
      <c r="C729" s="65">
        <v>1971</v>
      </c>
      <c r="D729" s="66"/>
      <c r="E729" s="35" t="s">
        <v>37</v>
      </c>
      <c r="F729" s="65">
        <v>2</v>
      </c>
      <c r="G729" s="65">
        <v>1</v>
      </c>
      <c r="H729" s="68">
        <v>446</v>
      </c>
      <c r="I729" s="68">
        <v>401.4</v>
      </c>
      <c r="J729" s="68">
        <v>401.4</v>
      </c>
      <c r="K729" s="70">
        <v>20</v>
      </c>
      <c r="L729" s="69">
        <v>71850</v>
      </c>
      <c r="M729" s="71">
        <v>0</v>
      </c>
      <c r="N729" s="71">
        <v>0</v>
      </c>
      <c r="O729" s="71">
        <v>0</v>
      </c>
      <c r="P729" s="71">
        <v>71850</v>
      </c>
      <c r="Q729" s="69">
        <f t="shared" si="58"/>
        <v>178.99850523168911</v>
      </c>
      <c r="R729" s="120">
        <v>179</v>
      </c>
      <c r="S729" s="134" t="s">
        <v>1025</v>
      </c>
      <c r="T729" s="174"/>
      <c r="U729" s="174"/>
      <c r="V729" s="174"/>
      <c r="W729" s="174"/>
      <c r="X729" s="174"/>
    </row>
    <row r="730" spans="1:24" s="11" customFormat="1">
      <c r="A730" s="154" t="s">
        <v>324</v>
      </c>
      <c r="B730" s="147"/>
      <c r="C730" s="33" t="s">
        <v>35</v>
      </c>
      <c r="D730" s="33" t="s">
        <v>35</v>
      </c>
      <c r="E730" s="33" t="s">
        <v>35</v>
      </c>
      <c r="F730" s="33" t="s">
        <v>35</v>
      </c>
      <c r="G730" s="33" t="s">
        <v>35</v>
      </c>
      <c r="H730" s="141">
        <f>SUM(H731:H850)</f>
        <v>172789.24400000012</v>
      </c>
      <c r="I730" s="141">
        <f t="shared" ref="I730:P730" si="59">SUM(I731:I850)</f>
        <v>150946.42999999996</v>
      </c>
      <c r="J730" s="141">
        <f t="shared" si="59"/>
        <v>150946.42999999996</v>
      </c>
      <c r="K730" s="142">
        <f t="shared" si="59"/>
        <v>6658</v>
      </c>
      <c r="L730" s="141">
        <f t="shared" si="59"/>
        <v>107378726</v>
      </c>
      <c r="M730" s="141">
        <f t="shared" si="59"/>
        <v>0</v>
      </c>
      <c r="N730" s="141">
        <f t="shared" si="59"/>
        <v>0</v>
      </c>
      <c r="O730" s="141">
        <f t="shared" si="59"/>
        <v>0</v>
      </c>
      <c r="P730" s="141">
        <f t="shared" si="59"/>
        <v>107378726</v>
      </c>
      <c r="Q730" s="32">
        <f>L730/I730</f>
        <v>711.36976210699402</v>
      </c>
      <c r="R730" s="141">
        <f>MAX(R731:R850)</f>
        <v>9095</v>
      </c>
      <c r="S730" s="150" t="s">
        <v>35</v>
      </c>
      <c r="T730" s="174"/>
      <c r="U730" s="174"/>
      <c r="V730" s="174"/>
      <c r="W730" s="57"/>
      <c r="X730" s="191"/>
    </row>
    <row r="731" spans="1:24" s="11" customFormat="1" ht="25.5">
      <c r="A731" s="128">
        <v>57</v>
      </c>
      <c r="B731" s="91" t="s">
        <v>728</v>
      </c>
      <c r="C731" s="128">
        <v>1990</v>
      </c>
      <c r="D731" s="66">
        <v>2009</v>
      </c>
      <c r="E731" s="35" t="s">
        <v>37</v>
      </c>
      <c r="F731" s="119">
        <v>9</v>
      </c>
      <c r="G731" s="119">
        <v>1</v>
      </c>
      <c r="H731" s="120">
        <v>4534.5</v>
      </c>
      <c r="I731" s="120">
        <v>3766.8</v>
      </c>
      <c r="J731" s="120">
        <v>3766.8</v>
      </c>
      <c r="K731" s="129">
        <v>201</v>
      </c>
      <c r="L731" s="69">
        <v>1642500</v>
      </c>
      <c r="M731" s="71">
        <v>0</v>
      </c>
      <c r="N731" s="71">
        <v>0</v>
      </c>
      <c r="O731" s="71">
        <v>0</v>
      </c>
      <c r="P731" s="71">
        <v>1642500</v>
      </c>
      <c r="Q731" s="69">
        <f t="shared" ref="Q731:Q799" si="60">L731/I731</f>
        <v>436.04651162790697</v>
      </c>
      <c r="R731" s="120">
        <v>1248</v>
      </c>
      <c r="S731" s="152" t="s">
        <v>1025</v>
      </c>
      <c r="T731" s="174"/>
      <c r="U731" s="174"/>
      <c r="V731" s="174"/>
      <c r="W731" s="57"/>
      <c r="X731" s="191"/>
    </row>
    <row r="732" spans="1:24" s="11" customFormat="1" ht="25.5">
      <c r="A732" s="128">
        <v>58</v>
      </c>
      <c r="B732" s="107" t="s">
        <v>335</v>
      </c>
      <c r="C732" s="105">
        <v>1952</v>
      </c>
      <c r="D732" s="66">
        <v>2009</v>
      </c>
      <c r="E732" s="35" t="s">
        <v>37</v>
      </c>
      <c r="F732" s="157">
        <v>2</v>
      </c>
      <c r="G732" s="157">
        <v>3</v>
      </c>
      <c r="H732" s="71">
        <v>1497.5400000000002</v>
      </c>
      <c r="I732" s="71">
        <v>1361.4</v>
      </c>
      <c r="J732" s="71">
        <v>1361.4</v>
      </c>
      <c r="K732" s="158">
        <v>52</v>
      </c>
      <c r="L732" s="69">
        <v>970000</v>
      </c>
      <c r="M732" s="71">
        <v>0</v>
      </c>
      <c r="N732" s="71">
        <v>0</v>
      </c>
      <c r="O732" s="71">
        <v>0</v>
      </c>
      <c r="P732" s="69">
        <v>970000</v>
      </c>
      <c r="Q732" s="69">
        <f>L732/I732</f>
        <v>712.50183634493897</v>
      </c>
      <c r="R732" s="69">
        <v>1121</v>
      </c>
      <c r="S732" s="134" t="s">
        <v>1025</v>
      </c>
      <c r="T732" s="174"/>
      <c r="U732" s="174"/>
      <c r="V732" s="174"/>
      <c r="W732" s="57"/>
      <c r="X732" s="191"/>
    </row>
    <row r="733" spans="1:24" s="11" customFormat="1" ht="25.5">
      <c r="A733" s="128">
        <v>59</v>
      </c>
      <c r="B733" s="107" t="s">
        <v>336</v>
      </c>
      <c r="C733" s="105">
        <v>1952</v>
      </c>
      <c r="D733" s="66">
        <v>2009</v>
      </c>
      <c r="E733" s="35" t="s">
        <v>37</v>
      </c>
      <c r="F733" s="157">
        <v>2</v>
      </c>
      <c r="G733" s="157">
        <v>3</v>
      </c>
      <c r="H733" s="71">
        <v>1509.31</v>
      </c>
      <c r="I733" s="71">
        <v>1372.1</v>
      </c>
      <c r="J733" s="71">
        <v>1372.1</v>
      </c>
      <c r="K733" s="158">
        <v>47</v>
      </c>
      <c r="L733" s="69">
        <v>960169</v>
      </c>
      <c r="M733" s="71">
        <v>0</v>
      </c>
      <c r="N733" s="71">
        <v>0</v>
      </c>
      <c r="O733" s="71">
        <v>0</v>
      </c>
      <c r="P733" s="69">
        <v>960169</v>
      </c>
      <c r="Q733" s="69">
        <f>L733/I733</f>
        <v>699.7806282340938</v>
      </c>
      <c r="R733" s="69">
        <v>1121</v>
      </c>
      <c r="S733" s="134" t="s">
        <v>1025</v>
      </c>
      <c r="T733" s="174"/>
      <c r="U733" s="174"/>
      <c r="V733" s="174"/>
      <c r="W733" s="57"/>
      <c r="X733" s="191"/>
    </row>
    <row r="734" spans="1:24" s="11" customFormat="1" ht="25.5">
      <c r="A734" s="128">
        <v>60</v>
      </c>
      <c r="B734" s="85" t="s">
        <v>1070</v>
      </c>
      <c r="C734" s="65">
        <v>1986</v>
      </c>
      <c r="D734" s="66"/>
      <c r="E734" s="35" t="s">
        <v>37</v>
      </c>
      <c r="F734" s="65">
        <v>3</v>
      </c>
      <c r="G734" s="65">
        <v>3</v>
      </c>
      <c r="H734" s="68">
        <v>2022.2</v>
      </c>
      <c r="I734" s="68">
        <v>1675.1</v>
      </c>
      <c r="J734" s="68">
        <v>1675.1</v>
      </c>
      <c r="K734" s="70">
        <v>105</v>
      </c>
      <c r="L734" s="71">
        <v>938768</v>
      </c>
      <c r="M734" s="71">
        <v>0</v>
      </c>
      <c r="N734" s="71">
        <v>0</v>
      </c>
      <c r="O734" s="71">
        <v>0</v>
      </c>
      <c r="P734" s="71">
        <v>938768</v>
      </c>
      <c r="Q734" s="69">
        <f>L734/I734</f>
        <v>560.42504925079106</v>
      </c>
      <c r="R734" s="120">
        <v>2290</v>
      </c>
      <c r="S734" s="152" t="s">
        <v>1025</v>
      </c>
      <c r="T734" s="174"/>
      <c r="U734" s="174"/>
      <c r="V734" s="174"/>
      <c r="W734" s="57"/>
      <c r="X734" s="191"/>
    </row>
    <row r="735" spans="1:24" s="11" customFormat="1">
      <c r="A735" s="128">
        <v>61</v>
      </c>
      <c r="B735" s="95" t="s">
        <v>422</v>
      </c>
      <c r="C735" s="128">
        <v>1993</v>
      </c>
      <c r="D735" s="66"/>
      <c r="E735" s="65" t="s">
        <v>88</v>
      </c>
      <c r="F735" s="119">
        <v>9</v>
      </c>
      <c r="G735" s="119">
        <v>1</v>
      </c>
      <c r="H735" s="120">
        <v>4559.8300000000008</v>
      </c>
      <c r="I735" s="120">
        <v>4145.3</v>
      </c>
      <c r="J735" s="120">
        <v>4145.3</v>
      </c>
      <c r="K735" s="129">
        <v>174</v>
      </c>
      <c r="L735" s="69">
        <v>1800000</v>
      </c>
      <c r="M735" s="71">
        <v>0</v>
      </c>
      <c r="N735" s="71">
        <v>0</v>
      </c>
      <c r="O735" s="71">
        <v>0</v>
      </c>
      <c r="P735" s="71">
        <v>1800000</v>
      </c>
      <c r="Q735" s="69">
        <f t="shared" si="60"/>
        <v>434.22671459242997</v>
      </c>
      <c r="R735" s="120">
        <v>1058</v>
      </c>
      <c r="S735" s="134" t="s">
        <v>1025</v>
      </c>
      <c r="T735" s="174"/>
      <c r="U735" s="174"/>
      <c r="V735" s="174"/>
      <c r="W735" s="57"/>
      <c r="X735" s="191"/>
    </row>
    <row r="736" spans="1:24" s="11" customFormat="1">
      <c r="A736" s="128">
        <v>62</v>
      </c>
      <c r="B736" s="95" t="s">
        <v>423</v>
      </c>
      <c r="C736" s="128">
        <v>1992</v>
      </c>
      <c r="D736" s="66">
        <v>2008</v>
      </c>
      <c r="E736" s="65" t="s">
        <v>88</v>
      </c>
      <c r="F736" s="119">
        <v>10</v>
      </c>
      <c r="G736" s="119">
        <v>4</v>
      </c>
      <c r="H736" s="120">
        <v>10938</v>
      </c>
      <c r="I736" s="120">
        <v>9171.1</v>
      </c>
      <c r="J736" s="120">
        <v>9171.1</v>
      </c>
      <c r="K736" s="129">
        <v>401</v>
      </c>
      <c r="L736" s="69">
        <v>7600000</v>
      </c>
      <c r="M736" s="71">
        <v>0</v>
      </c>
      <c r="N736" s="71">
        <v>0</v>
      </c>
      <c r="O736" s="71">
        <v>0</v>
      </c>
      <c r="P736" s="71">
        <v>7600000</v>
      </c>
      <c r="Q736" s="69">
        <f t="shared" si="60"/>
        <v>828.69012441255677</v>
      </c>
      <c r="R736" s="120">
        <v>1058</v>
      </c>
      <c r="S736" s="134" t="s">
        <v>1025</v>
      </c>
      <c r="T736" s="174"/>
      <c r="U736" s="174"/>
      <c r="V736" s="174"/>
      <c r="W736" s="57"/>
      <c r="X736" s="191"/>
    </row>
    <row r="737" spans="1:24" s="11" customFormat="1">
      <c r="A737" s="128">
        <v>63</v>
      </c>
      <c r="B737" s="95" t="s">
        <v>729</v>
      </c>
      <c r="C737" s="128">
        <v>1991</v>
      </c>
      <c r="D737" s="66">
        <v>2008</v>
      </c>
      <c r="E737" s="65" t="s">
        <v>88</v>
      </c>
      <c r="F737" s="119">
        <v>10</v>
      </c>
      <c r="G737" s="119">
        <v>3</v>
      </c>
      <c r="H737" s="120">
        <v>8674</v>
      </c>
      <c r="I737" s="120">
        <v>7024.8</v>
      </c>
      <c r="J737" s="120">
        <v>7024.8</v>
      </c>
      <c r="K737" s="129">
        <v>300</v>
      </c>
      <c r="L737" s="69">
        <v>4927500</v>
      </c>
      <c r="M737" s="71">
        <v>0</v>
      </c>
      <c r="N737" s="71">
        <v>0</v>
      </c>
      <c r="O737" s="71">
        <v>0</v>
      </c>
      <c r="P737" s="71">
        <v>4927500</v>
      </c>
      <c r="Q737" s="69">
        <f t="shared" si="60"/>
        <v>701.44345746498118</v>
      </c>
      <c r="R737" s="120">
        <v>1248</v>
      </c>
      <c r="S737" s="134" t="s">
        <v>1025</v>
      </c>
      <c r="T737" s="174"/>
      <c r="U737" s="174"/>
      <c r="V737" s="174"/>
      <c r="W737" s="57"/>
      <c r="X737" s="191"/>
    </row>
    <row r="738" spans="1:24" s="11" customFormat="1">
      <c r="A738" s="128">
        <v>64</v>
      </c>
      <c r="B738" s="95" t="s">
        <v>730</v>
      </c>
      <c r="C738" s="128">
        <v>1990</v>
      </c>
      <c r="D738" s="66">
        <v>2008</v>
      </c>
      <c r="E738" s="65" t="s">
        <v>88</v>
      </c>
      <c r="F738" s="119">
        <v>10</v>
      </c>
      <c r="G738" s="119">
        <v>6</v>
      </c>
      <c r="H738" s="120">
        <v>15680</v>
      </c>
      <c r="I738" s="120">
        <v>14254.4</v>
      </c>
      <c r="J738" s="120">
        <v>14254.4</v>
      </c>
      <c r="K738" s="129">
        <v>597</v>
      </c>
      <c r="L738" s="69">
        <v>9855000</v>
      </c>
      <c r="M738" s="71">
        <v>0</v>
      </c>
      <c r="N738" s="71">
        <v>0</v>
      </c>
      <c r="O738" s="71">
        <v>0</v>
      </c>
      <c r="P738" s="71">
        <v>9855000</v>
      </c>
      <c r="Q738" s="69">
        <f t="shared" si="60"/>
        <v>691.36547311707261</v>
      </c>
      <c r="R738" s="120">
        <v>1248</v>
      </c>
      <c r="S738" s="134" t="s">
        <v>1025</v>
      </c>
      <c r="T738" s="174"/>
      <c r="U738" s="174"/>
      <c r="V738" s="174"/>
      <c r="W738" s="57"/>
      <c r="X738" s="191"/>
    </row>
    <row r="739" spans="1:24" s="11" customFormat="1" ht="25.5">
      <c r="A739" s="128">
        <v>65</v>
      </c>
      <c r="B739" s="91" t="s">
        <v>731</v>
      </c>
      <c r="C739" s="128">
        <v>1990</v>
      </c>
      <c r="D739" s="66"/>
      <c r="E739" s="35" t="s">
        <v>37</v>
      </c>
      <c r="F739" s="119">
        <v>9</v>
      </c>
      <c r="G739" s="119">
        <v>1</v>
      </c>
      <c r="H739" s="120">
        <v>3569</v>
      </c>
      <c r="I739" s="120">
        <v>3243.1</v>
      </c>
      <c r="J739" s="120">
        <v>3243.1</v>
      </c>
      <c r="K739" s="129">
        <v>129</v>
      </c>
      <c r="L739" s="69">
        <v>1642500</v>
      </c>
      <c r="M739" s="71">
        <v>0</v>
      </c>
      <c r="N739" s="71">
        <v>0</v>
      </c>
      <c r="O739" s="71">
        <v>0</v>
      </c>
      <c r="P739" s="71">
        <v>1642500</v>
      </c>
      <c r="Q739" s="69">
        <f t="shared" si="60"/>
        <v>506.45986864419848</v>
      </c>
      <c r="R739" s="120">
        <v>1248</v>
      </c>
      <c r="S739" s="152" t="s">
        <v>1025</v>
      </c>
      <c r="T739" s="174"/>
      <c r="U739" s="174"/>
      <c r="V739" s="174"/>
      <c r="W739" s="57"/>
      <c r="X739" s="191"/>
    </row>
    <row r="740" spans="1:24" s="11" customFormat="1" ht="25.5">
      <c r="A740" s="128">
        <v>66</v>
      </c>
      <c r="B740" s="95" t="s">
        <v>424</v>
      </c>
      <c r="C740" s="128">
        <v>1990</v>
      </c>
      <c r="D740" s="66"/>
      <c r="E740" s="35" t="s">
        <v>37</v>
      </c>
      <c r="F740" s="119">
        <v>9</v>
      </c>
      <c r="G740" s="119">
        <v>1</v>
      </c>
      <c r="H740" s="120">
        <v>3865.18</v>
      </c>
      <c r="I740" s="120">
        <v>3430.28</v>
      </c>
      <c r="J740" s="120">
        <v>3430.28</v>
      </c>
      <c r="K740" s="129">
        <v>130</v>
      </c>
      <c r="L740" s="69">
        <v>1800000</v>
      </c>
      <c r="M740" s="71">
        <v>0</v>
      </c>
      <c r="N740" s="71">
        <v>0</v>
      </c>
      <c r="O740" s="71">
        <v>0</v>
      </c>
      <c r="P740" s="71">
        <v>1800000</v>
      </c>
      <c r="Q740" s="69">
        <f t="shared" si="60"/>
        <v>524.7385053115197</v>
      </c>
      <c r="R740" s="120">
        <v>1058</v>
      </c>
      <c r="S740" s="134" t="s">
        <v>1025</v>
      </c>
      <c r="T740" s="174"/>
      <c r="U740" s="174"/>
      <c r="V740" s="174"/>
      <c r="W740" s="57"/>
      <c r="X740" s="191"/>
    </row>
    <row r="741" spans="1:24" s="11" customFormat="1">
      <c r="A741" s="128">
        <v>67</v>
      </c>
      <c r="B741" s="91" t="s">
        <v>732</v>
      </c>
      <c r="C741" s="128">
        <v>1989</v>
      </c>
      <c r="D741" s="66"/>
      <c r="E741" s="65" t="s">
        <v>88</v>
      </c>
      <c r="F741" s="119">
        <v>9</v>
      </c>
      <c r="G741" s="119">
        <v>2</v>
      </c>
      <c r="H741" s="120">
        <v>4607</v>
      </c>
      <c r="I741" s="120">
        <v>4044</v>
      </c>
      <c r="J741" s="120">
        <v>4044</v>
      </c>
      <c r="K741" s="129">
        <v>179</v>
      </c>
      <c r="L741" s="69">
        <v>3285000</v>
      </c>
      <c r="M741" s="71">
        <v>0</v>
      </c>
      <c r="N741" s="71">
        <v>0</v>
      </c>
      <c r="O741" s="71">
        <v>0</v>
      </c>
      <c r="P741" s="71">
        <v>3285000</v>
      </c>
      <c r="Q741" s="69">
        <f t="shared" si="60"/>
        <v>812.31454005934722</v>
      </c>
      <c r="R741" s="120">
        <v>1248</v>
      </c>
      <c r="S741" s="152" t="s">
        <v>1025</v>
      </c>
      <c r="T741" s="174"/>
      <c r="U741" s="174"/>
      <c r="V741" s="174"/>
      <c r="W741" s="57"/>
      <c r="X741" s="191"/>
    </row>
    <row r="742" spans="1:24" s="11" customFormat="1">
      <c r="A742" s="128">
        <v>68</v>
      </c>
      <c r="B742" s="91" t="s">
        <v>733</v>
      </c>
      <c r="C742" s="128">
        <v>1989</v>
      </c>
      <c r="D742" s="66"/>
      <c r="E742" s="65" t="s">
        <v>88</v>
      </c>
      <c r="F742" s="119">
        <v>9</v>
      </c>
      <c r="G742" s="119">
        <v>2</v>
      </c>
      <c r="H742" s="120">
        <v>4475</v>
      </c>
      <c r="I742" s="120">
        <v>4026.6</v>
      </c>
      <c r="J742" s="120">
        <v>4026.6</v>
      </c>
      <c r="K742" s="129">
        <v>156</v>
      </c>
      <c r="L742" s="69">
        <v>3285000</v>
      </c>
      <c r="M742" s="71">
        <v>0</v>
      </c>
      <c r="N742" s="71">
        <v>0</v>
      </c>
      <c r="O742" s="71">
        <v>0</v>
      </c>
      <c r="P742" s="71">
        <v>3285000</v>
      </c>
      <c r="Q742" s="69">
        <f t="shared" si="60"/>
        <v>815.82476531068392</v>
      </c>
      <c r="R742" s="120">
        <v>1248</v>
      </c>
      <c r="S742" s="152" t="s">
        <v>1025</v>
      </c>
      <c r="T742" s="174"/>
      <c r="U742" s="174"/>
      <c r="V742" s="174"/>
      <c r="W742" s="57"/>
      <c r="X742" s="191"/>
    </row>
    <row r="743" spans="1:24" s="11" customFormat="1">
      <c r="A743" s="128">
        <v>69</v>
      </c>
      <c r="B743" s="95" t="s">
        <v>425</v>
      </c>
      <c r="C743" s="128">
        <v>1993</v>
      </c>
      <c r="D743" s="66"/>
      <c r="E743" s="65" t="s">
        <v>88</v>
      </c>
      <c r="F743" s="119">
        <v>10</v>
      </c>
      <c r="G743" s="119">
        <v>3</v>
      </c>
      <c r="H743" s="120">
        <v>9006.2900000000009</v>
      </c>
      <c r="I743" s="120">
        <v>6855.01</v>
      </c>
      <c r="J743" s="120">
        <v>6855.01</v>
      </c>
      <c r="K743" s="129">
        <v>288</v>
      </c>
      <c r="L743" s="69">
        <v>5700000</v>
      </c>
      <c r="M743" s="71">
        <v>0</v>
      </c>
      <c r="N743" s="71">
        <v>0</v>
      </c>
      <c r="O743" s="71">
        <v>0</v>
      </c>
      <c r="P743" s="71">
        <v>5700000</v>
      </c>
      <c r="Q743" s="69">
        <f t="shared" si="60"/>
        <v>831.50863383131457</v>
      </c>
      <c r="R743" s="120">
        <v>1058</v>
      </c>
      <c r="S743" s="134" t="s">
        <v>1025</v>
      </c>
      <c r="T743" s="174"/>
      <c r="U743" s="174"/>
      <c r="V743" s="174"/>
      <c r="W743" s="57"/>
      <c r="X743" s="191"/>
    </row>
    <row r="744" spans="1:24" s="11" customFormat="1" ht="25.5">
      <c r="A744" s="128">
        <v>70</v>
      </c>
      <c r="B744" s="95" t="s">
        <v>426</v>
      </c>
      <c r="C744" s="128">
        <v>1994</v>
      </c>
      <c r="D744" s="66"/>
      <c r="E744" s="35" t="s">
        <v>37</v>
      </c>
      <c r="F744" s="119">
        <v>9</v>
      </c>
      <c r="G744" s="119">
        <v>5</v>
      </c>
      <c r="H744" s="120">
        <v>12365</v>
      </c>
      <c r="I744" s="120">
        <v>10231.1</v>
      </c>
      <c r="J744" s="120">
        <v>10231.1</v>
      </c>
      <c r="K744" s="129">
        <v>297</v>
      </c>
      <c r="L744" s="69">
        <v>9000000</v>
      </c>
      <c r="M744" s="71">
        <v>0</v>
      </c>
      <c r="N744" s="71">
        <v>0</v>
      </c>
      <c r="O744" s="71">
        <v>0</v>
      </c>
      <c r="P744" s="71">
        <v>9000000</v>
      </c>
      <c r="Q744" s="69">
        <f t="shared" si="60"/>
        <v>879.67080763554259</v>
      </c>
      <c r="R744" s="120">
        <v>1058</v>
      </c>
      <c r="S744" s="134" t="s">
        <v>1025</v>
      </c>
      <c r="T744" s="174"/>
      <c r="U744" s="174"/>
      <c r="V744" s="174"/>
      <c r="W744" s="57"/>
      <c r="X744" s="191"/>
    </row>
    <row r="745" spans="1:24" s="11" customFormat="1">
      <c r="A745" s="128">
        <v>71</v>
      </c>
      <c r="B745" s="91" t="s">
        <v>734</v>
      </c>
      <c r="C745" s="128">
        <v>1989</v>
      </c>
      <c r="D745" s="66"/>
      <c r="E745" s="65" t="s">
        <v>88</v>
      </c>
      <c r="F745" s="119">
        <v>10</v>
      </c>
      <c r="G745" s="119">
        <v>4</v>
      </c>
      <c r="H745" s="120">
        <v>9941</v>
      </c>
      <c r="I745" s="120">
        <v>9258</v>
      </c>
      <c r="J745" s="120">
        <v>9258</v>
      </c>
      <c r="K745" s="129">
        <v>454</v>
      </c>
      <c r="L745" s="69">
        <v>6570000</v>
      </c>
      <c r="M745" s="71">
        <v>0</v>
      </c>
      <c r="N745" s="71">
        <v>0</v>
      </c>
      <c r="O745" s="71">
        <v>0</v>
      </c>
      <c r="P745" s="71">
        <v>6570000</v>
      </c>
      <c r="Q745" s="69">
        <f t="shared" si="60"/>
        <v>709.65651328580691</v>
      </c>
      <c r="R745" s="120">
        <v>1248</v>
      </c>
      <c r="S745" s="152" t="s">
        <v>1025</v>
      </c>
      <c r="T745" s="174"/>
      <c r="U745" s="174"/>
      <c r="V745" s="174"/>
      <c r="W745" s="57"/>
      <c r="X745" s="191"/>
    </row>
    <row r="746" spans="1:24" s="11" customFormat="1" ht="25.5">
      <c r="A746" s="128">
        <v>72</v>
      </c>
      <c r="B746" s="95" t="s">
        <v>427</v>
      </c>
      <c r="C746" s="128">
        <v>1990</v>
      </c>
      <c r="D746" s="66">
        <v>2009</v>
      </c>
      <c r="E746" s="35" t="s">
        <v>37</v>
      </c>
      <c r="F746" s="119">
        <v>9</v>
      </c>
      <c r="G746" s="119">
        <v>9</v>
      </c>
      <c r="H746" s="120">
        <v>20020.5</v>
      </c>
      <c r="I746" s="120">
        <v>19510.330000000002</v>
      </c>
      <c r="J746" s="120">
        <v>19510.330000000002</v>
      </c>
      <c r="K746" s="129">
        <v>894</v>
      </c>
      <c r="L746" s="69">
        <v>16200000</v>
      </c>
      <c r="M746" s="71">
        <v>0</v>
      </c>
      <c r="N746" s="71">
        <v>0</v>
      </c>
      <c r="O746" s="71">
        <v>0</v>
      </c>
      <c r="P746" s="71">
        <v>16200000</v>
      </c>
      <c r="Q746" s="69">
        <f t="shared" si="60"/>
        <v>830.32936910856961</v>
      </c>
      <c r="R746" s="120">
        <v>1058</v>
      </c>
      <c r="S746" s="152" t="s">
        <v>1025</v>
      </c>
      <c r="T746" s="174"/>
      <c r="U746" s="174"/>
      <c r="V746" s="174"/>
      <c r="W746" s="57"/>
      <c r="X746" s="191"/>
    </row>
    <row r="747" spans="1:24" s="11" customFormat="1" ht="25.5">
      <c r="A747" s="128">
        <v>73</v>
      </c>
      <c r="B747" s="95" t="s">
        <v>503</v>
      </c>
      <c r="C747" s="128">
        <v>1953</v>
      </c>
      <c r="D747" s="66">
        <v>2008</v>
      </c>
      <c r="E747" s="35" t="s">
        <v>37</v>
      </c>
      <c r="F747" s="119">
        <v>2</v>
      </c>
      <c r="G747" s="119">
        <v>2</v>
      </c>
      <c r="H747" s="120">
        <v>434.5</v>
      </c>
      <c r="I747" s="120">
        <v>390.8</v>
      </c>
      <c r="J747" s="120">
        <v>390.8</v>
      </c>
      <c r="K747" s="129">
        <v>17</v>
      </c>
      <c r="L747" s="69">
        <v>648384</v>
      </c>
      <c r="M747" s="71">
        <v>0</v>
      </c>
      <c r="N747" s="71">
        <v>0</v>
      </c>
      <c r="O747" s="71">
        <v>0</v>
      </c>
      <c r="P747" s="71">
        <v>648384</v>
      </c>
      <c r="Q747" s="69">
        <f t="shared" si="60"/>
        <v>1659.1197543500512</v>
      </c>
      <c r="R747" s="120">
        <v>3239</v>
      </c>
      <c r="S747" s="134" t="s">
        <v>1025</v>
      </c>
      <c r="T747" s="174"/>
      <c r="U747" s="174"/>
      <c r="V747" s="174"/>
      <c r="W747" s="57"/>
      <c r="X747" s="191"/>
    </row>
    <row r="748" spans="1:24" s="11" customFormat="1" ht="25.5">
      <c r="A748" s="128">
        <v>74</v>
      </c>
      <c r="B748" s="95" t="s">
        <v>504</v>
      </c>
      <c r="C748" s="128">
        <v>1953</v>
      </c>
      <c r="D748" s="66">
        <v>2008</v>
      </c>
      <c r="E748" s="35" t="s">
        <v>37</v>
      </c>
      <c r="F748" s="119">
        <v>2</v>
      </c>
      <c r="G748" s="119">
        <v>2</v>
      </c>
      <c r="H748" s="120">
        <v>428.9</v>
      </c>
      <c r="I748" s="120">
        <v>385.3</v>
      </c>
      <c r="J748" s="120">
        <v>385.3</v>
      </c>
      <c r="K748" s="129">
        <v>18</v>
      </c>
      <c r="L748" s="69">
        <v>639600</v>
      </c>
      <c r="M748" s="71">
        <v>0</v>
      </c>
      <c r="N748" s="71">
        <v>0</v>
      </c>
      <c r="O748" s="71">
        <v>0</v>
      </c>
      <c r="P748" s="71">
        <v>639600</v>
      </c>
      <c r="Q748" s="69">
        <f t="shared" si="60"/>
        <v>1660.0051907604463</v>
      </c>
      <c r="R748" s="120">
        <v>3239</v>
      </c>
      <c r="S748" s="134" t="s">
        <v>1025</v>
      </c>
      <c r="T748" s="174"/>
      <c r="U748" s="174"/>
      <c r="V748" s="174"/>
      <c r="W748" s="57"/>
      <c r="X748" s="191"/>
    </row>
    <row r="749" spans="1:24" s="11" customFormat="1" ht="25.5">
      <c r="A749" s="128">
        <v>75</v>
      </c>
      <c r="B749" s="95" t="s">
        <v>505</v>
      </c>
      <c r="C749" s="128">
        <v>1953</v>
      </c>
      <c r="D749" s="66">
        <v>2009</v>
      </c>
      <c r="E749" s="35" t="s">
        <v>37</v>
      </c>
      <c r="F749" s="119">
        <v>2</v>
      </c>
      <c r="G749" s="119">
        <v>2</v>
      </c>
      <c r="H749" s="120">
        <v>709</v>
      </c>
      <c r="I749" s="120">
        <v>644.9</v>
      </c>
      <c r="J749" s="120">
        <v>644.9</v>
      </c>
      <c r="K749" s="129">
        <v>25</v>
      </c>
      <c r="L749" s="69">
        <v>298350</v>
      </c>
      <c r="M749" s="71">
        <v>0</v>
      </c>
      <c r="N749" s="71">
        <v>0</v>
      </c>
      <c r="O749" s="71">
        <v>0</v>
      </c>
      <c r="P749" s="71">
        <v>298350</v>
      </c>
      <c r="Q749" s="69">
        <f t="shared" si="60"/>
        <v>462.62986509536364</v>
      </c>
      <c r="R749" s="120">
        <v>1476</v>
      </c>
      <c r="S749" s="134" t="s">
        <v>1025</v>
      </c>
      <c r="T749" s="174"/>
      <c r="U749" s="174"/>
      <c r="V749" s="174"/>
      <c r="W749" s="57"/>
      <c r="X749" s="191"/>
    </row>
    <row r="750" spans="1:24" s="11" customFormat="1" ht="25.5">
      <c r="A750" s="128">
        <v>76</v>
      </c>
      <c r="B750" s="95" t="s">
        <v>506</v>
      </c>
      <c r="C750" s="128">
        <v>1918</v>
      </c>
      <c r="D750" s="66"/>
      <c r="E750" s="35" t="s">
        <v>37</v>
      </c>
      <c r="F750" s="119">
        <v>2</v>
      </c>
      <c r="G750" s="119">
        <v>2</v>
      </c>
      <c r="H750" s="120">
        <v>1274</v>
      </c>
      <c r="I750" s="120">
        <v>730.2</v>
      </c>
      <c r="J750" s="120">
        <v>730.2</v>
      </c>
      <c r="K750" s="129">
        <v>24</v>
      </c>
      <c r="L750" s="69">
        <v>1272106</v>
      </c>
      <c r="M750" s="71">
        <v>0</v>
      </c>
      <c r="N750" s="71">
        <v>0</v>
      </c>
      <c r="O750" s="71">
        <v>0</v>
      </c>
      <c r="P750" s="71">
        <v>1272106</v>
      </c>
      <c r="Q750" s="69">
        <f t="shared" si="60"/>
        <v>1742.133662010408</v>
      </c>
      <c r="R750" s="120">
        <v>5103</v>
      </c>
      <c r="S750" s="134" t="s">
        <v>1025</v>
      </c>
      <c r="T750" s="174"/>
      <c r="U750" s="174"/>
      <c r="V750" s="174"/>
      <c r="W750" s="57"/>
      <c r="X750" s="191"/>
    </row>
    <row r="751" spans="1:24" s="11" customFormat="1" ht="25.5">
      <c r="A751" s="128">
        <v>77</v>
      </c>
      <c r="B751" s="95" t="s">
        <v>507</v>
      </c>
      <c r="C751" s="128">
        <v>1948</v>
      </c>
      <c r="D751" s="66">
        <v>2009</v>
      </c>
      <c r="E751" s="35" t="s">
        <v>37</v>
      </c>
      <c r="F751" s="119">
        <v>1</v>
      </c>
      <c r="G751" s="119">
        <v>2</v>
      </c>
      <c r="H751" s="120">
        <v>254</v>
      </c>
      <c r="I751" s="120">
        <v>221.7</v>
      </c>
      <c r="J751" s="120">
        <v>221.7</v>
      </c>
      <c r="K751" s="129">
        <v>12</v>
      </c>
      <c r="L751" s="69">
        <v>82222</v>
      </c>
      <c r="M751" s="71">
        <v>0</v>
      </c>
      <c r="N751" s="71">
        <v>0</v>
      </c>
      <c r="O751" s="71">
        <v>0</v>
      </c>
      <c r="P751" s="71">
        <v>82222</v>
      </c>
      <c r="Q751" s="69">
        <f t="shared" si="60"/>
        <v>370.87054578258909</v>
      </c>
      <c r="R751" s="120">
        <v>1062</v>
      </c>
      <c r="S751" s="134" t="s">
        <v>1025</v>
      </c>
      <c r="T751" s="174"/>
      <c r="U751" s="174"/>
      <c r="V751" s="174"/>
      <c r="W751" s="57"/>
      <c r="X751" s="191"/>
    </row>
    <row r="752" spans="1:24" s="11" customFormat="1">
      <c r="A752" s="128">
        <v>78</v>
      </c>
      <c r="B752" s="95" t="s">
        <v>508</v>
      </c>
      <c r="C752" s="128">
        <v>1952</v>
      </c>
      <c r="D752" s="66">
        <v>2009</v>
      </c>
      <c r="E752" s="65" t="s">
        <v>107</v>
      </c>
      <c r="F752" s="119">
        <v>2</v>
      </c>
      <c r="G752" s="119">
        <v>2</v>
      </c>
      <c r="H752" s="120">
        <v>435.6</v>
      </c>
      <c r="I752" s="120">
        <v>396</v>
      </c>
      <c r="J752" s="120">
        <v>396</v>
      </c>
      <c r="K752" s="129">
        <v>19</v>
      </c>
      <c r="L752" s="69">
        <v>610082</v>
      </c>
      <c r="M752" s="71">
        <v>0</v>
      </c>
      <c r="N752" s="71">
        <v>0</v>
      </c>
      <c r="O752" s="71">
        <v>0</v>
      </c>
      <c r="P752" s="71">
        <v>610082</v>
      </c>
      <c r="Q752" s="69">
        <f t="shared" si="60"/>
        <v>1540.6111111111111</v>
      </c>
      <c r="R752" s="120">
        <v>2265</v>
      </c>
      <c r="S752" s="134" t="s">
        <v>1025</v>
      </c>
      <c r="T752" s="174"/>
      <c r="U752" s="174"/>
      <c r="V752" s="174"/>
      <c r="W752" s="57"/>
      <c r="X752" s="191"/>
    </row>
    <row r="753" spans="1:24" s="11" customFormat="1" ht="25.5">
      <c r="A753" s="128">
        <v>79</v>
      </c>
      <c r="B753" s="95" t="s">
        <v>509</v>
      </c>
      <c r="C753" s="128">
        <v>1956</v>
      </c>
      <c r="D753" s="66">
        <v>2009</v>
      </c>
      <c r="E753" s="35" t="s">
        <v>37</v>
      </c>
      <c r="F753" s="119">
        <v>2</v>
      </c>
      <c r="G753" s="119">
        <v>1</v>
      </c>
      <c r="H753" s="120">
        <v>410.3</v>
      </c>
      <c r="I753" s="120">
        <v>373</v>
      </c>
      <c r="J753" s="120">
        <v>373</v>
      </c>
      <c r="K753" s="129">
        <v>15</v>
      </c>
      <c r="L753" s="69">
        <v>85389</v>
      </c>
      <c r="M753" s="71">
        <v>0</v>
      </c>
      <c r="N753" s="71">
        <v>0</v>
      </c>
      <c r="O753" s="71">
        <v>0</v>
      </c>
      <c r="P753" s="71">
        <v>85389</v>
      </c>
      <c r="Q753" s="69">
        <f t="shared" si="60"/>
        <v>228.92493297587131</v>
      </c>
      <c r="R753" s="120">
        <v>1062</v>
      </c>
      <c r="S753" s="134" t="s">
        <v>1025</v>
      </c>
      <c r="T753" s="174"/>
      <c r="U753" s="174"/>
      <c r="V753" s="174"/>
      <c r="W753" s="57"/>
      <c r="X753" s="191"/>
    </row>
    <row r="754" spans="1:24" s="11" customFormat="1" ht="25.5">
      <c r="A754" s="128">
        <v>80</v>
      </c>
      <c r="B754" s="95" t="s">
        <v>510</v>
      </c>
      <c r="C754" s="128">
        <v>1918</v>
      </c>
      <c r="D754" s="66">
        <v>2008</v>
      </c>
      <c r="E754" s="35" t="s">
        <v>37</v>
      </c>
      <c r="F754" s="119">
        <v>1</v>
      </c>
      <c r="G754" s="119">
        <v>1</v>
      </c>
      <c r="H754" s="120">
        <v>155.29</v>
      </c>
      <c r="I754" s="120">
        <v>130.96</v>
      </c>
      <c r="J754" s="120">
        <v>130.96</v>
      </c>
      <c r="K754" s="129">
        <v>3</v>
      </c>
      <c r="L754" s="69">
        <v>437289</v>
      </c>
      <c r="M754" s="71">
        <v>0</v>
      </c>
      <c r="N754" s="71">
        <v>0</v>
      </c>
      <c r="O754" s="71">
        <v>0</v>
      </c>
      <c r="P754" s="71">
        <v>437289</v>
      </c>
      <c r="Q754" s="69">
        <f t="shared" si="60"/>
        <v>3339.1035430665852</v>
      </c>
      <c r="R754" s="120">
        <v>4895</v>
      </c>
      <c r="S754" s="134" t="s">
        <v>1025</v>
      </c>
      <c r="T754" s="174"/>
      <c r="U754" s="174"/>
      <c r="V754" s="174"/>
      <c r="W754" s="57"/>
      <c r="X754" s="191"/>
    </row>
    <row r="755" spans="1:24" s="11" customFormat="1" ht="25.5">
      <c r="A755" s="128">
        <v>81</v>
      </c>
      <c r="B755" s="95" t="s">
        <v>511</v>
      </c>
      <c r="C755" s="128">
        <v>1961</v>
      </c>
      <c r="D755" s="66">
        <v>2009</v>
      </c>
      <c r="E755" s="35" t="s">
        <v>37</v>
      </c>
      <c r="F755" s="119">
        <v>2</v>
      </c>
      <c r="G755" s="119">
        <v>2</v>
      </c>
      <c r="H755" s="120">
        <v>644.82000000000005</v>
      </c>
      <c r="I755" s="120">
        <v>586.20000000000005</v>
      </c>
      <c r="J755" s="120">
        <v>586.20000000000005</v>
      </c>
      <c r="K755" s="129">
        <v>50</v>
      </c>
      <c r="L755" s="69">
        <v>1845465</v>
      </c>
      <c r="M755" s="71">
        <v>0</v>
      </c>
      <c r="N755" s="71">
        <v>0</v>
      </c>
      <c r="O755" s="71">
        <v>0</v>
      </c>
      <c r="P755" s="71">
        <v>1845465</v>
      </c>
      <c r="Q755" s="69">
        <f t="shared" si="60"/>
        <v>3148.1832139201633</v>
      </c>
      <c r="R755" s="120">
        <v>7717</v>
      </c>
      <c r="S755" s="134" t="s">
        <v>1025</v>
      </c>
      <c r="T755" s="174"/>
      <c r="U755" s="174"/>
      <c r="V755" s="174"/>
      <c r="W755" s="57"/>
      <c r="X755" s="191"/>
    </row>
    <row r="756" spans="1:24" s="11" customFormat="1" ht="25.5">
      <c r="A756" s="128">
        <v>82</v>
      </c>
      <c r="B756" s="95" t="s">
        <v>512</v>
      </c>
      <c r="C756" s="128">
        <v>1961</v>
      </c>
      <c r="D756" s="66">
        <v>2009</v>
      </c>
      <c r="E756" s="35" t="s">
        <v>37</v>
      </c>
      <c r="F756" s="119">
        <v>2</v>
      </c>
      <c r="G756" s="119">
        <v>2</v>
      </c>
      <c r="H756" s="120">
        <v>594.55000000000007</v>
      </c>
      <c r="I756" s="120">
        <v>540.5</v>
      </c>
      <c r="J756" s="120">
        <v>540.5</v>
      </c>
      <c r="K756" s="129">
        <v>58</v>
      </c>
      <c r="L756" s="69">
        <v>1845465</v>
      </c>
      <c r="M756" s="71">
        <v>0</v>
      </c>
      <c r="N756" s="71">
        <v>0</v>
      </c>
      <c r="O756" s="71">
        <v>0</v>
      </c>
      <c r="P756" s="71">
        <v>1845465</v>
      </c>
      <c r="Q756" s="69">
        <f t="shared" si="60"/>
        <v>3414.3663274745604</v>
      </c>
      <c r="R756" s="120">
        <v>7717</v>
      </c>
      <c r="S756" s="134" t="s">
        <v>1025</v>
      </c>
      <c r="T756" s="174"/>
      <c r="U756" s="174"/>
      <c r="V756" s="174"/>
      <c r="W756" s="57"/>
      <c r="X756" s="191"/>
    </row>
    <row r="757" spans="1:24" s="11" customFormat="1" ht="25.5">
      <c r="A757" s="128">
        <v>83</v>
      </c>
      <c r="B757" s="95" t="s">
        <v>513</v>
      </c>
      <c r="C757" s="128">
        <v>1954</v>
      </c>
      <c r="D757" s="66"/>
      <c r="E757" s="35" t="s">
        <v>37</v>
      </c>
      <c r="F757" s="119">
        <v>2</v>
      </c>
      <c r="G757" s="119">
        <v>1</v>
      </c>
      <c r="H757" s="120">
        <v>571.45000000000005</v>
      </c>
      <c r="I757" s="120">
        <v>519.5</v>
      </c>
      <c r="J757" s="120">
        <v>519.5</v>
      </c>
      <c r="K757" s="129">
        <v>19</v>
      </c>
      <c r="L757" s="69">
        <v>1612790</v>
      </c>
      <c r="M757" s="71">
        <v>0</v>
      </c>
      <c r="N757" s="71">
        <v>0</v>
      </c>
      <c r="O757" s="71">
        <v>0</v>
      </c>
      <c r="P757" s="71">
        <v>1612790</v>
      </c>
      <c r="Q757" s="69">
        <f t="shared" si="60"/>
        <v>3104.5043310875844</v>
      </c>
      <c r="R757" s="120">
        <v>4895</v>
      </c>
      <c r="S757" s="134" t="s">
        <v>1025</v>
      </c>
      <c r="T757" s="174"/>
      <c r="U757" s="174"/>
      <c r="V757" s="174"/>
      <c r="W757" s="57"/>
      <c r="X757" s="191"/>
    </row>
    <row r="758" spans="1:24" s="11" customFormat="1" ht="25.5">
      <c r="A758" s="128">
        <v>84</v>
      </c>
      <c r="B758" s="95" t="s">
        <v>514</v>
      </c>
      <c r="C758" s="128">
        <v>1918</v>
      </c>
      <c r="D758" s="66"/>
      <c r="E758" s="35" t="s">
        <v>37</v>
      </c>
      <c r="F758" s="119">
        <v>2</v>
      </c>
      <c r="G758" s="119">
        <v>3</v>
      </c>
      <c r="H758" s="120">
        <v>765.77</v>
      </c>
      <c r="I758" s="120">
        <v>703</v>
      </c>
      <c r="J758" s="120">
        <v>703</v>
      </c>
      <c r="K758" s="129">
        <v>21</v>
      </c>
      <c r="L758" s="69">
        <v>1886065</v>
      </c>
      <c r="M758" s="71">
        <v>0</v>
      </c>
      <c r="N758" s="71">
        <v>0</v>
      </c>
      <c r="O758" s="71">
        <v>0</v>
      </c>
      <c r="P758" s="71">
        <v>1886065</v>
      </c>
      <c r="Q758" s="69">
        <f t="shared" si="60"/>
        <v>2682.8805120910383</v>
      </c>
      <c r="R758" s="120">
        <v>9095</v>
      </c>
      <c r="S758" s="134" t="s">
        <v>1025</v>
      </c>
      <c r="T758" s="174"/>
      <c r="U758" s="174"/>
      <c r="V758" s="174"/>
      <c r="W758" s="57"/>
      <c r="X758" s="191"/>
    </row>
    <row r="759" spans="1:24" s="11" customFormat="1" ht="25.5">
      <c r="A759" s="128">
        <v>85</v>
      </c>
      <c r="B759" s="95" t="s">
        <v>515</v>
      </c>
      <c r="C759" s="128">
        <v>1918</v>
      </c>
      <c r="D759" s="66">
        <v>2008</v>
      </c>
      <c r="E759" s="35" t="s">
        <v>37</v>
      </c>
      <c r="F759" s="119">
        <v>2</v>
      </c>
      <c r="G759" s="119">
        <v>3</v>
      </c>
      <c r="H759" s="120">
        <v>959</v>
      </c>
      <c r="I759" s="120">
        <v>669.5</v>
      </c>
      <c r="J759" s="120">
        <v>669.5</v>
      </c>
      <c r="K759" s="129">
        <v>36</v>
      </c>
      <c r="L759" s="69">
        <v>197640</v>
      </c>
      <c r="M759" s="71">
        <v>0</v>
      </c>
      <c r="N759" s="71">
        <v>0</v>
      </c>
      <c r="O759" s="71">
        <v>0</v>
      </c>
      <c r="P759" s="71">
        <v>197640</v>
      </c>
      <c r="Q759" s="69">
        <f t="shared" si="60"/>
        <v>295.20537714712469</v>
      </c>
      <c r="R759" s="120">
        <v>1062</v>
      </c>
      <c r="S759" s="134" t="s">
        <v>1025</v>
      </c>
      <c r="T759" s="174"/>
      <c r="U759" s="174"/>
      <c r="V759" s="174"/>
      <c r="W759" s="57"/>
      <c r="X759" s="191"/>
    </row>
    <row r="760" spans="1:24" s="11" customFormat="1" ht="25.5">
      <c r="A760" s="128">
        <v>86</v>
      </c>
      <c r="B760" s="95" t="s">
        <v>516</v>
      </c>
      <c r="C760" s="128">
        <v>1918</v>
      </c>
      <c r="D760" s="66">
        <v>2009</v>
      </c>
      <c r="E760" s="35" t="s">
        <v>37</v>
      </c>
      <c r="F760" s="119">
        <v>1</v>
      </c>
      <c r="G760" s="119">
        <v>2</v>
      </c>
      <c r="H760" s="120">
        <v>141.9</v>
      </c>
      <c r="I760" s="120">
        <v>129</v>
      </c>
      <c r="J760" s="120">
        <v>129</v>
      </c>
      <c r="K760" s="129">
        <v>4</v>
      </c>
      <c r="L760" s="69">
        <v>181094</v>
      </c>
      <c r="M760" s="71">
        <v>0</v>
      </c>
      <c r="N760" s="71">
        <v>0</v>
      </c>
      <c r="O760" s="71">
        <v>0</v>
      </c>
      <c r="P760" s="71">
        <v>181094</v>
      </c>
      <c r="Q760" s="69">
        <f t="shared" si="60"/>
        <v>1403.8294573643411</v>
      </c>
      <c r="R760" s="120">
        <v>2125</v>
      </c>
      <c r="S760" s="134" t="s">
        <v>1025</v>
      </c>
      <c r="T760" s="174"/>
      <c r="U760" s="174"/>
      <c r="V760" s="174"/>
      <c r="W760" s="57"/>
      <c r="X760" s="191"/>
    </row>
    <row r="761" spans="1:24" s="11" customFormat="1" ht="25.5">
      <c r="A761" s="128">
        <v>87</v>
      </c>
      <c r="B761" s="95" t="s">
        <v>517</v>
      </c>
      <c r="C761" s="128">
        <v>1918</v>
      </c>
      <c r="D761" s="66">
        <v>2009</v>
      </c>
      <c r="E761" s="35" t="s">
        <v>37</v>
      </c>
      <c r="F761" s="119">
        <v>1</v>
      </c>
      <c r="G761" s="119">
        <v>2</v>
      </c>
      <c r="H761" s="120">
        <v>180.4</v>
      </c>
      <c r="I761" s="120">
        <v>164</v>
      </c>
      <c r="J761" s="120">
        <v>164</v>
      </c>
      <c r="K761" s="129">
        <v>11</v>
      </c>
      <c r="L761" s="69">
        <v>254695</v>
      </c>
      <c r="M761" s="71">
        <v>0</v>
      </c>
      <c r="N761" s="71">
        <v>0</v>
      </c>
      <c r="O761" s="71">
        <v>0</v>
      </c>
      <c r="P761" s="71">
        <v>254695</v>
      </c>
      <c r="Q761" s="69">
        <f t="shared" si="60"/>
        <v>1553.0182926829268</v>
      </c>
      <c r="R761" s="120">
        <v>2265</v>
      </c>
      <c r="S761" s="134" t="s">
        <v>1025</v>
      </c>
      <c r="T761" s="174"/>
      <c r="U761" s="174"/>
      <c r="V761" s="174"/>
      <c r="W761" s="57"/>
      <c r="X761" s="191"/>
    </row>
    <row r="762" spans="1:24" s="11" customFormat="1">
      <c r="A762" s="128">
        <v>88</v>
      </c>
      <c r="B762" s="95" t="s">
        <v>518</v>
      </c>
      <c r="C762" s="128">
        <v>1918</v>
      </c>
      <c r="D762" s="66"/>
      <c r="E762" s="65" t="s">
        <v>107</v>
      </c>
      <c r="F762" s="119">
        <v>1</v>
      </c>
      <c r="G762" s="119">
        <v>1</v>
      </c>
      <c r="H762" s="120">
        <v>171</v>
      </c>
      <c r="I762" s="120">
        <v>145</v>
      </c>
      <c r="J762" s="120">
        <v>145</v>
      </c>
      <c r="K762" s="129">
        <v>3</v>
      </c>
      <c r="L762" s="69">
        <v>275778</v>
      </c>
      <c r="M762" s="71">
        <v>0</v>
      </c>
      <c r="N762" s="71">
        <v>0</v>
      </c>
      <c r="O762" s="71">
        <v>0</v>
      </c>
      <c r="P762" s="71">
        <v>275778</v>
      </c>
      <c r="Q762" s="69">
        <f t="shared" si="60"/>
        <v>1901.9172413793103</v>
      </c>
      <c r="R762" s="120">
        <v>2265</v>
      </c>
      <c r="S762" s="134" t="s">
        <v>1025</v>
      </c>
      <c r="T762" s="174"/>
      <c r="U762" s="174"/>
      <c r="V762" s="174"/>
      <c r="W762" s="57"/>
      <c r="X762" s="191"/>
    </row>
    <row r="763" spans="1:24" s="11" customFormat="1" ht="25.5">
      <c r="A763" s="128">
        <v>89</v>
      </c>
      <c r="B763" s="95" t="s">
        <v>519</v>
      </c>
      <c r="C763" s="128">
        <v>1918</v>
      </c>
      <c r="D763" s="66"/>
      <c r="E763" s="35" t="s">
        <v>37</v>
      </c>
      <c r="F763" s="119">
        <v>2</v>
      </c>
      <c r="G763" s="119">
        <v>2</v>
      </c>
      <c r="H763" s="120">
        <v>616.18700000000001</v>
      </c>
      <c r="I763" s="120">
        <v>560.16999999999996</v>
      </c>
      <c r="J763" s="120">
        <v>560.16999999999996</v>
      </c>
      <c r="K763" s="129">
        <v>20</v>
      </c>
      <c r="L763" s="69">
        <v>1104593</v>
      </c>
      <c r="M763" s="71">
        <v>0</v>
      </c>
      <c r="N763" s="71">
        <v>0</v>
      </c>
      <c r="O763" s="71">
        <v>0</v>
      </c>
      <c r="P763" s="71">
        <v>1104593</v>
      </c>
      <c r="Q763" s="69">
        <f t="shared" si="60"/>
        <v>1971.8888908724139</v>
      </c>
      <c r="R763" s="120">
        <v>5861</v>
      </c>
      <c r="S763" s="134" t="s">
        <v>1025</v>
      </c>
      <c r="T763" s="174"/>
      <c r="U763" s="174"/>
      <c r="V763" s="174"/>
      <c r="W763" s="57"/>
      <c r="X763" s="191"/>
    </row>
    <row r="764" spans="1:24" s="11" customFormat="1" ht="25.5">
      <c r="A764" s="128">
        <v>90</v>
      </c>
      <c r="B764" s="95" t="s">
        <v>520</v>
      </c>
      <c r="C764" s="128">
        <v>1918</v>
      </c>
      <c r="D764" s="66"/>
      <c r="E764" s="35" t="s">
        <v>37</v>
      </c>
      <c r="F764" s="119">
        <v>2</v>
      </c>
      <c r="G764" s="119">
        <v>1</v>
      </c>
      <c r="H764" s="120">
        <v>162.47</v>
      </c>
      <c r="I764" s="120">
        <v>147.69999999999999</v>
      </c>
      <c r="J764" s="120">
        <v>147.69999999999999</v>
      </c>
      <c r="K764" s="129">
        <v>10</v>
      </c>
      <c r="L764" s="69">
        <v>488521</v>
      </c>
      <c r="M764" s="71">
        <v>0</v>
      </c>
      <c r="N764" s="71">
        <v>0</v>
      </c>
      <c r="O764" s="71">
        <v>0</v>
      </c>
      <c r="P764" s="71">
        <v>488521</v>
      </c>
      <c r="Q764" s="69">
        <f t="shared" si="60"/>
        <v>3307.5220040622885</v>
      </c>
      <c r="R764" s="120">
        <v>5144</v>
      </c>
      <c r="S764" s="134" t="s">
        <v>1025</v>
      </c>
      <c r="T764" s="174"/>
      <c r="U764" s="174"/>
      <c r="V764" s="174"/>
      <c r="W764" s="57"/>
      <c r="X764" s="191"/>
    </row>
    <row r="765" spans="1:24" s="11" customFormat="1" ht="25.5">
      <c r="A765" s="128">
        <v>91</v>
      </c>
      <c r="B765" s="95" t="s">
        <v>521</v>
      </c>
      <c r="C765" s="128">
        <v>1918</v>
      </c>
      <c r="D765" s="66">
        <v>2010</v>
      </c>
      <c r="E765" s="35" t="s">
        <v>37</v>
      </c>
      <c r="F765" s="119">
        <v>2</v>
      </c>
      <c r="G765" s="119">
        <v>1</v>
      </c>
      <c r="H765" s="120">
        <v>439.34000000000003</v>
      </c>
      <c r="I765" s="120">
        <v>399.4</v>
      </c>
      <c r="J765" s="120">
        <v>399.4</v>
      </c>
      <c r="K765" s="129">
        <v>10</v>
      </c>
      <c r="L765" s="69">
        <v>636310</v>
      </c>
      <c r="M765" s="71">
        <v>0</v>
      </c>
      <c r="N765" s="71">
        <v>0</v>
      </c>
      <c r="O765" s="71">
        <v>0</v>
      </c>
      <c r="P765" s="71">
        <v>636310</v>
      </c>
      <c r="Q765" s="69">
        <f t="shared" si="60"/>
        <v>1593.1647471206811</v>
      </c>
      <c r="R765" s="120">
        <v>6772</v>
      </c>
      <c r="S765" s="134" t="s">
        <v>1025</v>
      </c>
      <c r="T765" s="174"/>
      <c r="U765" s="174"/>
      <c r="V765" s="174"/>
      <c r="W765" s="57"/>
      <c r="X765" s="191"/>
    </row>
    <row r="766" spans="1:24" s="11" customFormat="1" ht="25.5">
      <c r="A766" s="128">
        <v>92</v>
      </c>
      <c r="B766" s="95" t="s">
        <v>522</v>
      </c>
      <c r="C766" s="128">
        <v>1918</v>
      </c>
      <c r="D766" s="66">
        <v>2009</v>
      </c>
      <c r="E766" s="35" t="s">
        <v>37</v>
      </c>
      <c r="F766" s="119">
        <v>2</v>
      </c>
      <c r="G766" s="119">
        <v>1</v>
      </c>
      <c r="H766" s="120">
        <v>278.10000000000002</v>
      </c>
      <c r="I766" s="120">
        <v>245</v>
      </c>
      <c r="J766" s="120">
        <v>245</v>
      </c>
      <c r="K766" s="129">
        <v>22</v>
      </c>
      <c r="L766" s="69">
        <v>71498</v>
      </c>
      <c r="M766" s="71">
        <v>0</v>
      </c>
      <c r="N766" s="71">
        <v>0</v>
      </c>
      <c r="O766" s="71">
        <v>0</v>
      </c>
      <c r="P766" s="71">
        <v>71498</v>
      </c>
      <c r="Q766" s="69">
        <f t="shared" si="60"/>
        <v>291.82857142857142</v>
      </c>
      <c r="R766" s="120">
        <v>568</v>
      </c>
      <c r="S766" s="134" t="s">
        <v>1025</v>
      </c>
      <c r="T766" s="174"/>
      <c r="U766" s="174"/>
      <c r="V766" s="174"/>
      <c r="W766" s="57"/>
      <c r="X766" s="191"/>
    </row>
    <row r="767" spans="1:24" s="11" customFormat="1" ht="25.5">
      <c r="A767" s="128">
        <v>93</v>
      </c>
      <c r="B767" s="95" t="s">
        <v>523</v>
      </c>
      <c r="C767" s="128">
        <v>1918</v>
      </c>
      <c r="D767" s="66">
        <v>2010</v>
      </c>
      <c r="E767" s="35" t="s">
        <v>37</v>
      </c>
      <c r="F767" s="119">
        <v>2</v>
      </c>
      <c r="G767" s="119">
        <v>3</v>
      </c>
      <c r="H767" s="120">
        <v>392</v>
      </c>
      <c r="I767" s="120">
        <v>318.60000000000002</v>
      </c>
      <c r="J767" s="120">
        <v>318.60000000000002</v>
      </c>
      <c r="K767" s="129">
        <v>34</v>
      </c>
      <c r="L767" s="69">
        <v>853277</v>
      </c>
      <c r="M767" s="71">
        <v>0</v>
      </c>
      <c r="N767" s="71">
        <v>0</v>
      </c>
      <c r="O767" s="71">
        <v>0</v>
      </c>
      <c r="P767" s="71">
        <v>853277</v>
      </c>
      <c r="Q767" s="69">
        <f t="shared" si="60"/>
        <v>2678.2077840552415</v>
      </c>
      <c r="R767" s="120">
        <v>3987</v>
      </c>
      <c r="S767" s="134" t="s">
        <v>1025</v>
      </c>
      <c r="T767" s="174"/>
      <c r="U767" s="174"/>
      <c r="V767" s="174"/>
      <c r="W767" s="57"/>
      <c r="X767" s="191"/>
    </row>
    <row r="768" spans="1:24" s="11" customFormat="1" ht="25.5">
      <c r="A768" s="128">
        <v>94</v>
      </c>
      <c r="B768" s="95" t="s">
        <v>524</v>
      </c>
      <c r="C768" s="128">
        <v>1918</v>
      </c>
      <c r="D768" s="66">
        <v>2009</v>
      </c>
      <c r="E768" s="35" t="s">
        <v>37</v>
      </c>
      <c r="F768" s="119">
        <v>1</v>
      </c>
      <c r="G768" s="119">
        <v>2</v>
      </c>
      <c r="H768" s="120">
        <v>233.60700000000003</v>
      </c>
      <c r="I768" s="120">
        <v>212.37</v>
      </c>
      <c r="J768" s="120">
        <v>212.37</v>
      </c>
      <c r="K768" s="129">
        <v>5</v>
      </c>
      <c r="L768" s="69">
        <v>59343</v>
      </c>
      <c r="M768" s="71">
        <v>0</v>
      </c>
      <c r="N768" s="71">
        <v>0</v>
      </c>
      <c r="O768" s="71">
        <v>0</v>
      </c>
      <c r="P768" s="71">
        <v>59343</v>
      </c>
      <c r="Q768" s="69">
        <f t="shared" si="60"/>
        <v>279.43212318124029</v>
      </c>
      <c r="R768" s="120">
        <v>1062</v>
      </c>
      <c r="S768" s="134" t="s">
        <v>1025</v>
      </c>
      <c r="T768" s="174"/>
      <c r="U768" s="174"/>
      <c r="V768" s="174"/>
      <c r="W768" s="57"/>
      <c r="X768" s="191"/>
    </row>
    <row r="769" spans="1:24" s="11" customFormat="1" ht="25.5">
      <c r="A769" s="128">
        <v>95</v>
      </c>
      <c r="B769" s="95" t="s">
        <v>525</v>
      </c>
      <c r="C769" s="128">
        <v>1984</v>
      </c>
      <c r="D769" s="66"/>
      <c r="E769" s="35" t="s">
        <v>37</v>
      </c>
      <c r="F769" s="119">
        <v>2</v>
      </c>
      <c r="G769" s="119">
        <v>2</v>
      </c>
      <c r="H769" s="120">
        <v>973.83</v>
      </c>
      <c r="I769" s="120">
        <v>885.3</v>
      </c>
      <c r="J769" s="120">
        <v>885.3</v>
      </c>
      <c r="K769" s="129">
        <v>21</v>
      </c>
      <c r="L769" s="69">
        <v>2131457</v>
      </c>
      <c r="M769" s="71">
        <v>0</v>
      </c>
      <c r="N769" s="71">
        <v>0</v>
      </c>
      <c r="O769" s="71">
        <v>0</v>
      </c>
      <c r="P769" s="71">
        <v>2131457</v>
      </c>
      <c r="Q769" s="69">
        <f t="shared" si="60"/>
        <v>2407.6098497684402</v>
      </c>
      <c r="R769" s="120">
        <v>7338</v>
      </c>
      <c r="S769" s="134" t="s">
        <v>1025</v>
      </c>
      <c r="T769" s="174"/>
      <c r="U769" s="174"/>
      <c r="V769" s="174"/>
      <c r="W769" s="57"/>
      <c r="X769" s="191"/>
    </row>
    <row r="770" spans="1:24" s="11" customFormat="1" ht="25.5">
      <c r="A770" s="128">
        <v>96</v>
      </c>
      <c r="B770" s="95" t="s">
        <v>526</v>
      </c>
      <c r="C770" s="128">
        <v>1918</v>
      </c>
      <c r="D770" s="66"/>
      <c r="E770" s="35" t="s">
        <v>37</v>
      </c>
      <c r="F770" s="119">
        <v>1</v>
      </c>
      <c r="G770" s="119">
        <v>1</v>
      </c>
      <c r="H770" s="120">
        <v>182</v>
      </c>
      <c r="I770" s="120">
        <v>165.3</v>
      </c>
      <c r="J770" s="120">
        <v>165.3</v>
      </c>
      <c r="K770" s="129">
        <v>14</v>
      </c>
      <c r="L770" s="69">
        <v>364067</v>
      </c>
      <c r="M770" s="71">
        <v>0</v>
      </c>
      <c r="N770" s="71">
        <v>0</v>
      </c>
      <c r="O770" s="71">
        <v>0</v>
      </c>
      <c r="P770" s="71">
        <v>364067</v>
      </c>
      <c r="Q770" s="69">
        <f t="shared" si="60"/>
        <v>2202.4621899576528</v>
      </c>
      <c r="R770" s="120">
        <v>3987</v>
      </c>
      <c r="S770" s="134" t="s">
        <v>1025</v>
      </c>
      <c r="T770" s="174"/>
      <c r="U770" s="174"/>
      <c r="V770" s="174"/>
      <c r="W770" s="57"/>
      <c r="X770" s="191"/>
    </row>
    <row r="771" spans="1:24" s="11" customFormat="1" ht="25.5">
      <c r="A771" s="128">
        <v>97</v>
      </c>
      <c r="B771" s="95" t="s">
        <v>527</v>
      </c>
      <c r="C771" s="128">
        <v>1918</v>
      </c>
      <c r="D771" s="66"/>
      <c r="E771" s="35" t="s">
        <v>37</v>
      </c>
      <c r="F771" s="119">
        <v>1</v>
      </c>
      <c r="G771" s="119">
        <v>2</v>
      </c>
      <c r="H771" s="120">
        <v>192.69</v>
      </c>
      <c r="I771" s="120">
        <v>145</v>
      </c>
      <c r="J771" s="120">
        <v>145</v>
      </c>
      <c r="K771" s="129">
        <v>10</v>
      </c>
      <c r="L771" s="69">
        <v>487718</v>
      </c>
      <c r="M771" s="71">
        <v>0</v>
      </c>
      <c r="N771" s="71">
        <v>0</v>
      </c>
      <c r="O771" s="71">
        <v>0</v>
      </c>
      <c r="P771" s="71">
        <v>487718</v>
      </c>
      <c r="Q771" s="69">
        <f t="shared" si="60"/>
        <v>3363.5724137931034</v>
      </c>
      <c r="R771" s="120">
        <v>4895</v>
      </c>
      <c r="S771" s="134" t="s">
        <v>1025</v>
      </c>
      <c r="T771" s="174"/>
      <c r="U771" s="174"/>
      <c r="V771" s="174"/>
      <c r="W771" s="57"/>
      <c r="X771" s="191"/>
    </row>
    <row r="772" spans="1:24" s="11" customFormat="1" ht="25.5">
      <c r="A772" s="128">
        <v>98</v>
      </c>
      <c r="B772" s="95" t="s">
        <v>528</v>
      </c>
      <c r="C772" s="128">
        <v>1918</v>
      </c>
      <c r="D772" s="66"/>
      <c r="E772" s="35" t="s">
        <v>37</v>
      </c>
      <c r="F772" s="119">
        <v>2</v>
      </c>
      <c r="G772" s="119">
        <v>2</v>
      </c>
      <c r="H772" s="120">
        <v>163.46</v>
      </c>
      <c r="I772" s="120">
        <v>158.6</v>
      </c>
      <c r="J772" s="120">
        <v>158.6</v>
      </c>
      <c r="K772" s="129">
        <v>5</v>
      </c>
      <c r="L772" s="69">
        <v>497146</v>
      </c>
      <c r="M772" s="71">
        <v>0</v>
      </c>
      <c r="N772" s="71">
        <v>0</v>
      </c>
      <c r="O772" s="71">
        <v>0</v>
      </c>
      <c r="P772" s="71">
        <v>497146</v>
      </c>
      <c r="Q772" s="69">
        <f t="shared" si="60"/>
        <v>3134.5901639344265</v>
      </c>
      <c r="R772" s="120">
        <v>5144</v>
      </c>
      <c r="S772" s="134" t="s">
        <v>1025</v>
      </c>
      <c r="T772" s="174"/>
      <c r="U772" s="174"/>
      <c r="V772" s="174"/>
      <c r="W772" s="57"/>
      <c r="X772" s="191"/>
    </row>
    <row r="773" spans="1:24" s="11" customFormat="1" ht="25.5">
      <c r="A773" s="128">
        <v>99</v>
      </c>
      <c r="B773" s="95" t="s">
        <v>529</v>
      </c>
      <c r="C773" s="128">
        <v>1918</v>
      </c>
      <c r="D773" s="66">
        <v>2009</v>
      </c>
      <c r="E773" s="35" t="s">
        <v>37</v>
      </c>
      <c r="F773" s="119">
        <v>2</v>
      </c>
      <c r="G773" s="119">
        <v>1</v>
      </c>
      <c r="H773" s="120">
        <v>382.69</v>
      </c>
      <c r="I773" s="120">
        <v>347.9</v>
      </c>
      <c r="J773" s="120">
        <v>347.9</v>
      </c>
      <c r="K773" s="129">
        <v>10</v>
      </c>
      <c r="L773" s="69">
        <v>143813</v>
      </c>
      <c r="M773" s="71">
        <v>0</v>
      </c>
      <c r="N773" s="71">
        <v>0</v>
      </c>
      <c r="O773" s="71">
        <v>0</v>
      </c>
      <c r="P773" s="71">
        <v>143813</v>
      </c>
      <c r="Q773" s="69">
        <f t="shared" si="60"/>
        <v>413.37453291175626</v>
      </c>
      <c r="R773" s="120">
        <v>1062</v>
      </c>
      <c r="S773" s="134" t="s">
        <v>1025</v>
      </c>
      <c r="T773" s="174"/>
      <c r="U773" s="174"/>
      <c r="V773" s="174"/>
      <c r="W773" s="57"/>
      <c r="X773" s="191"/>
    </row>
    <row r="774" spans="1:24" s="11" customFormat="1" ht="25.5">
      <c r="A774" s="128">
        <v>100</v>
      </c>
      <c r="B774" s="64" t="s">
        <v>95</v>
      </c>
      <c r="C774" s="35">
        <v>1918</v>
      </c>
      <c r="D774" s="66">
        <v>2009</v>
      </c>
      <c r="E774" s="35" t="s">
        <v>37</v>
      </c>
      <c r="F774" s="66">
        <v>2</v>
      </c>
      <c r="G774" s="66">
        <v>2</v>
      </c>
      <c r="H774" s="69">
        <v>602.14</v>
      </c>
      <c r="I774" s="69">
        <v>547.4</v>
      </c>
      <c r="J774" s="69">
        <v>547.4</v>
      </c>
      <c r="K774" s="88">
        <v>13</v>
      </c>
      <c r="L774" s="69">
        <v>2764361</v>
      </c>
      <c r="M774" s="71">
        <v>0</v>
      </c>
      <c r="N774" s="71">
        <v>0</v>
      </c>
      <c r="O774" s="71">
        <v>0</v>
      </c>
      <c r="P774" s="69">
        <v>2764361</v>
      </c>
      <c r="Q774" s="69">
        <f t="shared" si="60"/>
        <v>5049.9835586408481</v>
      </c>
      <c r="R774" s="69">
        <v>7702</v>
      </c>
      <c r="S774" s="72" t="s">
        <v>1025</v>
      </c>
      <c r="T774" s="174"/>
      <c r="U774" s="174"/>
      <c r="V774" s="174"/>
      <c r="W774" s="57"/>
      <c r="X774" s="191"/>
    </row>
    <row r="775" spans="1:24" s="11" customFormat="1" ht="25.5">
      <c r="A775" s="128">
        <v>101</v>
      </c>
      <c r="B775" s="64" t="s">
        <v>96</v>
      </c>
      <c r="C775" s="35">
        <v>1949</v>
      </c>
      <c r="D775" s="66"/>
      <c r="E775" s="35" t="s">
        <v>37</v>
      </c>
      <c r="F775" s="66">
        <v>2</v>
      </c>
      <c r="G775" s="66">
        <v>2</v>
      </c>
      <c r="H775" s="69">
        <v>383.35</v>
      </c>
      <c r="I775" s="69">
        <v>348.5</v>
      </c>
      <c r="J775" s="69">
        <v>348.5</v>
      </c>
      <c r="K775" s="88">
        <v>17</v>
      </c>
      <c r="L775" s="69">
        <v>1773744</v>
      </c>
      <c r="M775" s="71">
        <v>0</v>
      </c>
      <c r="N775" s="71">
        <v>0</v>
      </c>
      <c r="O775" s="71">
        <v>0</v>
      </c>
      <c r="P775" s="69">
        <v>1773744</v>
      </c>
      <c r="Q775" s="69">
        <f t="shared" si="60"/>
        <v>5089.6527977044479</v>
      </c>
      <c r="R775" s="69">
        <v>6264</v>
      </c>
      <c r="S775" s="72" t="s">
        <v>1025</v>
      </c>
      <c r="T775" s="174"/>
      <c r="U775" s="174"/>
      <c r="V775" s="174"/>
      <c r="W775" s="57"/>
      <c r="X775" s="191"/>
    </row>
    <row r="776" spans="1:24" s="11" customFormat="1" ht="25.5">
      <c r="A776" s="128">
        <v>102</v>
      </c>
      <c r="B776" s="95" t="s">
        <v>530</v>
      </c>
      <c r="C776" s="128">
        <v>1918</v>
      </c>
      <c r="D776" s="66">
        <v>2009</v>
      </c>
      <c r="E776" s="35" t="s">
        <v>37</v>
      </c>
      <c r="F776" s="119">
        <v>2</v>
      </c>
      <c r="G776" s="119">
        <v>2</v>
      </c>
      <c r="H776" s="120">
        <v>290</v>
      </c>
      <c r="I776" s="120">
        <v>241.4</v>
      </c>
      <c r="J776" s="120">
        <v>241.4</v>
      </c>
      <c r="K776" s="129">
        <v>14</v>
      </c>
      <c r="L776" s="69">
        <v>132782</v>
      </c>
      <c r="M776" s="71">
        <v>0</v>
      </c>
      <c r="N776" s="71">
        <v>0</v>
      </c>
      <c r="O776" s="71">
        <v>0</v>
      </c>
      <c r="P776" s="71">
        <v>132782</v>
      </c>
      <c r="Q776" s="69">
        <f t="shared" si="60"/>
        <v>550.04971002485502</v>
      </c>
      <c r="R776" s="120">
        <v>1062</v>
      </c>
      <c r="S776" s="134" t="s">
        <v>1025</v>
      </c>
      <c r="T776" s="174"/>
      <c r="U776" s="174"/>
      <c r="V776" s="174"/>
      <c r="W776" s="57"/>
      <c r="X776" s="191"/>
    </row>
    <row r="777" spans="1:24" s="11" customFormat="1" ht="25.5">
      <c r="A777" s="128">
        <v>103</v>
      </c>
      <c r="B777" s="95" t="s">
        <v>531</v>
      </c>
      <c r="C777" s="128">
        <v>1918</v>
      </c>
      <c r="D777" s="66">
        <v>2009</v>
      </c>
      <c r="E777" s="35" t="s">
        <v>37</v>
      </c>
      <c r="F777" s="119">
        <v>2</v>
      </c>
      <c r="G777" s="119">
        <v>3</v>
      </c>
      <c r="H777" s="120">
        <v>709.7</v>
      </c>
      <c r="I777" s="120">
        <v>604.72</v>
      </c>
      <c r="J777" s="120">
        <v>604.72</v>
      </c>
      <c r="K777" s="129">
        <v>17</v>
      </c>
      <c r="L777" s="69">
        <v>329707</v>
      </c>
      <c r="M777" s="71">
        <v>0</v>
      </c>
      <c r="N777" s="71">
        <v>0</v>
      </c>
      <c r="O777" s="71">
        <v>0</v>
      </c>
      <c r="P777" s="71">
        <v>329707</v>
      </c>
      <c r="Q777" s="69">
        <f t="shared" si="60"/>
        <v>545.22258235216293</v>
      </c>
      <c r="R777" s="120">
        <v>1258</v>
      </c>
      <c r="S777" s="134" t="s">
        <v>1025</v>
      </c>
      <c r="T777" s="174"/>
      <c r="U777" s="174"/>
      <c r="V777" s="174"/>
      <c r="W777" s="57"/>
      <c r="X777" s="191"/>
    </row>
    <row r="778" spans="1:24" s="11" customFormat="1" ht="25.5">
      <c r="A778" s="128">
        <v>104</v>
      </c>
      <c r="B778" s="95" t="s">
        <v>532</v>
      </c>
      <c r="C778" s="128">
        <v>1918</v>
      </c>
      <c r="D778" s="66"/>
      <c r="E778" s="35" t="s">
        <v>37</v>
      </c>
      <c r="F778" s="119">
        <v>2</v>
      </c>
      <c r="G778" s="119">
        <v>3</v>
      </c>
      <c r="H778" s="120">
        <v>466.29</v>
      </c>
      <c r="I778" s="120">
        <v>423.9</v>
      </c>
      <c r="J778" s="120">
        <v>423.9</v>
      </c>
      <c r="K778" s="129">
        <v>62</v>
      </c>
      <c r="L778" s="69">
        <v>973802</v>
      </c>
      <c r="M778" s="71">
        <v>0</v>
      </c>
      <c r="N778" s="71">
        <v>0</v>
      </c>
      <c r="O778" s="71">
        <v>0</v>
      </c>
      <c r="P778" s="71">
        <v>973802</v>
      </c>
      <c r="Q778" s="69">
        <f t="shared" si="60"/>
        <v>2297.2446331682004</v>
      </c>
      <c r="R778" s="120">
        <v>4895</v>
      </c>
      <c r="S778" s="134" t="s">
        <v>1025</v>
      </c>
      <c r="T778" s="174"/>
      <c r="U778" s="174"/>
      <c r="V778" s="174"/>
      <c r="W778" s="57"/>
      <c r="X778" s="191"/>
    </row>
    <row r="779" spans="1:24" s="11" customFormat="1" ht="25.5">
      <c r="A779" s="128">
        <v>105</v>
      </c>
      <c r="B779" s="95" t="s">
        <v>533</v>
      </c>
      <c r="C779" s="128">
        <v>1918</v>
      </c>
      <c r="D779" s="66">
        <v>2008</v>
      </c>
      <c r="E779" s="35" t="s">
        <v>37</v>
      </c>
      <c r="F779" s="119">
        <v>2</v>
      </c>
      <c r="G779" s="119">
        <v>2</v>
      </c>
      <c r="H779" s="120">
        <v>491.70000000000005</v>
      </c>
      <c r="I779" s="120">
        <v>447</v>
      </c>
      <c r="J779" s="120">
        <v>447</v>
      </c>
      <c r="K779" s="129">
        <v>24</v>
      </c>
      <c r="L779" s="69">
        <v>153210</v>
      </c>
      <c r="M779" s="71">
        <v>0</v>
      </c>
      <c r="N779" s="71">
        <v>0</v>
      </c>
      <c r="O779" s="71">
        <v>0</v>
      </c>
      <c r="P779" s="71">
        <v>153210</v>
      </c>
      <c r="Q779" s="69">
        <f t="shared" si="60"/>
        <v>342.75167785234902</v>
      </c>
      <c r="R779" s="120">
        <v>1062</v>
      </c>
      <c r="S779" s="134" t="s">
        <v>1025</v>
      </c>
      <c r="T779" s="174"/>
      <c r="U779" s="174"/>
      <c r="V779" s="174"/>
      <c r="W779" s="57"/>
      <c r="X779" s="191"/>
    </row>
    <row r="780" spans="1:24" s="11" customFormat="1" ht="25.5">
      <c r="A780" s="128">
        <v>106</v>
      </c>
      <c r="B780" s="95" t="s">
        <v>534</v>
      </c>
      <c r="C780" s="128">
        <v>1918</v>
      </c>
      <c r="D780" s="66">
        <v>2008</v>
      </c>
      <c r="E780" s="35" t="s">
        <v>37</v>
      </c>
      <c r="F780" s="119">
        <v>2</v>
      </c>
      <c r="G780" s="119">
        <v>1</v>
      </c>
      <c r="H780" s="120">
        <v>313</v>
      </c>
      <c r="I780" s="120">
        <v>202</v>
      </c>
      <c r="J780" s="120">
        <v>202</v>
      </c>
      <c r="K780" s="129">
        <v>14</v>
      </c>
      <c r="L780" s="69">
        <v>650631</v>
      </c>
      <c r="M780" s="71">
        <v>0</v>
      </c>
      <c r="N780" s="71">
        <v>0</v>
      </c>
      <c r="O780" s="71">
        <v>0</v>
      </c>
      <c r="P780" s="71">
        <v>650631</v>
      </c>
      <c r="Q780" s="69">
        <f t="shared" si="60"/>
        <v>3220.9455445544554</v>
      </c>
      <c r="R780" s="120">
        <v>4895</v>
      </c>
      <c r="S780" s="134" t="s">
        <v>1025</v>
      </c>
      <c r="T780" s="174"/>
      <c r="U780" s="174"/>
      <c r="V780" s="174"/>
      <c r="W780" s="57"/>
      <c r="X780" s="191"/>
    </row>
    <row r="781" spans="1:24" s="11" customFormat="1" ht="25.5">
      <c r="A781" s="128">
        <v>107</v>
      </c>
      <c r="B781" s="95" t="s">
        <v>535</v>
      </c>
      <c r="C781" s="128">
        <v>1918</v>
      </c>
      <c r="D781" s="66">
        <v>2009</v>
      </c>
      <c r="E781" s="35" t="s">
        <v>37</v>
      </c>
      <c r="F781" s="119">
        <v>2</v>
      </c>
      <c r="G781" s="119">
        <v>1</v>
      </c>
      <c r="H781" s="120">
        <v>253</v>
      </c>
      <c r="I781" s="120">
        <v>179</v>
      </c>
      <c r="J781" s="120">
        <v>179</v>
      </c>
      <c r="K781" s="129">
        <v>10</v>
      </c>
      <c r="L781" s="69">
        <v>277820</v>
      </c>
      <c r="M781" s="71">
        <v>0</v>
      </c>
      <c r="N781" s="71">
        <v>0</v>
      </c>
      <c r="O781" s="71">
        <v>0</v>
      </c>
      <c r="P781" s="71">
        <v>277820</v>
      </c>
      <c r="Q781" s="69">
        <f t="shared" si="60"/>
        <v>1552.0670391061453</v>
      </c>
      <c r="R781" s="120">
        <v>2265</v>
      </c>
      <c r="S781" s="134" t="s">
        <v>1025</v>
      </c>
      <c r="T781" s="174"/>
      <c r="U781" s="174"/>
      <c r="V781" s="174"/>
      <c r="W781" s="57"/>
      <c r="X781" s="191"/>
    </row>
    <row r="782" spans="1:24" s="11" customFormat="1" ht="25.5">
      <c r="A782" s="128">
        <v>108</v>
      </c>
      <c r="B782" s="95" t="s">
        <v>536</v>
      </c>
      <c r="C782" s="128">
        <v>1918</v>
      </c>
      <c r="D782" s="66">
        <v>2009</v>
      </c>
      <c r="E782" s="35" t="s">
        <v>37</v>
      </c>
      <c r="F782" s="119">
        <v>2</v>
      </c>
      <c r="G782" s="119">
        <v>3</v>
      </c>
      <c r="H782" s="120">
        <v>360.82</v>
      </c>
      <c r="I782" s="120">
        <v>328.02</v>
      </c>
      <c r="J782" s="120">
        <v>328.02</v>
      </c>
      <c r="K782" s="129">
        <v>20</v>
      </c>
      <c r="L782" s="69">
        <v>893214</v>
      </c>
      <c r="M782" s="71">
        <v>0</v>
      </c>
      <c r="N782" s="71">
        <v>0</v>
      </c>
      <c r="O782" s="71">
        <v>0</v>
      </c>
      <c r="P782" s="71">
        <v>893214</v>
      </c>
      <c r="Q782" s="69">
        <f t="shared" si="60"/>
        <v>2723.0473751600512</v>
      </c>
      <c r="R782" s="120">
        <v>4895</v>
      </c>
      <c r="S782" s="134" t="s">
        <v>1025</v>
      </c>
      <c r="T782" s="174"/>
      <c r="U782" s="174"/>
      <c r="V782" s="174"/>
      <c r="W782" s="57"/>
      <c r="X782" s="191"/>
    </row>
    <row r="783" spans="1:24" s="11" customFormat="1" ht="25.5">
      <c r="A783" s="128">
        <v>109</v>
      </c>
      <c r="B783" s="95" t="s">
        <v>537</v>
      </c>
      <c r="C783" s="128">
        <v>1918</v>
      </c>
      <c r="D783" s="66">
        <v>2009</v>
      </c>
      <c r="E783" s="35" t="s">
        <v>37</v>
      </c>
      <c r="F783" s="119">
        <v>2</v>
      </c>
      <c r="G783" s="119">
        <v>3</v>
      </c>
      <c r="H783" s="120">
        <v>271.48</v>
      </c>
      <c r="I783" s="120">
        <v>246.8</v>
      </c>
      <c r="J783" s="120">
        <v>246.8</v>
      </c>
      <c r="K783" s="129">
        <v>13</v>
      </c>
      <c r="L783" s="69">
        <v>404985</v>
      </c>
      <c r="M783" s="71">
        <v>0</v>
      </c>
      <c r="N783" s="71">
        <v>0</v>
      </c>
      <c r="O783" s="71">
        <v>0</v>
      </c>
      <c r="P783" s="71">
        <v>404985</v>
      </c>
      <c r="Q783" s="69">
        <f t="shared" si="60"/>
        <v>1640.9440842787681</v>
      </c>
      <c r="R783" s="120">
        <v>2514</v>
      </c>
      <c r="S783" s="134" t="s">
        <v>1025</v>
      </c>
      <c r="T783" s="174"/>
      <c r="U783" s="174"/>
      <c r="V783" s="174"/>
      <c r="W783" s="57"/>
      <c r="X783" s="191"/>
    </row>
    <row r="784" spans="1:24" ht="25.5">
      <c r="A784" s="128">
        <v>110</v>
      </c>
      <c r="B784" s="95" t="s">
        <v>772</v>
      </c>
      <c r="C784" s="128">
        <v>1953</v>
      </c>
      <c r="D784" s="66">
        <v>2009</v>
      </c>
      <c r="E784" s="35" t="s">
        <v>37</v>
      </c>
      <c r="F784" s="119">
        <v>2</v>
      </c>
      <c r="G784" s="119">
        <v>1</v>
      </c>
      <c r="H784" s="120">
        <v>495</v>
      </c>
      <c r="I784" s="120">
        <v>271.39999999999998</v>
      </c>
      <c r="J784" s="120">
        <v>271.39999999999998</v>
      </c>
      <c r="K784" s="129">
        <v>19</v>
      </c>
      <c r="L784" s="69">
        <v>45721</v>
      </c>
      <c r="M784" s="71">
        <v>0</v>
      </c>
      <c r="N784" s="71">
        <v>0</v>
      </c>
      <c r="O784" s="71">
        <v>0</v>
      </c>
      <c r="P784" s="71">
        <v>45721</v>
      </c>
      <c r="Q784" s="69">
        <f t="shared" si="60"/>
        <v>168.46352247605012</v>
      </c>
      <c r="R784" s="120">
        <v>179</v>
      </c>
      <c r="S784" s="134" t="s">
        <v>1025</v>
      </c>
      <c r="T784" s="174"/>
      <c r="U784" s="174"/>
      <c r="V784" s="174"/>
      <c r="W784" s="174"/>
      <c r="X784" s="174"/>
    </row>
    <row r="785" spans="1:24" ht="25.5">
      <c r="A785" s="128">
        <v>111</v>
      </c>
      <c r="B785" s="95" t="s">
        <v>773</v>
      </c>
      <c r="C785" s="128">
        <v>1954</v>
      </c>
      <c r="D785" s="66">
        <v>2009</v>
      </c>
      <c r="E785" s="35" t="s">
        <v>37</v>
      </c>
      <c r="F785" s="119">
        <v>2</v>
      </c>
      <c r="G785" s="119">
        <v>1</v>
      </c>
      <c r="H785" s="120">
        <v>385.66000000000008</v>
      </c>
      <c r="I785" s="120">
        <v>350.6</v>
      </c>
      <c r="J785" s="120">
        <v>350.6</v>
      </c>
      <c r="K785" s="129">
        <v>23</v>
      </c>
      <c r="L785" s="69">
        <v>40676</v>
      </c>
      <c r="M785" s="71">
        <v>0</v>
      </c>
      <c r="N785" s="71">
        <v>0</v>
      </c>
      <c r="O785" s="71">
        <v>0</v>
      </c>
      <c r="P785" s="71">
        <v>40676</v>
      </c>
      <c r="Q785" s="69">
        <f t="shared" si="60"/>
        <v>116.01825442099258</v>
      </c>
      <c r="R785" s="120">
        <v>179</v>
      </c>
      <c r="S785" s="134" t="s">
        <v>1025</v>
      </c>
      <c r="T785" s="174"/>
      <c r="U785" s="174"/>
      <c r="V785" s="174"/>
      <c r="W785" s="174"/>
      <c r="X785" s="174"/>
    </row>
    <row r="786" spans="1:24" ht="25.5">
      <c r="A786" s="128">
        <v>112</v>
      </c>
      <c r="B786" s="95" t="s">
        <v>774</v>
      </c>
      <c r="C786" s="128">
        <v>1953</v>
      </c>
      <c r="D786" s="66">
        <v>2009</v>
      </c>
      <c r="E786" s="35" t="s">
        <v>37</v>
      </c>
      <c r="F786" s="119">
        <v>3</v>
      </c>
      <c r="G786" s="119">
        <v>3</v>
      </c>
      <c r="H786" s="120">
        <v>1930.5</v>
      </c>
      <c r="I786" s="120">
        <v>1821.3</v>
      </c>
      <c r="J786" s="120">
        <v>1821.3</v>
      </c>
      <c r="K786" s="129">
        <v>62</v>
      </c>
      <c r="L786" s="69">
        <v>67801</v>
      </c>
      <c r="M786" s="71">
        <v>0</v>
      </c>
      <c r="N786" s="71">
        <v>0</v>
      </c>
      <c r="O786" s="71">
        <v>0</v>
      </c>
      <c r="P786" s="71">
        <v>67801</v>
      </c>
      <c r="Q786" s="69">
        <f t="shared" si="60"/>
        <v>37.226706198868939</v>
      </c>
      <c r="R786" s="120">
        <v>179</v>
      </c>
      <c r="S786" s="134" t="s">
        <v>1025</v>
      </c>
      <c r="T786" s="174"/>
      <c r="U786" s="174"/>
      <c r="V786" s="174"/>
      <c r="W786" s="174"/>
      <c r="X786" s="174"/>
    </row>
    <row r="787" spans="1:24" ht="25.5">
      <c r="A787" s="128">
        <v>113</v>
      </c>
      <c r="B787" s="95" t="s">
        <v>775</v>
      </c>
      <c r="C787" s="128">
        <v>1953</v>
      </c>
      <c r="D787" s="66">
        <v>2009</v>
      </c>
      <c r="E787" s="35" t="s">
        <v>37</v>
      </c>
      <c r="F787" s="119">
        <v>3</v>
      </c>
      <c r="G787" s="119">
        <v>2</v>
      </c>
      <c r="H787" s="120">
        <v>1358</v>
      </c>
      <c r="I787" s="120">
        <v>1174.4000000000001</v>
      </c>
      <c r="J787" s="120">
        <v>1174.4000000000001</v>
      </c>
      <c r="K787" s="129">
        <v>36</v>
      </c>
      <c r="L787" s="69">
        <v>61831</v>
      </c>
      <c r="M787" s="71">
        <v>0</v>
      </c>
      <c r="N787" s="71">
        <v>0</v>
      </c>
      <c r="O787" s="71">
        <v>0</v>
      </c>
      <c r="P787" s="71">
        <v>61831</v>
      </c>
      <c r="Q787" s="69">
        <f t="shared" si="60"/>
        <v>52.649012261580374</v>
      </c>
      <c r="R787" s="120">
        <v>179</v>
      </c>
      <c r="S787" s="134" t="s">
        <v>1025</v>
      </c>
      <c r="T787" s="174"/>
      <c r="U787" s="174"/>
      <c r="V787" s="174"/>
      <c r="W787" s="174"/>
      <c r="X787" s="174"/>
    </row>
    <row r="788" spans="1:24" ht="25.5">
      <c r="A788" s="128">
        <v>114</v>
      </c>
      <c r="B788" s="95" t="s">
        <v>776</v>
      </c>
      <c r="C788" s="128">
        <v>1953</v>
      </c>
      <c r="D788" s="66">
        <v>2009</v>
      </c>
      <c r="E788" s="35" t="s">
        <v>37</v>
      </c>
      <c r="F788" s="119">
        <v>3</v>
      </c>
      <c r="G788" s="119">
        <v>1</v>
      </c>
      <c r="H788" s="120">
        <v>1651.8700000000001</v>
      </c>
      <c r="I788" s="120">
        <v>1501.7</v>
      </c>
      <c r="J788" s="120">
        <v>1501.7</v>
      </c>
      <c r="K788" s="129">
        <v>46</v>
      </c>
      <c r="L788" s="69">
        <v>93851</v>
      </c>
      <c r="M788" s="71">
        <v>0</v>
      </c>
      <c r="N788" s="71">
        <v>0</v>
      </c>
      <c r="O788" s="71">
        <v>0</v>
      </c>
      <c r="P788" s="71">
        <v>93851</v>
      </c>
      <c r="Q788" s="69">
        <f t="shared" si="60"/>
        <v>62.496503962176199</v>
      </c>
      <c r="R788" s="120">
        <v>179</v>
      </c>
      <c r="S788" s="134" t="s">
        <v>1025</v>
      </c>
      <c r="T788" s="174"/>
      <c r="U788" s="174"/>
      <c r="V788" s="174"/>
      <c r="W788" s="174"/>
      <c r="X788" s="174"/>
    </row>
    <row r="789" spans="1:24" ht="25.5">
      <c r="A789" s="128">
        <v>115</v>
      </c>
      <c r="B789" s="91" t="s">
        <v>783</v>
      </c>
      <c r="C789" s="128">
        <v>1918</v>
      </c>
      <c r="D789" s="66"/>
      <c r="E789" s="35" t="s">
        <v>37</v>
      </c>
      <c r="F789" s="119">
        <v>2</v>
      </c>
      <c r="G789" s="119">
        <v>2</v>
      </c>
      <c r="H789" s="120">
        <v>159</v>
      </c>
      <c r="I789" s="120">
        <v>134</v>
      </c>
      <c r="J789" s="120">
        <v>134</v>
      </c>
      <c r="K789" s="129">
        <v>7</v>
      </c>
      <c r="L789" s="69">
        <v>23986</v>
      </c>
      <c r="M789" s="71">
        <v>0</v>
      </c>
      <c r="N789" s="71">
        <v>0</v>
      </c>
      <c r="O789" s="71">
        <v>0</v>
      </c>
      <c r="P789" s="71">
        <v>23986</v>
      </c>
      <c r="Q789" s="69">
        <f t="shared" si="60"/>
        <v>179</v>
      </c>
      <c r="R789" s="120">
        <v>179</v>
      </c>
      <c r="S789" s="134" t="s">
        <v>1025</v>
      </c>
      <c r="T789" s="174"/>
      <c r="U789" s="174"/>
      <c r="V789" s="174"/>
      <c r="W789" s="174"/>
      <c r="X789" s="174"/>
    </row>
    <row r="790" spans="1:24" ht="25.5">
      <c r="A790" s="128">
        <v>116</v>
      </c>
      <c r="B790" s="95" t="s">
        <v>784</v>
      </c>
      <c r="C790" s="128">
        <v>1936</v>
      </c>
      <c r="D790" s="66">
        <v>2009</v>
      </c>
      <c r="E790" s="35" t="s">
        <v>37</v>
      </c>
      <c r="F790" s="119">
        <v>5</v>
      </c>
      <c r="G790" s="119">
        <v>7</v>
      </c>
      <c r="H790" s="120">
        <v>4917</v>
      </c>
      <c r="I790" s="120">
        <v>4451.29</v>
      </c>
      <c r="J790" s="120">
        <v>4451.29</v>
      </c>
      <c r="K790" s="129">
        <v>150</v>
      </c>
      <c r="L790" s="69">
        <v>178673</v>
      </c>
      <c r="M790" s="71">
        <v>0</v>
      </c>
      <c r="N790" s="71">
        <v>0</v>
      </c>
      <c r="O790" s="71">
        <v>0</v>
      </c>
      <c r="P790" s="71">
        <v>178673</v>
      </c>
      <c r="Q790" s="69">
        <f t="shared" si="60"/>
        <v>40.139599981129066</v>
      </c>
      <c r="R790" s="120">
        <v>127</v>
      </c>
      <c r="S790" s="134" t="s">
        <v>1025</v>
      </c>
      <c r="T790" s="174"/>
      <c r="U790" s="174"/>
      <c r="V790" s="174"/>
      <c r="W790" s="174"/>
      <c r="X790" s="174"/>
    </row>
    <row r="791" spans="1:24" ht="25.5">
      <c r="A791" s="128">
        <v>117</v>
      </c>
      <c r="B791" s="95" t="s">
        <v>785</v>
      </c>
      <c r="C791" s="128">
        <v>1918</v>
      </c>
      <c r="D791" s="66">
        <v>2009</v>
      </c>
      <c r="E791" s="35" t="s">
        <v>37</v>
      </c>
      <c r="F791" s="119">
        <v>2</v>
      </c>
      <c r="G791" s="119">
        <v>1</v>
      </c>
      <c r="H791" s="120">
        <v>455</v>
      </c>
      <c r="I791" s="120">
        <v>407.3</v>
      </c>
      <c r="J791" s="120">
        <v>407.3</v>
      </c>
      <c r="K791" s="129">
        <v>34</v>
      </c>
      <c r="L791" s="69">
        <v>43875</v>
      </c>
      <c r="M791" s="71">
        <v>0</v>
      </c>
      <c r="N791" s="71">
        <v>0</v>
      </c>
      <c r="O791" s="71">
        <v>0</v>
      </c>
      <c r="P791" s="71">
        <v>43875</v>
      </c>
      <c r="Q791" s="69">
        <f t="shared" si="60"/>
        <v>107.72158114411981</v>
      </c>
      <c r="R791" s="120">
        <v>179</v>
      </c>
      <c r="S791" s="134" t="s">
        <v>1025</v>
      </c>
      <c r="T791" s="174"/>
      <c r="U791" s="174"/>
      <c r="V791" s="174"/>
      <c r="W791" s="174"/>
      <c r="X791" s="174"/>
    </row>
    <row r="792" spans="1:24" ht="25.5">
      <c r="A792" s="128">
        <v>118</v>
      </c>
      <c r="B792" s="95" t="s">
        <v>786</v>
      </c>
      <c r="C792" s="128">
        <v>1918</v>
      </c>
      <c r="D792" s="66"/>
      <c r="E792" s="35" t="s">
        <v>37</v>
      </c>
      <c r="F792" s="119">
        <v>2</v>
      </c>
      <c r="G792" s="119">
        <v>1</v>
      </c>
      <c r="H792" s="120">
        <v>196</v>
      </c>
      <c r="I792" s="120">
        <v>144</v>
      </c>
      <c r="J792" s="120">
        <v>144</v>
      </c>
      <c r="K792" s="129">
        <v>8</v>
      </c>
      <c r="L792" s="69">
        <v>25776</v>
      </c>
      <c r="M792" s="71">
        <v>0</v>
      </c>
      <c r="N792" s="71">
        <v>0</v>
      </c>
      <c r="O792" s="71">
        <v>0</v>
      </c>
      <c r="P792" s="71">
        <v>25776</v>
      </c>
      <c r="Q792" s="69">
        <f t="shared" si="60"/>
        <v>179</v>
      </c>
      <c r="R792" s="120">
        <v>179</v>
      </c>
      <c r="S792" s="134" t="s">
        <v>1025</v>
      </c>
      <c r="T792" s="174"/>
      <c r="U792" s="174"/>
      <c r="V792" s="174"/>
      <c r="W792" s="174"/>
      <c r="X792" s="174"/>
    </row>
    <row r="793" spans="1:24" ht="25.5">
      <c r="A793" s="128">
        <v>119</v>
      </c>
      <c r="B793" s="95" t="s">
        <v>787</v>
      </c>
      <c r="C793" s="128">
        <v>1918</v>
      </c>
      <c r="D793" s="66">
        <v>2008</v>
      </c>
      <c r="E793" s="35" t="s">
        <v>37</v>
      </c>
      <c r="F793" s="119">
        <v>1</v>
      </c>
      <c r="G793" s="119">
        <v>2</v>
      </c>
      <c r="H793" s="120">
        <v>196</v>
      </c>
      <c r="I793" s="120">
        <v>144</v>
      </c>
      <c r="J793" s="120">
        <v>144</v>
      </c>
      <c r="K793" s="129">
        <v>5</v>
      </c>
      <c r="L793" s="69">
        <v>25776</v>
      </c>
      <c r="M793" s="71">
        <v>0</v>
      </c>
      <c r="N793" s="71">
        <v>0</v>
      </c>
      <c r="O793" s="71">
        <v>0</v>
      </c>
      <c r="P793" s="71">
        <v>25776</v>
      </c>
      <c r="Q793" s="69">
        <f t="shared" si="60"/>
        <v>179</v>
      </c>
      <c r="R793" s="120">
        <v>179</v>
      </c>
      <c r="S793" s="134" t="s">
        <v>1025</v>
      </c>
      <c r="T793" s="174"/>
      <c r="U793" s="174"/>
      <c r="V793" s="174"/>
      <c r="W793" s="174"/>
      <c r="X793" s="174"/>
    </row>
    <row r="794" spans="1:24" ht="25.5">
      <c r="A794" s="128">
        <v>120</v>
      </c>
      <c r="B794" s="95" t="s">
        <v>788</v>
      </c>
      <c r="C794" s="128">
        <v>1954</v>
      </c>
      <c r="D794" s="66">
        <v>2009</v>
      </c>
      <c r="E794" s="35" t="s">
        <v>37</v>
      </c>
      <c r="F794" s="119">
        <v>2</v>
      </c>
      <c r="G794" s="119">
        <v>2</v>
      </c>
      <c r="H794" s="120">
        <v>562.29999999999995</v>
      </c>
      <c r="I794" s="120">
        <v>501.5</v>
      </c>
      <c r="J794" s="120">
        <v>501.5</v>
      </c>
      <c r="K794" s="129">
        <v>19</v>
      </c>
      <c r="L794" s="69">
        <v>48826</v>
      </c>
      <c r="M794" s="71">
        <v>0</v>
      </c>
      <c r="N794" s="71">
        <v>0</v>
      </c>
      <c r="O794" s="71">
        <v>0</v>
      </c>
      <c r="P794" s="71">
        <v>48826</v>
      </c>
      <c r="Q794" s="69">
        <f t="shared" si="60"/>
        <v>97.359920239282147</v>
      </c>
      <c r="R794" s="120">
        <v>179</v>
      </c>
      <c r="S794" s="134" t="s">
        <v>1025</v>
      </c>
      <c r="T794" s="174"/>
      <c r="U794" s="174"/>
      <c r="V794" s="174"/>
      <c r="W794" s="174"/>
      <c r="X794" s="174"/>
    </row>
    <row r="795" spans="1:24" ht="25.5">
      <c r="A795" s="128">
        <v>121</v>
      </c>
      <c r="B795" s="95" t="s">
        <v>789</v>
      </c>
      <c r="C795" s="128">
        <v>1954</v>
      </c>
      <c r="D795" s="66">
        <v>2009</v>
      </c>
      <c r="E795" s="35" t="s">
        <v>37</v>
      </c>
      <c r="F795" s="119">
        <v>2</v>
      </c>
      <c r="G795" s="119">
        <v>1</v>
      </c>
      <c r="H795" s="120">
        <v>558.6</v>
      </c>
      <c r="I795" s="120">
        <v>497.8</v>
      </c>
      <c r="J795" s="120">
        <v>497.8</v>
      </c>
      <c r="K795" s="129">
        <v>12</v>
      </c>
      <c r="L795" s="69">
        <v>48655</v>
      </c>
      <c r="M795" s="71">
        <v>0</v>
      </c>
      <c r="N795" s="71">
        <v>0</v>
      </c>
      <c r="O795" s="71">
        <v>0</v>
      </c>
      <c r="P795" s="71">
        <v>48655</v>
      </c>
      <c r="Q795" s="69">
        <f t="shared" si="60"/>
        <v>97.740056247488951</v>
      </c>
      <c r="R795" s="120">
        <v>179</v>
      </c>
      <c r="S795" s="134" t="s">
        <v>1025</v>
      </c>
      <c r="T795" s="174"/>
      <c r="U795" s="174"/>
      <c r="V795" s="174"/>
      <c r="W795" s="174"/>
      <c r="X795" s="174"/>
    </row>
    <row r="796" spans="1:24" ht="25.5">
      <c r="A796" s="128">
        <v>122</v>
      </c>
      <c r="B796" s="95" t="s">
        <v>791</v>
      </c>
      <c r="C796" s="128">
        <v>1953</v>
      </c>
      <c r="D796" s="66">
        <v>2009</v>
      </c>
      <c r="E796" s="35" t="s">
        <v>37</v>
      </c>
      <c r="F796" s="119">
        <v>2</v>
      </c>
      <c r="G796" s="119">
        <v>2</v>
      </c>
      <c r="H796" s="120">
        <v>975</v>
      </c>
      <c r="I796" s="120">
        <v>882.6</v>
      </c>
      <c r="J796" s="120">
        <v>882.6</v>
      </c>
      <c r="K796" s="129">
        <v>46</v>
      </c>
      <c r="L796" s="69">
        <v>90977</v>
      </c>
      <c r="M796" s="71">
        <v>0</v>
      </c>
      <c r="N796" s="71">
        <v>0</v>
      </c>
      <c r="O796" s="71">
        <v>0</v>
      </c>
      <c r="P796" s="71">
        <v>90977</v>
      </c>
      <c r="Q796" s="69">
        <f t="shared" si="60"/>
        <v>103.07840471334693</v>
      </c>
      <c r="R796" s="120">
        <v>179</v>
      </c>
      <c r="S796" s="134" t="s">
        <v>1025</v>
      </c>
      <c r="T796" s="174"/>
      <c r="U796" s="174"/>
      <c r="V796" s="174"/>
      <c r="W796" s="174"/>
      <c r="X796" s="174"/>
    </row>
    <row r="797" spans="1:24" ht="25.5">
      <c r="A797" s="128">
        <v>123</v>
      </c>
      <c r="B797" s="95" t="s">
        <v>792</v>
      </c>
      <c r="C797" s="128">
        <v>1952</v>
      </c>
      <c r="D797" s="66">
        <v>2009</v>
      </c>
      <c r="E797" s="35" t="s">
        <v>37</v>
      </c>
      <c r="F797" s="119">
        <v>2</v>
      </c>
      <c r="G797" s="119">
        <v>2</v>
      </c>
      <c r="H797" s="120">
        <v>908.38</v>
      </c>
      <c r="I797" s="120">
        <v>825.8</v>
      </c>
      <c r="J797" s="120">
        <v>825.8</v>
      </c>
      <c r="K797" s="129">
        <v>46</v>
      </c>
      <c r="L797" s="69">
        <v>51800</v>
      </c>
      <c r="M797" s="71">
        <v>0</v>
      </c>
      <c r="N797" s="71">
        <v>0</v>
      </c>
      <c r="O797" s="71">
        <v>0</v>
      </c>
      <c r="P797" s="71">
        <v>51800</v>
      </c>
      <c r="Q797" s="69">
        <f t="shared" si="60"/>
        <v>62.727052555098091</v>
      </c>
      <c r="R797" s="120">
        <v>179</v>
      </c>
      <c r="S797" s="134" t="s">
        <v>1025</v>
      </c>
      <c r="T797" s="174"/>
      <c r="U797" s="174"/>
      <c r="V797" s="174"/>
      <c r="W797" s="174"/>
      <c r="X797" s="174"/>
    </row>
    <row r="798" spans="1:24" ht="25.5">
      <c r="A798" s="128">
        <v>124</v>
      </c>
      <c r="B798" s="95" t="s">
        <v>795</v>
      </c>
      <c r="C798" s="128">
        <v>1952</v>
      </c>
      <c r="D798" s="66">
        <v>2009</v>
      </c>
      <c r="E798" s="35" t="s">
        <v>37</v>
      </c>
      <c r="F798" s="119">
        <v>2</v>
      </c>
      <c r="G798" s="119">
        <v>2</v>
      </c>
      <c r="H798" s="120">
        <v>921.91000000000008</v>
      </c>
      <c r="I798" s="120">
        <v>838.1</v>
      </c>
      <c r="J798" s="120">
        <v>838.1</v>
      </c>
      <c r="K798" s="129">
        <v>25</v>
      </c>
      <c r="L798" s="69">
        <v>52231</v>
      </c>
      <c r="M798" s="71">
        <v>0</v>
      </c>
      <c r="N798" s="71">
        <v>0</v>
      </c>
      <c r="O798" s="71">
        <v>0</v>
      </c>
      <c r="P798" s="71">
        <v>52231</v>
      </c>
      <c r="Q798" s="69">
        <f t="shared" si="60"/>
        <v>62.320725450423573</v>
      </c>
      <c r="R798" s="120">
        <v>179</v>
      </c>
      <c r="S798" s="134" t="s">
        <v>1025</v>
      </c>
      <c r="T798" s="174"/>
      <c r="U798" s="174"/>
      <c r="V798" s="174"/>
      <c r="W798" s="174"/>
      <c r="X798" s="174"/>
    </row>
    <row r="799" spans="1:24" ht="25.5">
      <c r="A799" s="128">
        <v>125</v>
      </c>
      <c r="B799" s="95" t="s">
        <v>796</v>
      </c>
      <c r="C799" s="128">
        <v>1918</v>
      </c>
      <c r="D799" s="66">
        <v>2009</v>
      </c>
      <c r="E799" s="35" t="s">
        <v>37</v>
      </c>
      <c r="F799" s="119">
        <v>2</v>
      </c>
      <c r="G799" s="119">
        <v>2</v>
      </c>
      <c r="H799" s="120">
        <v>270.60000000000002</v>
      </c>
      <c r="I799" s="120">
        <v>246</v>
      </c>
      <c r="J799" s="120">
        <v>246</v>
      </c>
      <c r="K799" s="129">
        <v>20</v>
      </c>
      <c r="L799" s="69">
        <v>40521</v>
      </c>
      <c r="M799" s="71">
        <v>0</v>
      </c>
      <c r="N799" s="71">
        <v>0</v>
      </c>
      <c r="O799" s="71">
        <v>0</v>
      </c>
      <c r="P799" s="71">
        <v>40521</v>
      </c>
      <c r="Q799" s="69">
        <f t="shared" si="60"/>
        <v>164.71951219512195</v>
      </c>
      <c r="R799" s="120">
        <v>179</v>
      </c>
      <c r="S799" s="134" t="s">
        <v>1025</v>
      </c>
      <c r="T799" s="174"/>
      <c r="U799" s="174"/>
      <c r="V799" s="174"/>
      <c r="W799" s="174"/>
      <c r="X799" s="174"/>
    </row>
    <row r="800" spans="1:24" ht="25.5">
      <c r="A800" s="128">
        <v>126</v>
      </c>
      <c r="B800" s="95" t="s">
        <v>797</v>
      </c>
      <c r="C800" s="128">
        <v>1918</v>
      </c>
      <c r="D800" s="66">
        <v>2009</v>
      </c>
      <c r="E800" s="35" t="s">
        <v>37</v>
      </c>
      <c r="F800" s="119">
        <v>2</v>
      </c>
      <c r="G800" s="119">
        <v>2</v>
      </c>
      <c r="H800" s="120">
        <v>835</v>
      </c>
      <c r="I800" s="120">
        <v>794.5</v>
      </c>
      <c r="J800" s="120">
        <v>794.5</v>
      </c>
      <c r="K800" s="129">
        <v>42</v>
      </c>
      <c r="L800" s="69">
        <v>65714</v>
      </c>
      <c r="M800" s="71">
        <v>0</v>
      </c>
      <c r="N800" s="71">
        <v>0</v>
      </c>
      <c r="O800" s="71">
        <v>0</v>
      </c>
      <c r="P800" s="71">
        <v>65714</v>
      </c>
      <c r="Q800" s="69">
        <f t="shared" ref="Q800:Q850" si="61">L800/I800</f>
        <v>82.711139081183134</v>
      </c>
      <c r="R800" s="120">
        <v>179</v>
      </c>
      <c r="S800" s="134" t="s">
        <v>1025</v>
      </c>
      <c r="T800" s="174"/>
      <c r="U800" s="174"/>
      <c r="V800" s="174"/>
      <c r="W800" s="174"/>
      <c r="X800" s="174"/>
    </row>
    <row r="801" spans="1:24" ht="25.5">
      <c r="A801" s="128">
        <v>127</v>
      </c>
      <c r="B801" s="95" t="s">
        <v>798</v>
      </c>
      <c r="C801" s="128">
        <v>1918</v>
      </c>
      <c r="D801" s="66"/>
      <c r="E801" s="35" t="s">
        <v>37</v>
      </c>
      <c r="F801" s="119">
        <v>2</v>
      </c>
      <c r="G801" s="119">
        <v>2</v>
      </c>
      <c r="H801" s="120">
        <v>233.86</v>
      </c>
      <c r="I801" s="120">
        <v>212.6</v>
      </c>
      <c r="J801" s="120">
        <v>212.6</v>
      </c>
      <c r="K801" s="129">
        <v>13</v>
      </c>
      <c r="L801" s="69">
        <v>38055</v>
      </c>
      <c r="M801" s="71">
        <v>0</v>
      </c>
      <c r="N801" s="71">
        <v>0</v>
      </c>
      <c r="O801" s="71">
        <v>0</v>
      </c>
      <c r="P801" s="71">
        <v>38055</v>
      </c>
      <c r="Q801" s="69">
        <f t="shared" si="61"/>
        <v>178.99811853245532</v>
      </c>
      <c r="R801" s="120">
        <v>179</v>
      </c>
      <c r="S801" s="134" t="s">
        <v>1025</v>
      </c>
      <c r="T801" s="174"/>
      <c r="U801" s="174"/>
      <c r="V801" s="174"/>
      <c r="W801" s="174"/>
      <c r="X801" s="174"/>
    </row>
    <row r="802" spans="1:24">
      <c r="A802" s="128">
        <v>128</v>
      </c>
      <c r="B802" s="95" t="s">
        <v>799</v>
      </c>
      <c r="C802" s="128">
        <v>1918</v>
      </c>
      <c r="D802" s="66"/>
      <c r="E802" s="65" t="s">
        <v>107</v>
      </c>
      <c r="F802" s="119">
        <v>1</v>
      </c>
      <c r="G802" s="119">
        <v>3</v>
      </c>
      <c r="H802" s="120">
        <v>239.25000000000003</v>
      </c>
      <c r="I802" s="120">
        <v>217.5</v>
      </c>
      <c r="J802" s="120">
        <v>217.5</v>
      </c>
      <c r="K802" s="129">
        <v>12</v>
      </c>
      <c r="L802" s="69">
        <v>28400</v>
      </c>
      <c r="M802" s="71">
        <v>0</v>
      </c>
      <c r="N802" s="71">
        <v>0</v>
      </c>
      <c r="O802" s="71">
        <v>0</v>
      </c>
      <c r="P802" s="71">
        <v>28400</v>
      </c>
      <c r="Q802" s="69">
        <f t="shared" si="61"/>
        <v>130.57471264367817</v>
      </c>
      <c r="R802" s="120">
        <v>179</v>
      </c>
      <c r="S802" s="134" t="s">
        <v>1025</v>
      </c>
      <c r="T802" s="174"/>
      <c r="U802" s="174"/>
      <c r="V802" s="174"/>
      <c r="W802" s="174"/>
      <c r="X802" s="174"/>
    </row>
    <row r="803" spans="1:24">
      <c r="A803" s="128">
        <v>129</v>
      </c>
      <c r="B803" s="95" t="s">
        <v>800</v>
      </c>
      <c r="C803" s="128">
        <v>1918</v>
      </c>
      <c r="D803" s="66">
        <v>2009</v>
      </c>
      <c r="E803" s="65" t="s">
        <v>107</v>
      </c>
      <c r="F803" s="119">
        <v>2</v>
      </c>
      <c r="G803" s="119">
        <v>2</v>
      </c>
      <c r="H803" s="120">
        <v>197.1</v>
      </c>
      <c r="I803" s="120">
        <v>157.19999999999999</v>
      </c>
      <c r="J803" s="120">
        <v>157.19999999999999</v>
      </c>
      <c r="K803" s="129">
        <v>16</v>
      </c>
      <c r="L803" s="69">
        <v>28138</v>
      </c>
      <c r="M803" s="71">
        <v>0</v>
      </c>
      <c r="N803" s="71">
        <v>0</v>
      </c>
      <c r="O803" s="71">
        <v>0</v>
      </c>
      <c r="P803" s="71">
        <v>28138</v>
      </c>
      <c r="Q803" s="69">
        <f t="shared" si="61"/>
        <v>178.99491094147584</v>
      </c>
      <c r="R803" s="120">
        <v>179</v>
      </c>
      <c r="S803" s="134" t="s">
        <v>1025</v>
      </c>
      <c r="T803" s="174"/>
      <c r="U803" s="174"/>
      <c r="V803" s="174"/>
      <c r="W803" s="174"/>
      <c r="X803" s="174"/>
    </row>
    <row r="804" spans="1:24" ht="25.5">
      <c r="A804" s="128">
        <v>130</v>
      </c>
      <c r="B804" s="95" t="s">
        <v>801</v>
      </c>
      <c r="C804" s="128">
        <v>1918</v>
      </c>
      <c r="D804" s="66">
        <v>2009</v>
      </c>
      <c r="E804" s="35" t="s">
        <v>37</v>
      </c>
      <c r="F804" s="119">
        <v>2</v>
      </c>
      <c r="G804" s="119">
        <v>2</v>
      </c>
      <c r="H804" s="120">
        <v>298.32</v>
      </c>
      <c r="I804" s="120">
        <v>271.2</v>
      </c>
      <c r="J804" s="120">
        <v>271.2</v>
      </c>
      <c r="K804" s="129">
        <v>8</v>
      </c>
      <c r="L804" s="69">
        <v>39272</v>
      </c>
      <c r="M804" s="71">
        <v>0</v>
      </c>
      <c r="N804" s="71">
        <v>0</v>
      </c>
      <c r="O804" s="71">
        <v>0</v>
      </c>
      <c r="P804" s="71">
        <v>39272</v>
      </c>
      <c r="Q804" s="69">
        <f t="shared" si="61"/>
        <v>144.80825958702064</v>
      </c>
      <c r="R804" s="120">
        <v>179</v>
      </c>
      <c r="S804" s="134" t="s">
        <v>1025</v>
      </c>
      <c r="T804" s="174"/>
      <c r="U804" s="174"/>
      <c r="V804" s="174"/>
      <c r="W804" s="174"/>
      <c r="X804" s="174"/>
    </row>
    <row r="805" spans="1:24" ht="25.5">
      <c r="A805" s="128">
        <v>131</v>
      </c>
      <c r="B805" s="95" t="s">
        <v>337</v>
      </c>
      <c r="C805" s="128">
        <v>1953</v>
      </c>
      <c r="D805" s="66"/>
      <c r="E805" s="35" t="s">
        <v>37</v>
      </c>
      <c r="F805" s="119">
        <v>2</v>
      </c>
      <c r="G805" s="119">
        <v>1</v>
      </c>
      <c r="H805" s="120">
        <v>555</v>
      </c>
      <c r="I805" s="120">
        <v>518.5</v>
      </c>
      <c r="J805" s="120">
        <v>518.5</v>
      </c>
      <c r="K805" s="129">
        <v>22</v>
      </c>
      <c r="L805" s="69">
        <v>40000</v>
      </c>
      <c r="M805" s="71">
        <v>0</v>
      </c>
      <c r="N805" s="71">
        <v>0</v>
      </c>
      <c r="O805" s="71">
        <v>0</v>
      </c>
      <c r="P805" s="71">
        <v>40000</v>
      </c>
      <c r="Q805" s="69">
        <f>L805/I805</f>
        <v>77.145612343297969</v>
      </c>
      <c r="R805" s="120">
        <v>179</v>
      </c>
      <c r="S805" s="134" t="s">
        <v>1025</v>
      </c>
      <c r="T805" s="174"/>
      <c r="U805" s="174"/>
      <c r="V805" s="174"/>
      <c r="W805" s="174"/>
      <c r="X805" s="174"/>
    </row>
    <row r="806" spans="1:24" ht="25.5">
      <c r="A806" s="128">
        <v>132</v>
      </c>
      <c r="B806" s="95" t="s">
        <v>802</v>
      </c>
      <c r="C806" s="128">
        <v>1953</v>
      </c>
      <c r="D806" s="66">
        <v>2009</v>
      </c>
      <c r="E806" s="35" t="s">
        <v>37</v>
      </c>
      <c r="F806" s="119">
        <v>2</v>
      </c>
      <c r="G806" s="119">
        <v>2</v>
      </c>
      <c r="H806" s="120">
        <v>752</v>
      </c>
      <c r="I806" s="120">
        <v>696.5</v>
      </c>
      <c r="J806" s="120">
        <v>696.5</v>
      </c>
      <c r="K806" s="129">
        <v>44</v>
      </c>
      <c r="L806" s="69">
        <v>69080</v>
      </c>
      <c r="M806" s="71">
        <v>0</v>
      </c>
      <c r="N806" s="71">
        <v>0</v>
      </c>
      <c r="O806" s="71">
        <v>0</v>
      </c>
      <c r="P806" s="71">
        <v>69080</v>
      </c>
      <c r="Q806" s="69">
        <f>L806/I806</f>
        <v>99.181622397702796</v>
      </c>
      <c r="R806" s="120">
        <v>179</v>
      </c>
      <c r="S806" s="134" t="s">
        <v>1025</v>
      </c>
      <c r="T806" s="174"/>
      <c r="U806" s="174"/>
      <c r="V806" s="174"/>
      <c r="W806" s="174"/>
      <c r="X806" s="174"/>
    </row>
    <row r="807" spans="1:24">
      <c r="A807" s="128">
        <v>133</v>
      </c>
      <c r="B807" s="95" t="s">
        <v>803</v>
      </c>
      <c r="C807" s="128">
        <v>1918</v>
      </c>
      <c r="D807" s="66">
        <v>2009</v>
      </c>
      <c r="E807" s="65" t="s">
        <v>107</v>
      </c>
      <c r="F807" s="119">
        <v>1</v>
      </c>
      <c r="G807" s="119">
        <v>4</v>
      </c>
      <c r="H807" s="120">
        <v>422</v>
      </c>
      <c r="I807" s="120">
        <v>338.7</v>
      </c>
      <c r="J807" s="120">
        <v>338.7</v>
      </c>
      <c r="K807" s="129">
        <v>20</v>
      </c>
      <c r="L807" s="69">
        <v>44988</v>
      </c>
      <c r="M807" s="71">
        <v>0</v>
      </c>
      <c r="N807" s="71">
        <v>0</v>
      </c>
      <c r="O807" s="71">
        <v>0</v>
      </c>
      <c r="P807" s="71">
        <v>44988</v>
      </c>
      <c r="Q807" s="69">
        <f t="shared" si="61"/>
        <v>132.82550930026574</v>
      </c>
      <c r="R807" s="120">
        <v>179</v>
      </c>
      <c r="S807" s="134" t="s">
        <v>1025</v>
      </c>
      <c r="T807" s="174"/>
      <c r="U807" s="174"/>
      <c r="V807" s="174"/>
      <c r="W807" s="174"/>
      <c r="X807" s="174"/>
    </row>
    <row r="808" spans="1:24" ht="25.5">
      <c r="A808" s="128">
        <v>134</v>
      </c>
      <c r="B808" s="95" t="s">
        <v>804</v>
      </c>
      <c r="C808" s="128">
        <v>1918</v>
      </c>
      <c r="D808" s="66"/>
      <c r="E808" s="35" t="s">
        <v>37</v>
      </c>
      <c r="F808" s="119">
        <v>1</v>
      </c>
      <c r="G808" s="119">
        <v>1</v>
      </c>
      <c r="H808" s="120">
        <v>189.86</v>
      </c>
      <c r="I808" s="120">
        <v>172.6</v>
      </c>
      <c r="J808" s="120">
        <v>172.6</v>
      </c>
      <c r="K808" s="129">
        <v>4</v>
      </c>
      <c r="L808" s="69">
        <v>30895</v>
      </c>
      <c r="M808" s="71">
        <v>0</v>
      </c>
      <c r="N808" s="71">
        <v>0</v>
      </c>
      <c r="O808" s="71">
        <v>0</v>
      </c>
      <c r="P808" s="71">
        <v>30895</v>
      </c>
      <c r="Q808" s="69">
        <f t="shared" si="61"/>
        <v>178.99768250289688</v>
      </c>
      <c r="R808" s="120">
        <v>179</v>
      </c>
      <c r="S808" s="134" t="s">
        <v>1025</v>
      </c>
      <c r="T808" s="174"/>
      <c r="U808" s="174"/>
      <c r="V808" s="174"/>
      <c r="W808" s="174"/>
      <c r="X808" s="174"/>
    </row>
    <row r="809" spans="1:24">
      <c r="A809" s="128">
        <v>135</v>
      </c>
      <c r="B809" s="95" t="s">
        <v>805</v>
      </c>
      <c r="C809" s="128">
        <v>1918</v>
      </c>
      <c r="D809" s="66">
        <v>2009</v>
      </c>
      <c r="E809" s="65" t="s">
        <v>1033</v>
      </c>
      <c r="F809" s="119">
        <v>2</v>
      </c>
      <c r="G809" s="119">
        <v>2</v>
      </c>
      <c r="H809" s="120">
        <v>251</v>
      </c>
      <c r="I809" s="120">
        <v>174.9</v>
      </c>
      <c r="J809" s="120">
        <v>174.9</v>
      </c>
      <c r="K809" s="129">
        <v>8</v>
      </c>
      <c r="L809" s="69">
        <v>31307</v>
      </c>
      <c r="M809" s="71">
        <v>0</v>
      </c>
      <c r="N809" s="71">
        <v>0</v>
      </c>
      <c r="O809" s="71">
        <v>0</v>
      </c>
      <c r="P809" s="71">
        <v>31307</v>
      </c>
      <c r="Q809" s="69">
        <f t="shared" si="61"/>
        <v>178.99942824471125</v>
      </c>
      <c r="R809" s="120">
        <v>179</v>
      </c>
      <c r="S809" s="134" t="s">
        <v>1025</v>
      </c>
      <c r="T809" s="174"/>
      <c r="U809" s="174"/>
      <c r="V809" s="174"/>
      <c r="W809" s="174"/>
      <c r="X809" s="174"/>
    </row>
    <row r="810" spans="1:24" ht="25.5">
      <c r="A810" s="128">
        <v>136</v>
      </c>
      <c r="B810" s="95" t="s">
        <v>806</v>
      </c>
      <c r="C810" s="128">
        <v>1956</v>
      </c>
      <c r="D810" s="66"/>
      <c r="E810" s="35" t="s">
        <v>37</v>
      </c>
      <c r="F810" s="119">
        <v>3</v>
      </c>
      <c r="G810" s="119">
        <v>1</v>
      </c>
      <c r="H810" s="120">
        <v>1174</v>
      </c>
      <c r="I810" s="120">
        <v>1002.5</v>
      </c>
      <c r="J810" s="120">
        <v>1002.5</v>
      </c>
      <c r="K810" s="129">
        <v>24</v>
      </c>
      <c r="L810" s="69">
        <v>142442</v>
      </c>
      <c r="M810" s="71">
        <v>0</v>
      </c>
      <c r="N810" s="71">
        <v>0</v>
      </c>
      <c r="O810" s="71">
        <v>0</v>
      </c>
      <c r="P810" s="71">
        <v>142442</v>
      </c>
      <c r="Q810" s="69">
        <f t="shared" si="61"/>
        <v>142.08678304239402</v>
      </c>
      <c r="R810" s="120">
        <v>179</v>
      </c>
      <c r="S810" s="134" t="s">
        <v>1025</v>
      </c>
      <c r="T810" s="174"/>
      <c r="U810" s="174"/>
      <c r="V810" s="174"/>
      <c r="W810" s="174"/>
      <c r="X810" s="174"/>
    </row>
    <row r="811" spans="1:24" ht="25.5">
      <c r="A811" s="128">
        <v>137</v>
      </c>
      <c r="B811" s="95" t="s">
        <v>807</v>
      </c>
      <c r="C811" s="128">
        <v>1940</v>
      </c>
      <c r="D811" s="66">
        <v>2009</v>
      </c>
      <c r="E811" s="35" t="s">
        <v>37</v>
      </c>
      <c r="F811" s="119">
        <v>2</v>
      </c>
      <c r="G811" s="119">
        <v>1</v>
      </c>
      <c r="H811" s="120">
        <v>375.1</v>
      </c>
      <c r="I811" s="120">
        <v>341</v>
      </c>
      <c r="J811" s="120">
        <v>341</v>
      </c>
      <c r="K811" s="129">
        <v>16</v>
      </c>
      <c r="L811" s="69">
        <v>59540</v>
      </c>
      <c r="M811" s="71">
        <v>0</v>
      </c>
      <c r="N811" s="71">
        <v>0</v>
      </c>
      <c r="O811" s="71">
        <v>0</v>
      </c>
      <c r="P811" s="71">
        <v>59540</v>
      </c>
      <c r="Q811" s="69">
        <f t="shared" si="61"/>
        <v>174.6041055718475</v>
      </c>
      <c r="R811" s="120">
        <v>179</v>
      </c>
      <c r="S811" s="134" t="s">
        <v>1025</v>
      </c>
      <c r="T811" s="174"/>
      <c r="U811" s="174"/>
      <c r="V811" s="174"/>
      <c r="W811" s="174"/>
      <c r="X811" s="174"/>
    </row>
    <row r="812" spans="1:24" ht="25.5">
      <c r="A812" s="128">
        <v>138</v>
      </c>
      <c r="B812" s="95" t="s">
        <v>808</v>
      </c>
      <c r="C812" s="128">
        <v>1918</v>
      </c>
      <c r="D812" s="66"/>
      <c r="E812" s="35" t="s">
        <v>37</v>
      </c>
      <c r="F812" s="119">
        <v>2</v>
      </c>
      <c r="G812" s="119">
        <v>2</v>
      </c>
      <c r="H812" s="120">
        <v>335</v>
      </c>
      <c r="I812" s="120">
        <v>301.8</v>
      </c>
      <c r="J812" s="120">
        <v>301.8</v>
      </c>
      <c r="K812" s="129">
        <v>25</v>
      </c>
      <c r="L812" s="69">
        <v>38339</v>
      </c>
      <c r="M812" s="71">
        <v>0</v>
      </c>
      <c r="N812" s="71">
        <v>0</v>
      </c>
      <c r="O812" s="71">
        <v>0</v>
      </c>
      <c r="P812" s="71">
        <v>38339</v>
      </c>
      <c r="Q812" s="69">
        <f t="shared" si="61"/>
        <v>127.03445990722332</v>
      </c>
      <c r="R812" s="120">
        <v>179</v>
      </c>
      <c r="S812" s="134" t="s">
        <v>1025</v>
      </c>
      <c r="T812" s="174"/>
      <c r="U812" s="174"/>
      <c r="V812" s="174"/>
      <c r="W812" s="174"/>
      <c r="X812" s="174"/>
    </row>
    <row r="813" spans="1:24" ht="25.5">
      <c r="A813" s="128">
        <v>139</v>
      </c>
      <c r="B813" s="95" t="s">
        <v>809</v>
      </c>
      <c r="C813" s="128">
        <v>1918</v>
      </c>
      <c r="D813" s="66"/>
      <c r="E813" s="35" t="s">
        <v>37</v>
      </c>
      <c r="F813" s="119">
        <v>2</v>
      </c>
      <c r="G813" s="119">
        <v>1</v>
      </c>
      <c r="H813" s="120">
        <v>256.89999999999998</v>
      </c>
      <c r="I813" s="120">
        <v>159.4</v>
      </c>
      <c r="J813" s="120">
        <v>159.4</v>
      </c>
      <c r="K813" s="129">
        <v>22</v>
      </c>
      <c r="L813" s="69">
        <v>28532</v>
      </c>
      <c r="M813" s="71">
        <v>0</v>
      </c>
      <c r="N813" s="71">
        <v>0</v>
      </c>
      <c r="O813" s="71">
        <v>0</v>
      </c>
      <c r="P813" s="71">
        <v>28532</v>
      </c>
      <c r="Q813" s="69">
        <f t="shared" si="61"/>
        <v>178.99623588456711</v>
      </c>
      <c r="R813" s="120">
        <v>179</v>
      </c>
      <c r="S813" s="134" t="s">
        <v>1025</v>
      </c>
      <c r="T813" s="174"/>
      <c r="U813" s="174"/>
      <c r="V813" s="174"/>
      <c r="W813" s="174"/>
      <c r="X813" s="174"/>
    </row>
    <row r="814" spans="1:24" ht="25.5">
      <c r="A814" s="128">
        <v>140</v>
      </c>
      <c r="B814" s="95" t="s">
        <v>810</v>
      </c>
      <c r="C814" s="128">
        <v>1918</v>
      </c>
      <c r="D814" s="66">
        <v>2009</v>
      </c>
      <c r="E814" s="35" t="s">
        <v>37</v>
      </c>
      <c r="F814" s="119">
        <v>2</v>
      </c>
      <c r="G814" s="119">
        <v>3</v>
      </c>
      <c r="H814" s="120">
        <v>489.50000000000006</v>
      </c>
      <c r="I814" s="120">
        <v>445</v>
      </c>
      <c r="J814" s="120">
        <v>445</v>
      </c>
      <c r="K814" s="129">
        <v>21</v>
      </c>
      <c r="L814" s="69">
        <v>45467</v>
      </c>
      <c r="M814" s="71">
        <v>0</v>
      </c>
      <c r="N814" s="71">
        <v>0</v>
      </c>
      <c r="O814" s="71">
        <v>0</v>
      </c>
      <c r="P814" s="71">
        <v>45467</v>
      </c>
      <c r="Q814" s="69">
        <f t="shared" si="61"/>
        <v>102.17303370786517</v>
      </c>
      <c r="R814" s="120">
        <v>179</v>
      </c>
      <c r="S814" s="134" t="s">
        <v>1025</v>
      </c>
      <c r="T814" s="174"/>
      <c r="U814" s="174"/>
      <c r="V814" s="174"/>
      <c r="W814" s="174"/>
      <c r="X814" s="174"/>
    </row>
    <row r="815" spans="1:24" ht="25.5">
      <c r="A815" s="128">
        <v>141</v>
      </c>
      <c r="B815" s="95" t="s">
        <v>811</v>
      </c>
      <c r="C815" s="128">
        <v>1918</v>
      </c>
      <c r="D815" s="66">
        <v>2009</v>
      </c>
      <c r="E815" s="35" t="s">
        <v>37</v>
      </c>
      <c r="F815" s="119">
        <v>2</v>
      </c>
      <c r="G815" s="119">
        <v>4</v>
      </c>
      <c r="H815" s="120">
        <v>528.66000000000008</v>
      </c>
      <c r="I815" s="120">
        <v>480.6</v>
      </c>
      <c r="J815" s="120">
        <v>480.6</v>
      </c>
      <c r="K815" s="129">
        <v>9</v>
      </c>
      <c r="L815" s="69">
        <v>47274</v>
      </c>
      <c r="M815" s="71">
        <v>0</v>
      </c>
      <c r="N815" s="71">
        <v>0</v>
      </c>
      <c r="O815" s="71">
        <v>0</v>
      </c>
      <c r="P815" s="71">
        <v>47274</v>
      </c>
      <c r="Q815" s="69">
        <f t="shared" si="61"/>
        <v>98.364544319600498</v>
      </c>
      <c r="R815" s="120">
        <v>179</v>
      </c>
      <c r="S815" s="134" t="s">
        <v>1025</v>
      </c>
      <c r="T815" s="174"/>
      <c r="U815" s="174"/>
      <c r="V815" s="174"/>
      <c r="W815" s="174"/>
      <c r="X815" s="174"/>
    </row>
    <row r="816" spans="1:24" ht="25.5">
      <c r="A816" s="128">
        <v>142</v>
      </c>
      <c r="B816" s="95" t="s">
        <v>812</v>
      </c>
      <c r="C816" s="128">
        <v>1918</v>
      </c>
      <c r="D816" s="66">
        <v>2009</v>
      </c>
      <c r="E816" s="35" t="s">
        <v>37</v>
      </c>
      <c r="F816" s="119">
        <v>2</v>
      </c>
      <c r="G816" s="119">
        <v>2</v>
      </c>
      <c r="H816" s="120">
        <v>305</v>
      </c>
      <c r="I816" s="120">
        <v>216</v>
      </c>
      <c r="J816" s="120">
        <v>216</v>
      </c>
      <c r="K816" s="129">
        <v>7</v>
      </c>
      <c r="L816" s="69">
        <v>38664</v>
      </c>
      <c r="M816" s="71">
        <v>0</v>
      </c>
      <c r="N816" s="71">
        <v>0</v>
      </c>
      <c r="O816" s="71">
        <v>0</v>
      </c>
      <c r="P816" s="71">
        <v>38664</v>
      </c>
      <c r="Q816" s="69">
        <f t="shared" si="61"/>
        <v>179</v>
      </c>
      <c r="R816" s="120">
        <v>179</v>
      </c>
      <c r="S816" s="134" t="s">
        <v>1025</v>
      </c>
      <c r="T816" s="174"/>
      <c r="U816" s="174"/>
      <c r="V816" s="174"/>
      <c r="W816" s="174"/>
      <c r="X816" s="174"/>
    </row>
    <row r="817" spans="1:24" ht="25.5">
      <c r="A817" s="128">
        <v>143</v>
      </c>
      <c r="B817" s="95" t="s">
        <v>813</v>
      </c>
      <c r="C817" s="128">
        <v>1918</v>
      </c>
      <c r="D817" s="66">
        <v>2009</v>
      </c>
      <c r="E817" s="35" t="s">
        <v>37</v>
      </c>
      <c r="F817" s="119">
        <v>2</v>
      </c>
      <c r="G817" s="119">
        <v>2</v>
      </c>
      <c r="H817" s="120">
        <v>223.63000000000002</v>
      </c>
      <c r="I817" s="120">
        <v>203.3</v>
      </c>
      <c r="J817" s="120">
        <v>203.3</v>
      </c>
      <c r="K817" s="129">
        <v>12</v>
      </c>
      <c r="L817" s="69">
        <v>35169</v>
      </c>
      <c r="M817" s="71">
        <v>0</v>
      </c>
      <c r="N817" s="71">
        <v>0</v>
      </c>
      <c r="O817" s="71">
        <v>0</v>
      </c>
      <c r="P817" s="71">
        <v>35169</v>
      </c>
      <c r="Q817" s="69">
        <f t="shared" si="61"/>
        <v>172.99065420560746</v>
      </c>
      <c r="R817" s="120">
        <v>179</v>
      </c>
      <c r="S817" s="134" t="s">
        <v>1025</v>
      </c>
      <c r="T817" s="174"/>
      <c r="U817" s="174"/>
      <c r="V817" s="174"/>
      <c r="W817" s="174"/>
      <c r="X817" s="174"/>
    </row>
    <row r="818" spans="1:24" ht="25.5">
      <c r="A818" s="128">
        <v>144</v>
      </c>
      <c r="B818" s="95" t="s">
        <v>814</v>
      </c>
      <c r="C818" s="128">
        <v>1954</v>
      </c>
      <c r="D818" s="66">
        <v>2009</v>
      </c>
      <c r="E818" s="35" t="s">
        <v>37</v>
      </c>
      <c r="F818" s="119">
        <v>2</v>
      </c>
      <c r="G818" s="119">
        <v>2</v>
      </c>
      <c r="H818" s="120">
        <v>413.16000000000008</v>
      </c>
      <c r="I818" s="120">
        <v>375.6</v>
      </c>
      <c r="J818" s="120">
        <v>375.6</v>
      </c>
      <c r="K818" s="129">
        <v>14</v>
      </c>
      <c r="L818" s="69">
        <v>67232</v>
      </c>
      <c r="M818" s="71">
        <v>0</v>
      </c>
      <c r="N818" s="71">
        <v>0</v>
      </c>
      <c r="O818" s="71">
        <v>0</v>
      </c>
      <c r="P818" s="71">
        <v>67232</v>
      </c>
      <c r="Q818" s="69">
        <f t="shared" si="61"/>
        <v>178.9989350372737</v>
      </c>
      <c r="R818" s="120">
        <v>179</v>
      </c>
      <c r="S818" s="134" t="s">
        <v>1025</v>
      </c>
      <c r="T818" s="174"/>
      <c r="U818" s="174"/>
      <c r="V818" s="174"/>
      <c r="W818" s="174"/>
      <c r="X818" s="174"/>
    </row>
    <row r="819" spans="1:24" ht="25.5">
      <c r="A819" s="128">
        <v>145</v>
      </c>
      <c r="B819" s="95" t="s">
        <v>815</v>
      </c>
      <c r="C819" s="128">
        <v>1956</v>
      </c>
      <c r="D819" s="66">
        <v>2009</v>
      </c>
      <c r="E819" s="35" t="s">
        <v>37</v>
      </c>
      <c r="F819" s="119">
        <v>2</v>
      </c>
      <c r="G819" s="119">
        <v>2</v>
      </c>
      <c r="H819" s="120">
        <v>451.1</v>
      </c>
      <c r="I819" s="120">
        <v>405.8</v>
      </c>
      <c r="J819" s="120">
        <v>405.8</v>
      </c>
      <c r="K819" s="129">
        <v>18</v>
      </c>
      <c r="L819" s="69">
        <v>72638</v>
      </c>
      <c r="M819" s="71">
        <v>0</v>
      </c>
      <c r="N819" s="71">
        <v>0</v>
      </c>
      <c r="O819" s="71">
        <v>0</v>
      </c>
      <c r="P819" s="71">
        <v>72638</v>
      </c>
      <c r="Q819" s="69">
        <f t="shared" si="61"/>
        <v>178.99950714637751</v>
      </c>
      <c r="R819" s="120">
        <v>179</v>
      </c>
      <c r="S819" s="134" t="s">
        <v>1025</v>
      </c>
      <c r="T819" s="174"/>
      <c r="U819" s="174"/>
      <c r="V819" s="174"/>
      <c r="W819" s="174"/>
      <c r="X819" s="174"/>
    </row>
    <row r="820" spans="1:24" s="11" customFormat="1" ht="25.5">
      <c r="A820" s="128">
        <v>146</v>
      </c>
      <c r="B820" s="107" t="s">
        <v>338</v>
      </c>
      <c r="C820" s="35">
        <v>1918</v>
      </c>
      <c r="D820" s="108"/>
      <c r="E820" s="35" t="s">
        <v>37</v>
      </c>
      <c r="F820" s="109">
        <v>2</v>
      </c>
      <c r="G820" s="109">
        <v>1</v>
      </c>
      <c r="H820" s="110">
        <v>156</v>
      </c>
      <c r="I820" s="69">
        <v>123</v>
      </c>
      <c r="J820" s="69">
        <v>123</v>
      </c>
      <c r="K820" s="111">
        <v>11</v>
      </c>
      <c r="L820" s="69">
        <v>259653</v>
      </c>
      <c r="M820" s="71">
        <v>0</v>
      </c>
      <c r="N820" s="71">
        <v>0</v>
      </c>
      <c r="O820" s="71">
        <v>0</v>
      </c>
      <c r="P820" s="69">
        <v>259653</v>
      </c>
      <c r="Q820" s="69">
        <f t="shared" si="61"/>
        <v>2111</v>
      </c>
      <c r="R820" s="69">
        <v>2111</v>
      </c>
      <c r="S820" s="72" t="s">
        <v>1025</v>
      </c>
      <c r="T820" s="174"/>
      <c r="U820" s="174"/>
      <c r="V820" s="174"/>
      <c r="W820" s="57"/>
      <c r="X820" s="191"/>
    </row>
    <row r="821" spans="1:24" ht="25.5">
      <c r="A821" s="128">
        <v>147</v>
      </c>
      <c r="B821" s="95" t="s">
        <v>816</v>
      </c>
      <c r="C821" s="128">
        <v>1918</v>
      </c>
      <c r="D821" s="66">
        <v>2009</v>
      </c>
      <c r="E821" s="35" t="s">
        <v>37</v>
      </c>
      <c r="F821" s="119">
        <v>2</v>
      </c>
      <c r="G821" s="119">
        <v>4</v>
      </c>
      <c r="H821" s="120">
        <v>196</v>
      </c>
      <c r="I821" s="120">
        <v>124.3</v>
      </c>
      <c r="J821" s="120">
        <v>124.3</v>
      </c>
      <c r="K821" s="129">
        <v>9</v>
      </c>
      <c r="L821" s="69">
        <v>22249</v>
      </c>
      <c r="M821" s="71">
        <v>0</v>
      </c>
      <c r="N821" s="71">
        <v>0</v>
      </c>
      <c r="O821" s="71">
        <v>0</v>
      </c>
      <c r="P821" s="71">
        <v>22249</v>
      </c>
      <c r="Q821" s="69">
        <f t="shared" si="61"/>
        <v>178.99436846339501</v>
      </c>
      <c r="R821" s="120">
        <v>179</v>
      </c>
      <c r="S821" s="134" t="s">
        <v>1025</v>
      </c>
      <c r="T821" s="174"/>
      <c r="U821" s="174"/>
      <c r="V821" s="174"/>
      <c r="W821" s="174"/>
      <c r="X821" s="174"/>
    </row>
    <row r="822" spans="1:24" ht="25.5">
      <c r="A822" s="128">
        <v>148</v>
      </c>
      <c r="B822" s="95" t="s">
        <v>817</v>
      </c>
      <c r="C822" s="128">
        <v>1918</v>
      </c>
      <c r="D822" s="66">
        <v>2009</v>
      </c>
      <c r="E822" s="35" t="s">
        <v>37</v>
      </c>
      <c r="F822" s="119">
        <v>2</v>
      </c>
      <c r="G822" s="119">
        <v>1</v>
      </c>
      <c r="H822" s="120">
        <v>318.60000000000002</v>
      </c>
      <c r="I822" s="120">
        <v>185.1</v>
      </c>
      <c r="J822" s="120">
        <v>185.1</v>
      </c>
      <c r="K822" s="129">
        <v>14</v>
      </c>
      <c r="L822" s="69">
        <v>33132</v>
      </c>
      <c r="M822" s="71">
        <v>0</v>
      </c>
      <c r="N822" s="71">
        <v>0</v>
      </c>
      <c r="O822" s="71">
        <v>0</v>
      </c>
      <c r="P822" s="71">
        <v>33132</v>
      </c>
      <c r="Q822" s="69">
        <f t="shared" si="61"/>
        <v>178.99513776337116</v>
      </c>
      <c r="R822" s="120">
        <v>179</v>
      </c>
      <c r="S822" s="134" t="s">
        <v>1025</v>
      </c>
      <c r="T822" s="174"/>
      <c r="U822" s="174"/>
      <c r="V822" s="174"/>
      <c r="W822" s="174"/>
      <c r="X822" s="174"/>
    </row>
    <row r="823" spans="1:24" ht="25.5">
      <c r="A823" s="128">
        <v>149</v>
      </c>
      <c r="B823" s="95" t="s">
        <v>818</v>
      </c>
      <c r="C823" s="128">
        <v>1956</v>
      </c>
      <c r="D823" s="66">
        <v>2009</v>
      </c>
      <c r="E823" s="35" t="s">
        <v>37</v>
      </c>
      <c r="F823" s="119">
        <v>2</v>
      </c>
      <c r="G823" s="119">
        <v>2</v>
      </c>
      <c r="H823" s="120">
        <v>405.7</v>
      </c>
      <c r="I823" s="120">
        <v>369.7</v>
      </c>
      <c r="J823" s="120">
        <v>369.7</v>
      </c>
      <c r="K823" s="129">
        <v>10</v>
      </c>
      <c r="L823" s="69">
        <v>66176</v>
      </c>
      <c r="M823" s="71">
        <v>0</v>
      </c>
      <c r="N823" s="71">
        <v>0</v>
      </c>
      <c r="O823" s="71">
        <v>0</v>
      </c>
      <c r="P823" s="71">
        <v>66176</v>
      </c>
      <c r="Q823" s="69">
        <f t="shared" si="61"/>
        <v>178.99918853124154</v>
      </c>
      <c r="R823" s="120">
        <v>179</v>
      </c>
      <c r="S823" s="134" t="s">
        <v>1025</v>
      </c>
      <c r="T823" s="174"/>
      <c r="U823" s="174"/>
      <c r="V823" s="174"/>
      <c r="W823" s="174"/>
      <c r="X823" s="174"/>
    </row>
    <row r="824" spans="1:24" ht="25.5">
      <c r="A824" s="128">
        <v>150</v>
      </c>
      <c r="B824" s="95" t="s">
        <v>819</v>
      </c>
      <c r="C824" s="128">
        <v>1953</v>
      </c>
      <c r="D824" s="66">
        <v>2009</v>
      </c>
      <c r="E824" s="35" t="s">
        <v>37</v>
      </c>
      <c r="F824" s="119">
        <v>2</v>
      </c>
      <c r="G824" s="119">
        <v>2</v>
      </c>
      <c r="H824" s="120">
        <v>487.4</v>
      </c>
      <c r="I824" s="120">
        <v>452.4</v>
      </c>
      <c r="J824" s="120">
        <v>452.4</v>
      </c>
      <c r="K824" s="129">
        <v>12</v>
      </c>
      <c r="L824" s="69">
        <v>63103</v>
      </c>
      <c r="M824" s="71">
        <v>0</v>
      </c>
      <c r="N824" s="71">
        <v>0</v>
      </c>
      <c r="O824" s="71">
        <v>0</v>
      </c>
      <c r="P824" s="71">
        <v>63103</v>
      </c>
      <c r="Q824" s="69">
        <f t="shared" si="61"/>
        <v>139.48496905393458</v>
      </c>
      <c r="R824" s="120">
        <v>179</v>
      </c>
      <c r="S824" s="134" t="s">
        <v>1025</v>
      </c>
      <c r="T824" s="174"/>
      <c r="U824" s="174"/>
      <c r="V824" s="174"/>
      <c r="W824" s="174"/>
      <c r="X824" s="174"/>
    </row>
    <row r="825" spans="1:24" ht="25.5">
      <c r="A825" s="128">
        <v>151</v>
      </c>
      <c r="B825" s="95" t="s">
        <v>820</v>
      </c>
      <c r="C825" s="128">
        <v>1954</v>
      </c>
      <c r="D825" s="66">
        <v>2009</v>
      </c>
      <c r="E825" s="35" t="s">
        <v>37</v>
      </c>
      <c r="F825" s="119">
        <v>2</v>
      </c>
      <c r="G825" s="119">
        <v>2</v>
      </c>
      <c r="H825" s="120">
        <v>491.3</v>
      </c>
      <c r="I825" s="120">
        <v>452.1</v>
      </c>
      <c r="J825" s="120">
        <v>452.1</v>
      </c>
      <c r="K825" s="129">
        <v>8</v>
      </c>
      <c r="L825" s="69">
        <v>75138</v>
      </c>
      <c r="M825" s="71">
        <v>0</v>
      </c>
      <c r="N825" s="71">
        <v>0</v>
      </c>
      <c r="O825" s="71">
        <v>0</v>
      </c>
      <c r="P825" s="71">
        <v>75138</v>
      </c>
      <c r="Q825" s="69">
        <f t="shared" si="61"/>
        <v>166.19774386197744</v>
      </c>
      <c r="R825" s="120">
        <v>179</v>
      </c>
      <c r="S825" s="134" t="s">
        <v>1025</v>
      </c>
      <c r="T825" s="174"/>
      <c r="U825" s="174"/>
      <c r="V825" s="174"/>
      <c r="W825" s="174"/>
      <c r="X825" s="174"/>
    </row>
    <row r="826" spans="1:24" ht="25.5">
      <c r="A826" s="128">
        <v>152</v>
      </c>
      <c r="B826" s="95" t="s">
        <v>821</v>
      </c>
      <c r="C826" s="128">
        <v>1918</v>
      </c>
      <c r="D826" s="66">
        <v>2009</v>
      </c>
      <c r="E826" s="35" t="s">
        <v>37</v>
      </c>
      <c r="F826" s="119">
        <v>2</v>
      </c>
      <c r="G826" s="119">
        <v>4</v>
      </c>
      <c r="H826" s="120">
        <v>480.70000000000005</v>
      </c>
      <c r="I826" s="120">
        <v>437</v>
      </c>
      <c r="J826" s="120">
        <v>437</v>
      </c>
      <c r="K826" s="129">
        <v>24</v>
      </c>
      <c r="L826" s="69">
        <v>72825</v>
      </c>
      <c r="M826" s="71">
        <v>0</v>
      </c>
      <c r="N826" s="71">
        <v>0</v>
      </c>
      <c r="O826" s="71">
        <v>0</v>
      </c>
      <c r="P826" s="71">
        <v>72825</v>
      </c>
      <c r="Q826" s="69">
        <f t="shared" si="61"/>
        <v>166.64759725400458</v>
      </c>
      <c r="R826" s="120">
        <v>179</v>
      </c>
      <c r="S826" s="134" t="s">
        <v>1025</v>
      </c>
      <c r="T826" s="174"/>
      <c r="U826" s="174"/>
      <c r="V826" s="174"/>
      <c r="W826" s="174"/>
      <c r="X826" s="174"/>
    </row>
    <row r="827" spans="1:24" ht="25.5">
      <c r="A827" s="128">
        <v>153</v>
      </c>
      <c r="B827" s="95" t="s">
        <v>822</v>
      </c>
      <c r="C827" s="128">
        <v>1918</v>
      </c>
      <c r="D827" s="66">
        <v>2009</v>
      </c>
      <c r="E827" s="35" t="s">
        <v>37</v>
      </c>
      <c r="F827" s="119">
        <v>2</v>
      </c>
      <c r="G827" s="119">
        <v>4</v>
      </c>
      <c r="H827" s="120">
        <v>584</v>
      </c>
      <c r="I827" s="120">
        <v>491</v>
      </c>
      <c r="J827" s="120">
        <v>491</v>
      </c>
      <c r="K827" s="129">
        <v>44</v>
      </c>
      <c r="L827" s="69">
        <v>68076</v>
      </c>
      <c r="M827" s="71">
        <v>0</v>
      </c>
      <c r="N827" s="71">
        <v>0</v>
      </c>
      <c r="O827" s="71">
        <v>0</v>
      </c>
      <c r="P827" s="71">
        <v>68076</v>
      </c>
      <c r="Q827" s="69">
        <f t="shared" si="61"/>
        <v>138.64765784114053</v>
      </c>
      <c r="R827" s="120">
        <v>179</v>
      </c>
      <c r="S827" s="134" t="s">
        <v>1025</v>
      </c>
      <c r="T827" s="174"/>
      <c r="U827" s="174"/>
      <c r="V827" s="174"/>
      <c r="W827" s="174"/>
      <c r="X827" s="174"/>
    </row>
    <row r="828" spans="1:24" ht="25.5">
      <c r="A828" s="128">
        <v>154</v>
      </c>
      <c r="B828" s="95" t="s">
        <v>823</v>
      </c>
      <c r="C828" s="128">
        <v>1918</v>
      </c>
      <c r="D828" s="66"/>
      <c r="E828" s="35" t="s">
        <v>37</v>
      </c>
      <c r="F828" s="119">
        <v>2</v>
      </c>
      <c r="G828" s="119">
        <v>2</v>
      </c>
      <c r="H828" s="120">
        <v>541</v>
      </c>
      <c r="I828" s="120">
        <v>477.2</v>
      </c>
      <c r="J828" s="120">
        <v>477.2</v>
      </c>
      <c r="K828" s="129">
        <v>17</v>
      </c>
      <c r="L828" s="69">
        <v>77145</v>
      </c>
      <c r="M828" s="71">
        <v>0</v>
      </c>
      <c r="N828" s="71">
        <v>0</v>
      </c>
      <c r="O828" s="71">
        <v>0</v>
      </c>
      <c r="P828" s="71">
        <v>77145</v>
      </c>
      <c r="Q828" s="69">
        <f t="shared" si="61"/>
        <v>161.66177703269071</v>
      </c>
      <c r="R828" s="120">
        <v>179</v>
      </c>
      <c r="S828" s="134" t="s">
        <v>1025</v>
      </c>
      <c r="T828" s="174"/>
      <c r="U828" s="174"/>
      <c r="V828" s="174"/>
      <c r="W828" s="174"/>
      <c r="X828" s="174"/>
    </row>
    <row r="829" spans="1:24" ht="25.5">
      <c r="A829" s="128">
        <v>155</v>
      </c>
      <c r="B829" s="95" t="s">
        <v>824</v>
      </c>
      <c r="C829" s="128">
        <v>1918</v>
      </c>
      <c r="D829" s="66">
        <v>2009</v>
      </c>
      <c r="E829" s="35" t="s">
        <v>37</v>
      </c>
      <c r="F829" s="119">
        <v>2</v>
      </c>
      <c r="G829" s="119">
        <v>4</v>
      </c>
      <c r="H829" s="120">
        <v>536.58000000000004</v>
      </c>
      <c r="I829" s="120">
        <v>487.8</v>
      </c>
      <c r="J829" s="120">
        <v>487.8</v>
      </c>
      <c r="K829" s="129">
        <v>29</v>
      </c>
      <c r="L829" s="69">
        <v>47639</v>
      </c>
      <c r="M829" s="71">
        <v>0</v>
      </c>
      <c r="N829" s="71">
        <v>0</v>
      </c>
      <c r="O829" s="71">
        <v>0</v>
      </c>
      <c r="P829" s="71">
        <v>47639</v>
      </c>
      <c r="Q829" s="69">
        <f t="shared" si="61"/>
        <v>97.660926609266085</v>
      </c>
      <c r="R829" s="120">
        <v>179</v>
      </c>
      <c r="S829" s="134" t="s">
        <v>1025</v>
      </c>
      <c r="T829" s="174"/>
      <c r="U829" s="174"/>
      <c r="V829" s="174"/>
      <c r="W829" s="174"/>
      <c r="X829" s="174"/>
    </row>
    <row r="830" spans="1:24" ht="25.5">
      <c r="A830" s="128">
        <v>156</v>
      </c>
      <c r="B830" s="95" t="s">
        <v>825</v>
      </c>
      <c r="C830" s="128">
        <v>1918</v>
      </c>
      <c r="D830" s="66"/>
      <c r="E830" s="35" t="s">
        <v>37</v>
      </c>
      <c r="F830" s="119">
        <v>2</v>
      </c>
      <c r="G830" s="119">
        <v>1</v>
      </c>
      <c r="H830" s="120">
        <v>329.22</v>
      </c>
      <c r="I830" s="120">
        <v>205.05</v>
      </c>
      <c r="J830" s="120">
        <v>205.05</v>
      </c>
      <c r="K830" s="129">
        <v>10</v>
      </c>
      <c r="L830" s="69">
        <v>36703</v>
      </c>
      <c r="M830" s="71">
        <v>0</v>
      </c>
      <c r="N830" s="71">
        <v>0</v>
      </c>
      <c r="O830" s="71">
        <v>0</v>
      </c>
      <c r="P830" s="71">
        <v>36703</v>
      </c>
      <c r="Q830" s="69">
        <f t="shared" si="61"/>
        <v>178.99536698366251</v>
      </c>
      <c r="R830" s="120">
        <v>179</v>
      </c>
      <c r="S830" s="134" t="s">
        <v>1025</v>
      </c>
      <c r="T830" s="174"/>
      <c r="U830" s="174"/>
      <c r="V830" s="174"/>
      <c r="W830" s="174"/>
      <c r="X830" s="174"/>
    </row>
    <row r="831" spans="1:24" ht="25.5">
      <c r="A831" s="128">
        <v>157</v>
      </c>
      <c r="B831" s="95" t="s">
        <v>826</v>
      </c>
      <c r="C831" s="128">
        <v>1918</v>
      </c>
      <c r="D831" s="66">
        <v>2008</v>
      </c>
      <c r="E831" s="35" t="s">
        <v>37</v>
      </c>
      <c r="F831" s="119">
        <v>3</v>
      </c>
      <c r="G831" s="119">
        <v>2</v>
      </c>
      <c r="H831" s="120">
        <v>1008.26</v>
      </c>
      <c r="I831" s="120">
        <v>665</v>
      </c>
      <c r="J831" s="120">
        <v>665</v>
      </c>
      <c r="K831" s="129">
        <v>48</v>
      </c>
      <c r="L831" s="69">
        <v>78316</v>
      </c>
      <c r="M831" s="71">
        <v>0</v>
      </c>
      <c r="N831" s="71">
        <v>0</v>
      </c>
      <c r="O831" s="71">
        <v>0</v>
      </c>
      <c r="P831" s="71">
        <v>78316</v>
      </c>
      <c r="Q831" s="69">
        <f t="shared" si="61"/>
        <v>117.76842105263158</v>
      </c>
      <c r="R831" s="120">
        <v>179</v>
      </c>
      <c r="S831" s="134" t="s">
        <v>1025</v>
      </c>
      <c r="T831" s="174"/>
      <c r="U831" s="174"/>
      <c r="V831" s="174"/>
      <c r="W831" s="174"/>
      <c r="X831" s="174"/>
    </row>
    <row r="832" spans="1:24" ht="25.5">
      <c r="A832" s="128">
        <v>158</v>
      </c>
      <c r="B832" s="95" t="s">
        <v>827</v>
      </c>
      <c r="C832" s="128">
        <v>1918</v>
      </c>
      <c r="D832" s="66">
        <v>2009</v>
      </c>
      <c r="E832" s="35" t="s">
        <v>37</v>
      </c>
      <c r="F832" s="119">
        <v>2</v>
      </c>
      <c r="G832" s="119">
        <v>2</v>
      </c>
      <c r="H832" s="120">
        <v>658.88</v>
      </c>
      <c r="I832" s="120">
        <v>597.9</v>
      </c>
      <c r="J832" s="120">
        <v>597.9</v>
      </c>
      <c r="K832" s="129">
        <v>33</v>
      </c>
      <c r="L832" s="69">
        <v>87391</v>
      </c>
      <c r="M832" s="71">
        <v>0</v>
      </c>
      <c r="N832" s="71">
        <v>0</v>
      </c>
      <c r="O832" s="71">
        <v>0</v>
      </c>
      <c r="P832" s="71">
        <v>87391</v>
      </c>
      <c r="Q832" s="69">
        <f t="shared" si="61"/>
        <v>146.16323799966551</v>
      </c>
      <c r="R832" s="120">
        <v>179</v>
      </c>
      <c r="S832" s="134" t="s">
        <v>1025</v>
      </c>
      <c r="T832" s="174"/>
      <c r="U832" s="174"/>
      <c r="V832" s="174"/>
      <c r="W832" s="174"/>
      <c r="X832" s="174"/>
    </row>
    <row r="833" spans="1:24" ht="25.5">
      <c r="A833" s="128">
        <v>159</v>
      </c>
      <c r="B833" s="95" t="s">
        <v>828</v>
      </c>
      <c r="C833" s="128">
        <v>1918</v>
      </c>
      <c r="D833" s="66">
        <v>2009</v>
      </c>
      <c r="E833" s="35" t="s">
        <v>37</v>
      </c>
      <c r="F833" s="119">
        <v>2</v>
      </c>
      <c r="G833" s="119">
        <v>2</v>
      </c>
      <c r="H833" s="120">
        <v>975.7</v>
      </c>
      <c r="I833" s="120">
        <v>887</v>
      </c>
      <c r="J833" s="120">
        <v>887</v>
      </c>
      <c r="K833" s="129">
        <v>37</v>
      </c>
      <c r="L833" s="69">
        <v>67421</v>
      </c>
      <c r="M833" s="71">
        <v>0</v>
      </c>
      <c r="N833" s="71">
        <v>0</v>
      </c>
      <c r="O833" s="71">
        <v>0</v>
      </c>
      <c r="P833" s="71">
        <v>67421</v>
      </c>
      <c r="Q833" s="69">
        <f t="shared" si="61"/>
        <v>76.010146561443065</v>
      </c>
      <c r="R833" s="120">
        <v>179</v>
      </c>
      <c r="S833" s="134" t="s">
        <v>1025</v>
      </c>
      <c r="T833" s="174"/>
      <c r="U833" s="174"/>
      <c r="V833" s="174"/>
      <c r="W833" s="174"/>
      <c r="X833" s="174"/>
    </row>
    <row r="834" spans="1:24" ht="25.5">
      <c r="A834" s="128">
        <v>160</v>
      </c>
      <c r="B834" s="95" t="s">
        <v>829</v>
      </c>
      <c r="C834" s="128">
        <v>1918</v>
      </c>
      <c r="D834" s="66"/>
      <c r="E834" s="35" t="s">
        <v>37</v>
      </c>
      <c r="F834" s="119">
        <v>2</v>
      </c>
      <c r="G834" s="119">
        <v>3</v>
      </c>
      <c r="H834" s="120">
        <v>663.96</v>
      </c>
      <c r="I834" s="120">
        <v>603.6</v>
      </c>
      <c r="J834" s="120">
        <v>603.6</v>
      </c>
      <c r="K834" s="129">
        <v>64</v>
      </c>
      <c r="L834" s="69">
        <v>85953</v>
      </c>
      <c r="M834" s="71">
        <v>0</v>
      </c>
      <c r="N834" s="71">
        <v>0</v>
      </c>
      <c r="O834" s="71">
        <v>0</v>
      </c>
      <c r="P834" s="71">
        <v>85953</v>
      </c>
      <c r="Q834" s="69">
        <f t="shared" si="61"/>
        <v>142.40059642147116</v>
      </c>
      <c r="R834" s="120">
        <v>179</v>
      </c>
      <c r="S834" s="134" t="s">
        <v>1025</v>
      </c>
      <c r="T834" s="174"/>
      <c r="U834" s="174"/>
      <c r="V834" s="174"/>
      <c r="W834" s="174"/>
      <c r="X834" s="174"/>
    </row>
    <row r="835" spans="1:24" ht="25.5">
      <c r="A835" s="128">
        <v>161</v>
      </c>
      <c r="B835" s="95" t="s">
        <v>830</v>
      </c>
      <c r="C835" s="128">
        <v>1956</v>
      </c>
      <c r="D835" s="66">
        <v>2009</v>
      </c>
      <c r="E835" s="35" t="s">
        <v>37</v>
      </c>
      <c r="F835" s="119">
        <v>2</v>
      </c>
      <c r="G835" s="119">
        <v>2</v>
      </c>
      <c r="H835" s="120">
        <v>480</v>
      </c>
      <c r="I835" s="120">
        <v>408.5</v>
      </c>
      <c r="J835" s="120">
        <v>408.5</v>
      </c>
      <c r="K835" s="129">
        <v>20</v>
      </c>
      <c r="L835" s="69">
        <v>47978</v>
      </c>
      <c r="M835" s="71">
        <v>0</v>
      </c>
      <c r="N835" s="71">
        <v>0</v>
      </c>
      <c r="O835" s="71">
        <v>0</v>
      </c>
      <c r="P835" s="71">
        <v>47978</v>
      </c>
      <c r="Q835" s="69">
        <f t="shared" si="61"/>
        <v>117.44920440636474</v>
      </c>
      <c r="R835" s="120">
        <v>179</v>
      </c>
      <c r="S835" s="134" t="s">
        <v>1025</v>
      </c>
      <c r="T835" s="174"/>
      <c r="U835" s="174"/>
      <c r="V835" s="174"/>
      <c r="W835" s="174"/>
      <c r="X835" s="174"/>
    </row>
    <row r="836" spans="1:24" ht="25.5">
      <c r="A836" s="128">
        <v>162</v>
      </c>
      <c r="B836" s="95" t="s">
        <v>831</v>
      </c>
      <c r="C836" s="128">
        <v>1953</v>
      </c>
      <c r="D836" s="66">
        <v>2009</v>
      </c>
      <c r="E836" s="35" t="s">
        <v>37</v>
      </c>
      <c r="F836" s="119">
        <v>2</v>
      </c>
      <c r="G836" s="119">
        <v>1</v>
      </c>
      <c r="H836" s="120">
        <v>556.6</v>
      </c>
      <c r="I836" s="120">
        <v>506</v>
      </c>
      <c r="J836" s="120">
        <v>506</v>
      </c>
      <c r="K836" s="129">
        <v>26</v>
      </c>
      <c r="L836" s="69">
        <v>51577</v>
      </c>
      <c r="M836" s="71">
        <v>0</v>
      </c>
      <c r="N836" s="71">
        <v>0</v>
      </c>
      <c r="O836" s="71">
        <v>0</v>
      </c>
      <c r="P836" s="71">
        <v>51577</v>
      </c>
      <c r="Q836" s="69">
        <f t="shared" si="61"/>
        <v>101.93083003952569</v>
      </c>
      <c r="R836" s="120">
        <v>179</v>
      </c>
      <c r="S836" s="134" t="s">
        <v>1025</v>
      </c>
      <c r="T836" s="174"/>
      <c r="U836" s="174"/>
      <c r="V836" s="174"/>
      <c r="W836" s="174"/>
      <c r="X836" s="174"/>
    </row>
    <row r="837" spans="1:24" ht="25.5">
      <c r="A837" s="128">
        <v>163</v>
      </c>
      <c r="B837" s="95" t="s">
        <v>832</v>
      </c>
      <c r="C837" s="128">
        <v>1918</v>
      </c>
      <c r="D837" s="66"/>
      <c r="E837" s="35" t="s">
        <v>37</v>
      </c>
      <c r="F837" s="119">
        <v>2</v>
      </c>
      <c r="G837" s="119">
        <v>2</v>
      </c>
      <c r="H837" s="120">
        <v>755.7</v>
      </c>
      <c r="I837" s="120">
        <v>687</v>
      </c>
      <c r="J837" s="120">
        <v>687</v>
      </c>
      <c r="K837" s="129">
        <v>28</v>
      </c>
      <c r="L837" s="69">
        <v>82376</v>
      </c>
      <c r="M837" s="71">
        <v>0</v>
      </c>
      <c r="N837" s="71">
        <v>0</v>
      </c>
      <c r="O837" s="71">
        <v>0</v>
      </c>
      <c r="P837" s="71">
        <v>82376</v>
      </c>
      <c r="Q837" s="69">
        <f t="shared" si="61"/>
        <v>119.90684133915575</v>
      </c>
      <c r="R837" s="120">
        <v>179</v>
      </c>
      <c r="S837" s="134" t="s">
        <v>1025</v>
      </c>
      <c r="T837" s="174"/>
      <c r="U837" s="174"/>
      <c r="V837" s="174"/>
      <c r="W837" s="174"/>
      <c r="X837" s="174"/>
    </row>
    <row r="838" spans="1:24" ht="25.5">
      <c r="A838" s="128">
        <v>164</v>
      </c>
      <c r="B838" s="95" t="s">
        <v>833</v>
      </c>
      <c r="C838" s="128">
        <v>1948</v>
      </c>
      <c r="D838" s="66">
        <v>2009</v>
      </c>
      <c r="E838" s="35" t="s">
        <v>37</v>
      </c>
      <c r="F838" s="119">
        <v>2</v>
      </c>
      <c r="G838" s="119">
        <v>2</v>
      </c>
      <c r="H838" s="120">
        <v>399.1</v>
      </c>
      <c r="I838" s="120">
        <v>293.51</v>
      </c>
      <c r="J838" s="120">
        <v>293.51</v>
      </c>
      <c r="K838" s="129">
        <v>18</v>
      </c>
      <c r="L838" s="69">
        <v>52538</v>
      </c>
      <c r="M838" s="71">
        <v>0</v>
      </c>
      <c r="N838" s="71">
        <v>0</v>
      </c>
      <c r="O838" s="71">
        <v>0</v>
      </c>
      <c r="P838" s="71">
        <v>52538</v>
      </c>
      <c r="Q838" s="69">
        <f t="shared" si="61"/>
        <v>178.99901195870669</v>
      </c>
      <c r="R838" s="120">
        <v>179</v>
      </c>
      <c r="S838" s="134" t="s">
        <v>1025</v>
      </c>
      <c r="T838" s="174"/>
      <c r="U838" s="174"/>
      <c r="V838" s="174"/>
      <c r="W838" s="174"/>
      <c r="X838" s="174"/>
    </row>
    <row r="839" spans="1:24" ht="25.5">
      <c r="A839" s="128">
        <v>165</v>
      </c>
      <c r="B839" s="95" t="s">
        <v>834</v>
      </c>
      <c r="C839" s="128">
        <v>1918</v>
      </c>
      <c r="D839" s="66">
        <v>2009</v>
      </c>
      <c r="E839" s="35" t="s">
        <v>37</v>
      </c>
      <c r="F839" s="119">
        <v>2</v>
      </c>
      <c r="G839" s="119">
        <v>2</v>
      </c>
      <c r="H839" s="120">
        <v>542</v>
      </c>
      <c r="I839" s="120">
        <v>313.8</v>
      </c>
      <c r="J839" s="120">
        <v>313.8</v>
      </c>
      <c r="K839" s="129">
        <v>10</v>
      </c>
      <c r="L839" s="69">
        <v>56170</v>
      </c>
      <c r="M839" s="71">
        <v>0</v>
      </c>
      <c r="N839" s="71">
        <v>0</v>
      </c>
      <c r="O839" s="71">
        <v>0</v>
      </c>
      <c r="P839" s="71">
        <v>56170</v>
      </c>
      <c r="Q839" s="69">
        <f t="shared" si="61"/>
        <v>178.99936265137029</v>
      </c>
      <c r="R839" s="120">
        <v>179</v>
      </c>
      <c r="S839" s="134" t="s">
        <v>1025</v>
      </c>
      <c r="T839" s="174"/>
      <c r="U839" s="174"/>
      <c r="V839" s="174"/>
      <c r="W839" s="174"/>
      <c r="X839" s="174"/>
    </row>
    <row r="840" spans="1:24" ht="25.5">
      <c r="A840" s="128">
        <v>166</v>
      </c>
      <c r="B840" s="95" t="s">
        <v>835</v>
      </c>
      <c r="C840" s="128">
        <v>1918</v>
      </c>
      <c r="D840" s="66">
        <v>2009</v>
      </c>
      <c r="E840" s="35" t="s">
        <v>37</v>
      </c>
      <c r="F840" s="119">
        <v>2</v>
      </c>
      <c r="G840" s="119">
        <v>2</v>
      </c>
      <c r="H840" s="120">
        <v>254</v>
      </c>
      <c r="I840" s="120">
        <v>230.3</v>
      </c>
      <c r="J840" s="120">
        <v>230.3</v>
      </c>
      <c r="K840" s="129">
        <v>15</v>
      </c>
      <c r="L840" s="69">
        <v>25922</v>
      </c>
      <c r="M840" s="71">
        <v>0</v>
      </c>
      <c r="N840" s="71">
        <v>0</v>
      </c>
      <c r="O840" s="71">
        <v>0</v>
      </c>
      <c r="P840" s="71">
        <v>25922</v>
      </c>
      <c r="Q840" s="69">
        <f t="shared" si="61"/>
        <v>112.55753365175858</v>
      </c>
      <c r="R840" s="120">
        <v>179</v>
      </c>
      <c r="S840" s="134" t="s">
        <v>1025</v>
      </c>
      <c r="T840" s="174"/>
      <c r="U840" s="174"/>
      <c r="V840" s="174"/>
      <c r="W840" s="174"/>
      <c r="X840" s="174"/>
    </row>
    <row r="841" spans="1:24" ht="25.5">
      <c r="A841" s="128">
        <v>167</v>
      </c>
      <c r="B841" s="95" t="s">
        <v>836</v>
      </c>
      <c r="C841" s="128">
        <v>1918</v>
      </c>
      <c r="D841" s="66">
        <v>2008</v>
      </c>
      <c r="E841" s="35" t="s">
        <v>37</v>
      </c>
      <c r="F841" s="119">
        <v>2</v>
      </c>
      <c r="G841" s="119">
        <v>1</v>
      </c>
      <c r="H841" s="120">
        <v>231</v>
      </c>
      <c r="I841" s="120">
        <v>168.02</v>
      </c>
      <c r="J841" s="120">
        <v>168.02</v>
      </c>
      <c r="K841" s="129">
        <v>10</v>
      </c>
      <c r="L841" s="69">
        <v>30075</v>
      </c>
      <c r="M841" s="71">
        <v>0</v>
      </c>
      <c r="N841" s="71">
        <v>0</v>
      </c>
      <c r="O841" s="71">
        <v>0</v>
      </c>
      <c r="P841" s="71">
        <v>30075</v>
      </c>
      <c r="Q841" s="69">
        <f t="shared" si="61"/>
        <v>178.9965480299964</v>
      </c>
      <c r="R841" s="120">
        <v>179</v>
      </c>
      <c r="S841" s="134" t="s">
        <v>1025</v>
      </c>
      <c r="T841" s="174"/>
      <c r="U841" s="174"/>
      <c r="V841" s="174"/>
      <c r="W841" s="174"/>
      <c r="X841" s="174"/>
    </row>
    <row r="842" spans="1:24" ht="25.5">
      <c r="A842" s="128">
        <v>168</v>
      </c>
      <c r="B842" s="95" t="s">
        <v>837</v>
      </c>
      <c r="C842" s="128">
        <v>1954</v>
      </c>
      <c r="D842" s="66">
        <v>2009</v>
      </c>
      <c r="E842" s="35" t="s">
        <v>37</v>
      </c>
      <c r="F842" s="119">
        <v>2</v>
      </c>
      <c r="G842" s="119">
        <v>2</v>
      </c>
      <c r="H842" s="120">
        <v>421</v>
      </c>
      <c r="I842" s="120">
        <v>362.7</v>
      </c>
      <c r="J842" s="120">
        <v>362.7</v>
      </c>
      <c r="K842" s="129">
        <v>28</v>
      </c>
      <c r="L842" s="69">
        <v>64923</v>
      </c>
      <c r="M842" s="71">
        <v>0</v>
      </c>
      <c r="N842" s="71">
        <v>0</v>
      </c>
      <c r="O842" s="71">
        <v>0</v>
      </c>
      <c r="P842" s="71">
        <v>64923</v>
      </c>
      <c r="Q842" s="69">
        <f t="shared" si="61"/>
        <v>178.99917287014063</v>
      </c>
      <c r="R842" s="120">
        <v>179</v>
      </c>
      <c r="S842" s="134" t="s">
        <v>1025</v>
      </c>
      <c r="T842" s="174"/>
      <c r="U842" s="174"/>
      <c r="V842" s="174"/>
      <c r="W842" s="174"/>
      <c r="X842" s="174"/>
    </row>
    <row r="843" spans="1:24" ht="25.5">
      <c r="A843" s="128">
        <v>169</v>
      </c>
      <c r="B843" s="95" t="s">
        <v>838</v>
      </c>
      <c r="C843" s="128">
        <v>1918</v>
      </c>
      <c r="D843" s="66">
        <v>2009</v>
      </c>
      <c r="E843" s="35" t="s">
        <v>37</v>
      </c>
      <c r="F843" s="119">
        <v>1</v>
      </c>
      <c r="G843" s="119">
        <v>2</v>
      </c>
      <c r="H843" s="120">
        <v>352</v>
      </c>
      <c r="I843" s="120">
        <v>156.9</v>
      </c>
      <c r="J843" s="120">
        <v>156.9</v>
      </c>
      <c r="K843" s="129">
        <v>5</v>
      </c>
      <c r="L843" s="69">
        <v>28085</v>
      </c>
      <c r="M843" s="71">
        <v>0</v>
      </c>
      <c r="N843" s="71">
        <v>0</v>
      </c>
      <c r="O843" s="71">
        <v>0</v>
      </c>
      <c r="P843" s="71">
        <v>28085</v>
      </c>
      <c r="Q843" s="69">
        <f t="shared" si="61"/>
        <v>178.99936265137029</v>
      </c>
      <c r="R843" s="120">
        <v>179</v>
      </c>
      <c r="S843" s="134" t="s">
        <v>1025</v>
      </c>
      <c r="T843" s="174"/>
      <c r="U843" s="174"/>
      <c r="V843" s="174"/>
      <c r="W843" s="174"/>
      <c r="X843" s="174"/>
    </row>
    <row r="844" spans="1:24" ht="25.5">
      <c r="A844" s="128">
        <v>170</v>
      </c>
      <c r="B844" s="95" t="s">
        <v>839</v>
      </c>
      <c r="C844" s="128">
        <v>1918</v>
      </c>
      <c r="D844" s="66">
        <v>2009</v>
      </c>
      <c r="E844" s="35" t="s">
        <v>37</v>
      </c>
      <c r="F844" s="119">
        <v>2</v>
      </c>
      <c r="G844" s="119">
        <v>1</v>
      </c>
      <c r="H844" s="120">
        <v>431</v>
      </c>
      <c r="I844" s="120">
        <v>291</v>
      </c>
      <c r="J844" s="120">
        <v>291</v>
      </c>
      <c r="K844" s="129">
        <v>8</v>
      </c>
      <c r="L844" s="69">
        <v>42768</v>
      </c>
      <c r="M844" s="71">
        <v>0</v>
      </c>
      <c r="N844" s="71">
        <v>0</v>
      </c>
      <c r="O844" s="71">
        <v>0</v>
      </c>
      <c r="P844" s="71">
        <v>42768</v>
      </c>
      <c r="Q844" s="69">
        <f t="shared" si="61"/>
        <v>146.96907216494844</v>
      </c>
      <c r="R844" s="120">
        <v>179</v>
      </c>
      <c r="S844" s="134" t="s">
        <v>1025</v>
      </c>
      <c r="T844" s="174"/>
      <c r="U844" s="174"/>
      <c r="V844" s="174"/>
      <c r="W844" s="174"/>
      <c r="X844" s="174"/>
    </row>
    <row r="845" spans="1:24" ht="25.5">
      <c r="A845" s="128">
        <v>171</v>
      </c>
      <c r="B845" s="95" t="s">
        <v>840</v>
      </c>
      <c r="C845" s="128">
        <v>1918</v>
      </c>
      <c r="D845" s="66">
        <v>2009</v>
      </c>
      <c r="E845" s="35" t="s">
        <v>37</v>
      </c>
      <c r="F845" s="119">
        <v>2</v>
      </c>
      <c r="G845" s="119">
        <v>4</v>
      </c>
      <c r="H845" s="120">
        <v>564.63</v>
      </c>
      <c r="I845" s="120">
        <v>513.29999999999995</v>
      </c>
      <c r="J845" s="120">
        <v>513.29999999999995</v>
      </c>
      <c r="K845" s="129">
        <v>25</v>
      </c>
      <c r="L845" s="69">
        <v>66754</v>
      </c>
      <c r="M845" s="71">
        <v>0</v>
      </c>
      <c r="N845" s="71">
        <v>0</v>
      </c>
      <c r="O845" s="71">
        <v>0</v>
      </c>
      <c r="P845" s="71">
        <v>66754</v>
      </c>
      <c r="Q845" s="69">
        <f t="shared" si="61"/>
        <v>130.04870446132867</v>
      </c>
      <c r="R845" s="120">
        <v>179</v>
      </c>
      <c r="S845" s="134" t="s">
        <v>1025</v>
      </c>
      <c r="T845" s="174"/>
      <c r="U845" s="174"/>
      <c r="V845" s="174"/>
      <c r="W845" s="174"/>
      <c r="X845" s="174"/>
    </row>
    <row r="846" spans="1:24" ht="25.5">
      <c r="A846" s="128">
        <v>172</v>
      </c>
      <c r="B846" s="95" t="s">
        <v>841</v>
      </c>
      <c r="C846" s="128">
        <v>1918</v>
      </c>
      <c r="D846" s="66">
        <v>2009</v>
      </c>
      <c r="E846" s="35" t="s">
        <v>37</v>
      </c>
      <c r="F846" s="119">
        <v>2</v>
      </c>
      <c r="G846" s="119">
        <v>3</v>
      </c>
      <c r="H846" s="120">
        <v>409.97</v>
      </c>
      <c r="I846" s="120">
        <v>372.7</v>
      </c>
      <c r="J846" s="120">
        <v>372.7</v>
      </c>
      <c r="K846" s="129">
        <v>16</v>
      </c>
      <c r="L846" s="69">
        <v>41798</v>
      </c>
      <c r="M846" s="71">
        <v>0</v>
      </c>
      <c r="N846" s="71">
        <v>0</v>
      </c>
      <c r="O846" s="71">
        <v>0</v>
      </c>
      <c r="P846" s="71">
        <v>41798</v>
      </c>
      <c r="Q846" s="69">
        <f t="shared" si="61"/>
        <v>112.14918164743762</v>
      </c>
      <c r="R846" s="120">
        <v>179</v>
      </c>
      <c r="S846" s="134" t="s">
        <v>1025</v>
      </c>
      <c r="T846" s="174"/>
      <c r="U846" s="174"/>
      <c r="V846" s="174"/>
      <c r="W846" s="174"/>
      <c r="X846" s="174"/>
    </row>
    <row r="847" spans="1:24" ht="25.5">
      <c r="A847" s="128">
        <v>173</v>
      </c>
      <c r="B847" s="95" t="s">
        <v>842</v>
      </c>
      <c r="C847" s="128">
        <v>1918</v>
      </c>
      <c r="D847" s="66">
        <v>2009</v>
      </c>
      <c r="E847" s="35" t="s">
        <v>37</v>
      </c>
      <c r="F847" s="119">
        <v>2</v>
      </c>
      <c r="G847" s="119">
        <v>1</v>
      </c>
      <c r="H847" s="120">
        <v>325</v>
      </c>
      <c r="I847" s="120">
        <v>255</v>
      </c>
      <c r="J847" s="120">
        <v>255</v>
      </c>
      <c r="K847" s="129">
        <v>14</v>
      </c>
      <c r="L847" s="69">
        <v>40738</v>
      </c>
      <c r="M847" s="71">
        <v>0</v>
      </c>
      <c r="N847" s="71">
        <v>0</v>
      </c>
      <c r="O847" s="71">
        <v>0</v>
      </c>
      <c r="P847" s="71">
        <v>40738</v>
      </c>
      <c r="Q847" s="69">
        <f t="shared" si="61"/>
        <v>159.75686274509803</v>
      </c>
      <c r="R847" s="120">
        <v>179</v>
      </c>
      <c r="S847" s="134" t="s">
        <v>1025</v>
      </c>
      <c r="T847" s="174"/>
      <c r="U847" s="174"/>
      <c r="V847" s="174"/>
      <c r="W847" s="174"/>
      <c r="X847" s="174"/>
    </row>
    <row r="848" spans="1:24" ht="25.5">
      <c r="A848" s="128">
        <v>174</v>
      </c>
      <c r="B848" s="95" t="s">
        <v>843</v>
      </c>
      <c r="C848" s="128">
        <v>1918</v>
      </c>
      <c r="D848" s="66">
        <v>2009</v>
      </c>
      <c r="E848" s="35" t="s">
        <v>37</v>
      </c>
      <c r="F848" s="119">
        <v>1</v>
      </c>
      <c r="G848" s="119">
        <v>3</v>
      </c>
      <c r="H848" s="120">
        <v>331</v>
      </c>
      <c r="I848" s="120">
        <v>272.3</v>
      </c>
      <c r="J848" s="120">
        <v>272.3</v>
      </c>
      <c r="K848" s="129">
        <v>17</v>
      </c>
      <c r="L848" s="69">
        <v>33440</v>
      </c>
      <c r="M848" s="71">
        <v>0</v>
      </c>
      <c r="N848" s="71">
        <v>0</v>
      </c>
      <c r="O848" s="71">
        <v>0</v>
      </c>
      <c r="P848" s="71">
        <v>33440</v>
      </c>
      <c r="Q848" s="69">
        <f t="shared" si="61"/>
        <v>122.80572897539479</v>
      </c>
      <c r="R848" s="120">
        <v>179</v>
      </c>
      <c r="S848" s="134" t="s">
        <v>1025</v>
      </c>
      <c r="T848" s="174"/>
      <c r="U848" s="174"/>
      <c r="V848" s="174"/>
      <c r="W848" s="174"/>
      <c r="X848" s="174"/>
    </row>
    <row r="849" spans="1:24" ht="25.5">
      <c r="A849" s="128">
        <v>175</v>
      </c>
      <c r="B849" s="95" t="s">
        <v>844</v>
      </c>
      <c r="C849" s="128">
        <v>1918</v>
      </c>
      <c r="D849" s="66">
        <v>2009</v>
      </c>
      <c r="E849" s="35" t="s">
        <v>37</v>
      </c>
      <c r="F849" s="119">
        <v>2</v>
      </c>
      <c r="G849" s="119">
        <v>2</v>
      </c>
      <c r="H849" s="120">
        <v>336</v>
      </c>
      <c r="I849" s="120">
        <v>284.7</v>
      </c>
      <c r="J849" s="120">
        <v>284.7</v>
      </c>
      <c r="K849" s="129">
        <v>14</v>
      </c>
      <c r="L849" s="69">
        <v>38385</v>
      </c>
      <c r="M849" s="71">
        <v>0</v>
      </c>
      <c r="N849" s="71">
        <v>0</v>
      </c>
      <c r="O849" s="71">
        <v>0</v>
      </c>
      <c r="P849" s="71">
        <v>38385</v>
      </c>
      <c r="Q849" s="69">
        <f t="shared" si="61"/>
        <v>134.82613277133825</v>
      </c>
      <c r="R849" s="120">
        <v>179</v>
      </c>
      <c r="S849" s="134" t="s">
        <v>1025</v>
      </c>
      <c r="T849" s="174"/>
      <c r="U849" s="174"/>
      <c r="V849" s="174"/>
      <c r="W849" s="174"/>
      <c r="X849" s="174"/>
    </row>
    <row r="850" spans="1:24" ht="25.5">
      <c r="A850" s="128">
        <v>176</v>
      </c>
      <c r="B850" s="95" t="s">
        <v>845</v>
      </c>
      <c r="C850" s="128">
        <v>1918</v>
      </c>
      <c r="D850" s="66">
        <v>2009</v>
      </c>
      <c r="E850" s="35" t="s">
        <v>37</v>
      </c>
      <c r="F850" s="119">
        <v>2</v>
      </c>
      <c r="G850" s="128">
        <v>1</v>
      </c>
      <c r="H850" s="120">
        <v>548</v>
      </c>
      <c r="I850" s="120">
        <v>342.5</v>
      </c>
      <c r="J850" s="120">
        <v>342.5</v>
      </c>
      <c r="K850" s="129">
        <v>15</v>
      </c>
      <c r="L850" s="69">
        <v>61307</v>
      </c>
      <c r="M850" s="71">
        <v>0</v>
      </c>
      <c r="N850" s="71">
        <v>0</v>
      </c>
      <c r="O850" s="71">
        <v>0</v>
      </c>
      <c r="P850" s="71">
        <v>61307</v>
      </c>
      <c r="Q850" s="69">
        <f t="shared" si="61"/>
        <v>178.9985401459854</v>
      </c>
      <c r="R850" s="120">
        <v>179</v>
      </c>
      <c r="S850" s="134" t="s">
        <v>1025</v>
      </c>
      <c r="T850" s="174"/>
      <c r="U850" s="174"/>
      <c r="V850" s="174"/>
      <c r="W850" s="174"/>
      <c r="X850" s="174"/>
    </row>
    <row r="851" spans="1:24" s="11" customFormat="1">
      <c r="A851" s="154" t="s">
        <v>317</v>
      </c>
      <c r="B851" s="147"/>
      <c r="C851" s="33" t="s">
        <v>35</v>
      </c>
      <c r="D851" s="33" t="s">
        <v>35</v>
      </c>
      <c r="E851" s="33" t="s">
        <v>35</v>
      </c>
      <c r="F851" s="33" t="s">
        <v>35</v>
      </c>
      <c r="G851" s="33" t="s">
        <v>35</v>
      </c>
      <c r="H851" s="141">
        <f>SUM(H852:H857)</f>
        <v>2889.0400000000004</v>
      </c>
      <c r="I851" s="141">
        <f t="shared" ref="I851:P851" si="62">SUM(I852:I857)</f>
        <v>2626.3999999999996</v>
      </c>
      <c r="J851" s="141">
        <f t="shared" si="62"/>
        <v>2626.3999999999996</v>
      </c>
      <c r="K851" s="142">
        <f t="shared" si="62"/>
        <v>153</v>
      </c>
      <c r="L851" s="141">
        <f t="shared" si="62"/>
        <v>1272216</v>
      </c>
      <c r="M851" s="141">
        <f t="shared" si="62"/>
        <v>0</v>
      </c>
      <c r="N851" s="141">
        <f t="shared" si="62"/>
        <v>0</v>
      </c>
      <c r="O851" s="141">
        <f t="shared" si="62"/>
        <v>0</v>
      </c>
      <c r="P851" s="141">
        <f t="shared" si="62"/>
        <v>1272216</v>
      </c>
      <c r="Q851" s="32">
        <f>L851/I851</f>
        <v>484.39537008833389</v>
      </c>
      <c r="R851" s="141">
        <f>MAX(R852:R857)</f>
        <v>960</v>
      </c>
      <c r="S851" s="150" t="s">
        <v>35</v>
      </c>
      <c r="T851" s="174"/>
      <c r="U851" s="174"/>
      <c r="V851" s="174"/>
      <c r="W851" s="57"/>
      <c r="X851" s="191"/>
    </row>
    <row r="852" spans="1:24" s="11" customFormat="1" ht="25.5">
      <c r="A852" s="128">
        <v>177</v>
      </c>
      <c r="B852" s="91" t="s">
        <v>735</v>
      </c>
      <c r="C852" s="65">
        <v>1954</v>
      </c>
      <c r="D852" s="66"/>
      <c r="E852" s="35" t="s">
        <v>37</v>
      </c>
      <c r="F852" s="159">
        <v>2</v>
      </c>
      <c r="G852" s="159">
        <v>2</v>
      </c>
      <c r="H852" s="120">
        <v>397.65000000000003</v>
      </c>
      <c r="I852" s="120">
        <v>361.5</v>
      </c>
      <c r="J852" s="120">
        <v>361.5</v>
      </c>
      <c r="K852" s="129">
        <v>22</v>
      </c>
      <c r="L852" s="69">
        <v>270376</v>
      </c>
      <c r="M852" s="71">
        <v>0</v>
      </c>
      <c r="N852" s="71">
        <v>0</v>
      </c>
      <c r="O852" s="71">
        <v>0</v>
      </c>
      <c r="P852" s="71">
        <v>270376</v>
      </c>
      <c r="Q852" s="69">
        <f t="shared" ref="Q852:Q857" si="63">L852/I852</f>
        <v>747.92807745504842</v>
      </c>
      <c r="R852" s="120">
        <v>960</v>
      </c>
      <c r="S852" s="160" t="s">
        <v>1025</v>
      </c>
      <c r="T852" s="174"/>
      <c r="U852" s="174"/>
      <c r="V852" s="174"/>
      <c r="W852" s="57"/>
      <c r="X852" s="191"/>
    </row>
    <row r="853" spans="1:24" s="11" customFormat="1" ht="25.5">
      <c r="A853" s="128">
        <v>178</v>
      </c>
      <c r="B853" s="91" t="s">
        <v>538</v>
      </c>
      <c r="C853" s="65">
        <v>1960</v>
      </c>
      <c r="D853" s="66"/>
      <c r="E853" s="35" t="s">
        <v>37</v>
      </c>
      <c r="F853" s="67">
        <v>2</v>
      </c>
      <c r="G853" s="119">
        <v>4</v>
      </c>
      <c r="H853" s="120">
        <v>689.37000000000012</v>
      </c>
      <c r="I853" s="120">
        <v>626.70000000000005</v>
      </c>
      <c r="J853" s="120">
        <v>626.70000000000005</v>
      </c>
      <c r="K853" s="129">
        <v>39</v>
      </c>
      <c r="L853" s="69">
        <v>472213</v>
      </c>
      <c r="M853" s="71">
        <v>0</v>
      </c>
      <c r="N853" s="71">
        <v>0</v>
      </c>
      <c r="O853" s="71">
        <v>0</v>
      </c>
      <c r="P853" s="71">
        <v>472213</v>
      </c>
      <c r="Q853" s="69">
        <f t="shared" si="63"/>
        <v>753.49130365406086</v>
      </c>
      <c r="R853" s="120">
        <v>960</v>
      </c>
      <c r="S853" s="160" t="s">
        <v>1025</v>
      </c>
      <c r="T853" s="174"/>
      <c r="U853" s="174"/>
      <c r="V853" s="174"/>
      <c r="W853" s="57"/>
      <c r="X853" s="191"/>
    </row>
    <row r="854" spans="1:24" s="11" customFormat="1" ht="25.5">
      <c r="A854" s="128">
        <v>179</v>
      </c>
      <c r="B854" s="91" t="s">
        <v>539</v>
      </c>
      <c r="C854" s="65">
        <v>1955</v>
      </c>
      <c r="D854" s="66"/>
      <c r="E854" s="35" t="s">
        <v>37</v>
      </c>
      <c r="F854" s="67">
        <v>2</v>
      </c>
      <c r="G854" s="119">
        <v>1</v>
      </c>
      <c r="H854" s="120">
        <v>265.76</v>
      </c>
      <c r="I854" s="120">
        <v>241.6</v>
      </c>
      <c r="J854" s="120">
        <v>241.6</v>
      </c>
      <c r="K854" s="129">
        <v>19</v>
      </c>
      <c r="L854" s="69">
        <v>180866</v>
      </c>
      <c r="M854" s="71">
        <v>0</v>
      </c>
      <c r="N854" s="71">
        <v>0</v>
      </c>
      <c r="O854" s="71">
        <v>0</v>
      </c>
      <c r="P854" s="71">
        <v>180866</v>
      </c>
      <c r="Q854" s="69">
        <f t="shared" si="63"/>
        <v>748.61754966887418</v>
      </c>
      <c r="R854" s="120">
        <v>960</v>
      </c>
      <c r="S854" s="160" t="s">
        <v>1025</v>
      </c>
      <c r="T854" s="174"/>
      <c r="U854" s="174"/>
      <c r="V854" s="174"/>
      <c r="W854" s="57"/>
      <c r="X854" s="191"/>
    </row>
    <row r="855" spans="1:24" s="11" customFormat="1" ht="25.5">
      <c r="A855" s="128">
        <v>180</v>
      </c>
      <c r="B855" s="91" t="s">
        <v>540</v>
      </c>
      <c r="C855" s="65">
        <v>1956</v>
      </c>
      <c r="D855" s="66"/>
      <c r="E855" s="35" t="s">
        <v>37</v>
      </c>
      <c r="F855" s="67">
        <v>2</v>
      </c>
      <c r="G855" s="119">
        <v>2</v>
      </c>
      <c r="H855" s="120">
        <v>389.73</v>
      </c>
      <c r="I855" s="120">
        <v>354.3</v>
      </c>
      <c r="J855" s="120">
        <v>354.3</v>
      </c>
      <c r="K855" s="129">
        <v>28</v>
      </c>
      <c r="L855" s="69">
        <v>260421</v>
      </c>
      <c r="M855" s="71">
        <v>0</v>
      </c>
      <c r="N855" s="71">
        <v>0</v>
      </c>
      <c r="O855" s="71">
        <v>0</v>
      </c>
      <c r="P855" s="71">
        <v>260421</v>
      </c>
      <c r="Q855" s="69">
        <f t="shared" si="63"/>
        <v>735.02963590177808</v>
      </c>
      <c r="R855" s="120">
        <v>960</v>
      </c>
      <c r="S855" s="160" t="s">
        <v>1025</v>
      </c>
      <c r="T855" s="174"/>
      <c r="U855" s="174"/>
      <c r="V855" s="174"/>
      <c r="W855" s="57"/>
      <c r="X855" s="191"/>
    </row>
    <row r="856" spans="1:24" ht="25.5">
      <c r="A856" s="128">
        <v>181</v>
      </c>
      <c r="B856" s="91" t="s">
        <v>846</v>
      </c>
      <c r="C856" s="65">
        <v>1961</v>
      </c>
      <c r="D856" s="144">
        <v>2013</v>
      </c>
      <c r="E856" s="35" t="s">
        <v>37</v>
      </c>
      <c r="F856" s="67">
        <v>2</v>
      </c>
      <c r="G856" s="119">
        <v>1</v>
      </c>
      <c r="H856" s="120">
        <v>424.93000000000006</v>
      </c>
      <c r="I856" s="120">
        <v>386.3</v>
      </c>
      <c r="J856" s="120">
        <v>386.3</v>
      </c>
      <c r="K856" s="129">
        <v>14</v>
      </c>
      <c r="L856" s="69">
        <v>42487</v>
      </c>
      <c r="M856" s="71">
        <v>0</v>
      </c>
      <c r="N856" s="71">
        <v>0</v>
      </c>
      <c r="O856" s="71">
        <v>0</v>
      </c>
      <c r="P856" s="71">
        <v>42487</v>
      </c>
      <c r="Q856" s="69">
        <f t="shared" si="63"/>
        <v>109.98446803002847</v>
      </c>
      <c r="R856" s="120">
        <v>179</v>
      </c>
      <c r="S856" s="160" t="s">
        <v>1025</v>
      </c>
      <c r="T856" s="174"/>
      <c r="U856" s="174"/>
      <c r="V856" s="174"/>
      <c r="W856" s="174"/>
      <c r="X856" s="174"/>
    </row>
    <row r="857" spans="1:24" ht="25.5">
      <c r="A857" s="128">
        <v>182</v>
      </c>
      <c r="B857" s="91" t="s">
        <v>848</v>
      </c>
      <c r="C857" s="65">
        <v>1961</v>
      </c>
      <c r="D857" s="66">
        <v>2013</v>
      </c>
      <c r="E857" s="35" t="s">
        <v>37</v>
      </c>
      <c r="F857" s="119">
        <v>2</v>
      </c>
      <c r="G857" s="119">
        <v>2</v>
      </c>
      <c r="H857" s="120">
        <v>721.6</v>
      </c>
      <c r="I857" s="120">
        <v>656</v>
      </c>
      <c r="J857" s="120">
        <v>656</v>
      </c>
      <c r="K857" s="129">
        <v>31</v>
      </c>
      <c r="L857" s="69">
        <v>45853</v>
      </c>
      <c r="M857" s="71">
        <v>0</v>
      </c>
      <c r="N857" s="71">
        <v>0</v>
      </c>
      <c r="O857" s="71">
        <v>0</v>
      </c>
      <c r="P857" s="71">
        <v>45853</v>
      </c>
      <c r="Q857" s="69">
        <f t="shared" si="63"/>
        <v>69.89786585365853</v>
      </c>
      <c r="R857" s="120">
        <v>179</v>
      </c>
      <c r="S857" s="160" t="s">
        <v>1025</v>
      </c>
      <c r="T857" s="174"/>
      <c r="U857" s="174"/>
      <c r="V857" s="174"/>
      <c r="W857" s="174"/>
      <c r="X857" s="174"/>
    </row>
    <row r="858" spans="1:24" s="11" customFormat="1">
      <c r="A858" s="154" t="s">
        <v>318</v>
      </c>
      <c r="B858" s="147"/>
      <c r="C858" s="33" t="s">
        <v>35</v>
      </c>
      <c r="D858" s="33" t="s">
        <v>35</v>
      </c>
      <c r="E858" s="33" t="s">
        <v>35</v>
      </c>
      <c r="F858" s="33" t="s">
        <v>35</v>
      </c>
      <c r="G858" s="33" t="s">
        <v>35</v>
      </c>
      <c r="H858" s="141">
        <f>SUM(H859:H872)</f>
        <v>6000.2300000000005</v>
      </c>
      <c r="I858" s="141">
        <f t="shared" ref="I858:P858" si="64">SUM(I859:I872)</f>
        <v>5463.7</v>
      </c>
      <c r="J858" s="141">
        <f t="shared" si="64"/>
        <v>5463.7</v>
      </c>
      <c r="K858" s="142">
        <f t="shared" si="64"/>
        <v>216</v>
      </c>
      <c r="L858" s="141">
        <f t="shared" si="64"/>
        <v>8255171.9499999993</v>
      </c>
      <c r="M858" s="141">
        <f t="shared" si="64"/>
        <v>0</v>
      </c>
      <c r="N858" s="141">
        <f t="shared" si="64"/>
        <v>0</v>
      </c>
      <c r="O858" s="141">
        <f t="shared" si="64"/>
        <v>0</v>
      </c>
      <c r="P858" s="141">
        <f t="shared" si="64"/>
        <v>8255171.9499999993</v>
      </c>
      <c r="Q858" s="32">
        <f>L858/I858</f>
        <v>1510.9123762285631</v>
      </c>
      <c r="R858" s="141">
        <f>MAX(R859:R872)</f>
        <v>5895</v>
      </c>
      <c r="S858" s="150" t="s">
        <v>35</v>
      </c>
      <c r="T858" s="174"/>
      <c r="U858" s="174"/>
      <c r="V858" s="174"/>
      <c r="W858" s="57"/>
      <c r="X858" s="191"/>
    </row>
    <row r="859" spans="1:24" s="11" customFormat="1" ht="25.5">
      <c r="A859" s="128">
        <v>183</v>
      </c>
      <c r="B859" s="113" t="s">
        <v>541</v>
      </c>
      <c r="C859" s="128">
        <v>1917</v>
      </c>
      <c r="D859" s="66"/>
      <c r="E859" s="35" t="s">
        <v>37</v>
      </c>
      <c r="F859" s="119">
        <v>2</v>
      </c>
      <c r="G859" s="119">
        <v>2</v>
      </c>
      <c r="H859" s="120">
        <v>255</v>
      </c>
      <c r="I859" s="120">
        <v>172.9</v>
      </c>
      <c r="J859" s="120">
        <v>172.9</v>
      </c>
      <c r="K859" s="129">
        <v>8</v>
      </c>
      <c r="L859" s="69">
        <v>451268.80000000005</v>
      </c>
      <c r="M859" s="71">
        <v>0</v>
      </c>
      <c r="N859" s="71">
        <v>0</v>
      </c>
      <c r="O859" s="71">
        <v>0</v>
      </c>
      <c r="P859" s="71">
        <v>451268.80000000005</v>
      </c>
      <c r="Q859" s="69">
        <f t="shared" ref="Q859:Q872" si="65">L859/I859</f>
        <v>2609.9988432620012</v>
      </c>
      <c r="R859" s="120">
        <v>2610</v>
      </c>
      <c r="S859" s="160" t="s">
        <v>1025</v>
      </c>
      <c r="T859" s="174"/>
      <c r="U859" s="174"/>
      <c r="V859" s="174"/>
      <c r="W859" s="57"/>
      <c r="X859" s="191"/>
    </row>
    <row r="860" spans="1:24" s="11" customFormat="1">
      <c r="A860" s="128">
        <v>184</v>
      </c>
      <c r="B860" s="113" t="s">
        <v>106</v>
      </c>
      <c r="C860" s="128">
        <v>1955</v>
      </c>
      <c r="D860" s="66"/>
      <c r="E860" s="65" t="s">
        <v>107</v>
      </c>
      <c r="F860" s="119">
        <v>2</v>
      </c>
      <c r="G860" s="119">
        <v>1</v>
      </c>
      <c r="H860" s="120">
        <v>238.70000000000002</v>
      </c>
      <c r="I860" s="120">
        <v>217</v>
      </c>
      <c r="J860" s="120">
        <v>217</v>
      </c>
      <c r="K860" s="129">
        <v>3</v>
      </c>
      <c r="L860" s="69">
        <v>1279215</v>
      </c>
      <c r="M860" s="71">
        <v>0</v>
      </c>
      <c r="N860" s="71">
        <v>0</v>
      </c>
      <c r="O860" s="71">
        <v>0</v>
      </c>
      <c r="P860" s="71">
        <v>1279215</v>
      </c>
      <c r="Q860" s="69">
        <f t="shared" si="65"/>
        <v>5895</v>
      </c>
      <c r="R860" s="120">
        <v>5895</v>
      </c>
      <c r="S860" s="160" t="s">
        <v>1025</v>
      </c>
      <c r="T860" s="174"/>
      <c r="U860" s="174"/>
      <c r="V860" s="174"/>
      <c r="W860" s="57"/>
      <c r="X860" s="191"/>
    </row>
    <row r="861" spans="1:24" s="11" customFormat="1" ht="25.5">
      <c r="A861" s="128">
        <v>185</v>
      </c>
      <c r="B861" s="91" t="s">
        <v>542</v>
      </c>
      <c r="C861" s="161">
        <v>1962</v>
      </c>
      <c r="D861" s="162"/>
      <c r="E861" s="35" t="s">
        <v>37</v>
      </c>
      <c r="F861" s="163">
        <v>2</v>
      </c>
      <c r="G861" s="163">
        <v>2</v>
      </c>
      <c r="H861" s="164">
        <v>417.12</v>
      </c>
      <c r="I861" s="164">
        <v>379.2</v>
      </c>
      <c r="J861" s="164">
        <v>379.2</v>
      </c>
      <c r="K861" s="165">
        <v>21</v>
      </c>
      <c r="L861" s="69">
        <v>1078563.97</v>
      </c>
      <c r="M861" s="71">
        <v>0</v>
      </c>
      <c r="N861" s="71">
        <v>0</v>
      </c>
      <c r="O861" s="71">
        <v>0</v>
      </c>
      <c r="P861" s="71">
        <v>1078563.97</v>
      </c>
      <c r="Q861" s="69">
        <f t="shared" si="65"/>
        <v>2844.3142668776372</v>
      </c>
      <c r="R861" s="120">
        <v>4999</v>
      </c>
      <c r="S861" s="160" t="s">
        <v>1025</v>
      </c>
      <c r="T861" s="174"/>
      <c r="U861" s="174"/>
      <c r="V861" s="174"/>
      <c r="W861" s="57"/>
      <c r="X861" s="191"/>
    </row>
    <row r="862" spans="1:24" s="11" customFormat="1" ht="25.5">
      <c r="A862" s="128">
        <v>186</v>
      </c>
      <c r="B862" s="91" t="s">
        <v>543</v>
      </c>
      <c r="C862" s="128">
        <v>1959</v>
      </c>
      <c r="D862" s="66"/>
      <c r="E862" s="35" t="s">
        <v>37</v>
      </c>
      <c r="F862" s="119">
        <v>2</v>
      </c>
      <c r="G862" s="119">
        <v>2</v>
      </c>
      <c r="H862" s="120">
        <v>763.73</v>
      </c>
      <c r="I862" s="120">
        <v>694.3</v>
      </c>
      <c r="J862" s="120">
        <v>694.3</v>
      </c>
      <c r="K862" s="129">
        <v>24</v>
      </c>
      <c r="L862" s="69">
        <v>2282789.66</v>
      </c>
      <c r="M862" s="71">
        <v>0</v>
      </c>
      <c r="N862" s="71">
        <v>0</v>
      </c>
      <c r="O862" s="71">
        <v>0</v>
      </c>
      <c r="P862" s="71">
        <v>2282789.66</v>
      </c>
      <c r="Q862" s="69">
        <f t="shared" si="65"/>
        <v>3287.9009938067124</v>
      </c>
      <c r="R862" s="120">
        <v>4999</v>
      </c>
      <c r="S862" s="160" t="s">
        <v>1025</v>
      </c>
      <c r="T862" s="174"/>
      <c r="U862" s="174"/>
      <c r="V862" s="174"/>
      <c r="W862" s="57"/>
      <c r="X862" s="191"/>
    </row>
    <row r="863" spans="1:24" s="11" customFormat="1" ht="25.5">
      <c r="A863" s="128">
        <v>187</v>
      </c>
      <c r="B863" s="114" t="s">
        <v>544</v>
      </c>
      <c r="C863" s="128">
        <v>1960</v>
      </c>
      <c r="D863" s="66"/>
      <c r="E863" s="35" t="s">
        <v>37</v>
      </c>
      <c r="F863" s="119">
        <v>2</v>
      </c>
      <c r="G863" s="119">
        <v>2</v>
      </c>
      <c r="H863" s="120">
        <v>468.6</v>
      </c>
      <c r="I863" s="120">
        <v>426</v>
      </c>
      <c r="J863" s="120">
        <v>426</v>
      </c>
      <c r="K863" s="129">
        <v>21</v>
      </c>
      <c r="L863" s="69">
        <v>1400646.2600000002</v>
      </c>
      <c r="M863" s="71">
        <v>0</v>
      </c>
      <c r="N863" s="71">
        <v>0</v>
      </c>
      <c r="O863" s="71">
        <v>0</v>
      </c>
      <c r="P863" s="71">
        <v>1400646.2600000002</v>
      </c>
      <c r="Q863" s="69">
        <f t="shared" si="65"/>
        <v>3287.9020187793435</v>
      </c>
      <c r="R863" s="120">
        <v>4999</v>
      </c>
      <c r="S863" s="160" t="s">
        <v>1025</v>
      </c>
      <c r="T863" s="174"/>
      <c r="U863" s="174"/>
      <c r="V863" s="174"/>
      <c r="W863" s="57"/>
      <c r="X863" s="191"/>
    </row>
    <row r="864" spans="1:24" s="11" customFormat="1" ht="25.5">
      <c r="A864" s="128">
        <v>188</v>
      </c>
      <c r="B864" s="114" t="s">
        <v>545</v>
      </c>
      <c r="C864" s="128">
        <v>1960</v>
      </c>
      <c r="D864" s="66"/>
      <c r="E864" s="35" t="s">
        <v>37</v>
      </c>
      <c r="F864" s="119">
        <v>2</v>
      </c>
      <c r="G864" s="119">
        <v>2</v>
      </c>
      <c r="H864" s="120">
        <v>468.6</v>
      </c>
      <c r="I864" s="120">
        <v>426</v>
      </c>
      <c r="J864" s="120">
        <v>426</v>
      </c>
      <c r="K864" s="129">
        <v>18</v>
      </c>
      <c r="L864" s="69">
        <v>1400646.2600000002</v>
      </c>
      <c r="M864" s="71">
        <v>0</v>
      </c>
      <c r="N864" s="71">
        <v>0</v>
      </c>
      <c r="O864" s="71">
        <v>0</v>
      </c>
      <c r="P864" s="71">
        <v>1400646.2600000002</v>
      </c>
      <c r="Q864" s="69">
        <f t="shared" si="65"/>
        <v>3287.9020187793435</v>
      </c>
      <c r="R864" s="120">
        <v>4999</v>
      </c>
      <c r="S864" s="160" t="s">
        <v>1025</v>
      </c>
      <c r="T864" s="174"/>
      <c r="U864" s="174"/>
      <c r="V864" s="174"/>
      <c r="W864" s="57"/>
      <c r="X864" s="191"/>
    </row>
    <row r="865" spans="1:24" ht="25.5">
      <c r="A865" s="128">
        <v>189</v>
      </c>
      <c r="B865" s="113" t="s">
        <v>849</v>
      </c>
      <c r="C865" s="128">
        <v>1917</v>
      </c>
      <c r="D865" s="66"/>
      <c r="E865" s="35" t="s">
        <v>37</v>
      </c>
      <c r="F865" s="119">
        <v>2</v>
      </c>
      <c r="G865" s="119">
        <v>2</v>
      </c>
      <c r="H865" s="120">
        <v>213.29000000000002</v>
      </c>
      <c r="I865" s="120">
        <v>193.9</v>
      </c>
      <c r="J865" s="120">
        <v>193.9</v>
      </c>
      <c r="K865" s="129">
        <v>6</v>
      </c>
      <c r="L865" s="69">
        <v>34708</v>
      </c>
      <c r="M865" s="71">
        <v>0</v>
      </c>
      <c r="N865" s="71">
        <v>0</v>
      </c>
      <c r="O865" s="71">
        <v>0</v>
      </c>
      <c r="P865" s="71">
        <v>34708</v>
      </c>
      <c r="Q865" s="69">
        <f t="shared" si="65"/>
        <v>178.99948427024239</v>
      </c>
      <c r="R865" s="120">
        <v>179</v>
      </c>
      <c r="S865" s="160" t="s">
        <v>1025</v>
      </c>
      <c r="T865" s="174"/>
      <c r="U865" s="174"/>
      <c r="V865" s="174"/>
      <c r="W865" s="174"/>
      <c r="X865" s="174"/>
    </row>
    <row r="866" spans="1:24" ht="25.5">
      <c r="A866" s="128">
        <v>190</v>
      </c>
      <c r="B866" s="91" t="s">
        <v>850</v>
      </c>
      <c r="C866" s="128">
        <v>1949</v>
      </c>
      <c r="D866" s="66"/>
      <c r="E866" s="35" t="s">
        <v>37</v>
      </c>
      <c r="F866" s="119">
        <v>2</v>
      </c>
      <c r="G866" s="119">
        <v>1</v>
      </c>
      <c r="H866" s="120">
        <v>404.91000000000008</v>
      </c>
      <c r="I866" s="120">
        <v>368.1</v>
      </c>
      <c r="J866" s="120">
        <v>368.1</v>
      </c>
      <c r="K866" s="129">
        <v>13</v>
      </c>
      <c r="L866" s="69">
        <v>47335</v>
      </c>
      <c r="M866" s="71">
        <v>0</v>
      </c>
      <c r="N866" s="71">
        <v>0</v>
      </c>
      <c r="O866" s="71">
        <v>0</v>
      </c>
      <c r="P866" s="71">
        <v>47335</v>
      </c>
      <c r="Q866" s="69">
        <f t="shared" si="65"/>
        <v>128.59277370279815</v>
      </c>
      <c r="R866" s="120">
        <v>179</v>
      </c>
      <c r="S866" s="160" t="s">
        <v>1025</v>
      </c>
      <c r="T866" s="174"/>
      <c r="U866" s="174"/>
      <c r="V866" s="174"/>
      <c r="W866" s="174"/>
      <c r="X866" s="174"/>
    </row>
    <row r="867" spans="1:24" ht="25.5">
      <c r="A867" s="128">
        <v>191</v>
      </c>
      <c r="B867" s="91" t="s">
        <v>851</v>
      </c>
      <c r="C867" s="128">
        <v>1960</v>
      </c>
      <c r="D867" s="66"/>
      <c r="E867" s="35" t="s">
        <v>37</v>
      </c>
      <c r="F867" s="119">
        <v>1</v>
      </c>
      <c r="G867" s="119">
        <v>1</v>
      </c>
      <c r="H867" s="120">
        <v>192.28000000000003</v>
      </c>
      <c r="I867" s="120">
        <v>174.8</v>
      </c>
      <c r="J867" s="120">
        <v>174.8</v>
      </c>
      <c r="K867" s="129">
        <v>9</v>
      </c>
      <c r="L867" s="69">
        <v>25819</v>
      </c>
      <c r="M867" s="71">
        <v>0</v>
      </c>
      <c r="N867" s="71">
        <v>0</v>
      </c>
      <c r="O867" s="71">
        <v>0</v>
      </c>
      <c r="P867" s="71">
        <v>25819</v>
      </c>
      <c r="Q867" s="69">
        <f t="shared" si="65"/>
        <v>147.70594965675056</v>
      </c>
      <c r="R867" s="120">
        <v>179</v>
      </c>
      <c r="S867" s="160" t="s">
        <v>1025</v>
      </c>
      <c r="T867" s="174"/>
      <c r="U867" s="174"/>
      <c r="V867" s="174"/>
      <c r="W867" s="174"/>
      <c r="X867" s="174"/>
    </row>
    <row r="868" spans="1:24" ht="25.5">
      <c r="A868" s="128">
        <v>192</v>
      </c>
      <c r="B868" s="91" t="s">
        <v>852</v>
      </c>
      <c r="C868" s="128">
        <v>1951</v>
      </c>
      <c r="D868" s="66"/>
      <c r="E868" s="35" t="s">
        <v>37</v>
      </c>
      <c r="F868" s="119">
        <v>2</v>
      </c>
      <c r="G868" s="119">
        <v>2</v>
      </c>
      <c r="H868" s="120">
        <v>389.07</v>
      </c>
      <c r="I868" s="120">
        <v>353.7</v>
      </c>
      <c r="J868" s="120">
        <v>353.7</v>
      </c>
      <c r="K868" s="129">
        <v>10</v>
      </c>
      <c r="L868" s="69">
        <v>52322</v>
      </c>
      <c r="M868" s="71">
        <v>0</v>
      </c>
      <c r="N868" s="71">
        <v>0</v>
      </c>
      <c r="O868" s="71">
        <v>0</v>
      </c>
      <c r="P868" s="71">
        <v>52322</v>
      </c>
      <c r="Q868" s="69">
        <f t="shared" si="65"/>
        <v>147.92762227876733</v>
      </c>
      <c r="R868" s="120">
        <v>179</v>
      </c>
      <c r="S868" s="160" t="s">
        <v>1025</v>
      </c>
      <c r="T868" s="174"/>
      <c r="U868" s="174"/>
      <c r="V868" s="174"/>
      <c r="W868" s="174"/>
      <c r="X868" s="174"/>
    </row>
    <row r="869" spans="1:24" ht="25.5">
      <c r="A869" s="128">
        <v>193</v>
      </c>
      <c r="B869" s="91" t="s">
        <v>853</v>
      </c>
      <c r="C869" s="128">
        <v>1954</v>
      </c>
      <c r="D869" s="66"/>
      <c r="E869" s="35" t="s">
        <v>37</v>
      </c>
      <c r="F869" s="119">
        <v>2</v>
      </c>
      <c r="G869" s="119">
        <v>2</v>
      </c>
      <c r="H869" s="120">
        <v>684.5</v>
      </c>
      <c r="I869" s="120">
        <v>648.5</v>
      </c>
      <c r="J869" s="120">
        <v>648.5</v>
      </c>
      <c r="K869" s="129">
        <v>15</v>
      </c>
      <c r="L869" s="69">
        <v>44673</v>
      </c>
      <c r="M869" s="71">
        <v>0</v>
      </c>
      <c r="N869" s="71">
        <v>0</v>
      </c>
      <c r="O869" s="71">
        <v>0</v>
      </c>
      <c r="P869" s="71">
        <v>44673</v>
      </c>
      <c r="Q869" s="69">
        <f t="shared" si="65"/>
        <v>68.886661526599852</v>
      </c>
      <c r="R869" s="120">
        <v>179</v>
      </c>
      <c r="S869" s="160" t="s">
        <v>1025</v>
      </c>
      <c r="T869" s="174"/>
      <c r="U869" s="174"/>
      <c r="V869" s="174"/>
      <c r="W869" s="174"/>
      <c r="X869" s="174"/>
    </row>
    <row r="870" spans="1:24" ht="25.5">
      <c r="A870" s="128">
        <v>194</v>
      </c>
      <c r="B870" s="91" t="s">
        <v>854</v>
      </c>
      <c r="C870" s="128">
        <v>1956</v>
      </c>
      <c r="D870" s="66"/>
      <c r="E870" s="35" t="s">
        <v>37</v>
      </c>
      <c r="F870" s="119">
        <v>2</v>
      </c>
      <c r="G870" s="119">
        <v>2</v>
      </c>
      <c r="H870" s="120">
        <v>402.27000000000004</v>
      </c>
      <c r="I870" s="120">
        <v>365.7</v>
      </c>
      <c r="J870" s="120">
        <v>365.7</v>
      </c>
      <c r="K870" s="129">
        <v>18</v>
      </c>
      <c r="L870" s="69">
        <v>65460</v>
      </c>
      <c r="M870" s="71">
        <v>0</v>
      </c>
      <c r="N870" s="71">
        <v>0</v>
      </c>
      <c r="O870" s="71">
        <v>0</v>
      </c>
      <c r="P870" s="71">
        <v>65460</v>
      </c>
      <c r="Q870" s="69">
        <f t="shared" si="65"/>
        <v>178.99917965545529</v>
      </c>
      <c r="R870" s="120">
        <v>179</v>
      </c>
      <c r="S870" s="160" t="s">
        <v>1025</v>
      </c>
      <c r="T870" s="174"/>
      <c r="U870" s="174"/>
      <c r="V870" s="174"/>
      <c r="W870" s="174"/>
      <c r="X870" s="174"/>
    </row>
    <row r="871" spans="1:24" ht="25.5">
      <c r="A871" s="128">
        <v>195</v>
      </c>
      <c r="B871" s="91" t="s">
        <v>855</v>
      </c>
      <c r="C871" s="128">
        <v>1959</v>
      </c>
      <c r="D871" s="66"/>
      <c r="E871" s="35" t="s">
        <v>37</v>
      </c>
      <c r="F871" s="119">
        <v>1</v>
      </c>
      <c r="G871" s="119">
        <v>2</v>
      </c>
      <c r="H871" s="120">
        <v>207.46</v>
      </c>
      <c r="I871" s="120">
        <v>188.6</v>
      </c>
      <c r="J871" s="120">
        <v>188.6</v>
      </c>
      <c r="K871" s="129">
        <v>9</v>
      </c>
      <c r="L871" s="69">
        <v>33759</v>
      </c>
      <c r="M871" s="71">
        <v>0</v>
      </c>
      <c r="N871" s="71">
        <v>0</v>
      </c>
      <c r="O871" s="71">
        <v>0</v>
      </c>
      <c r="P871" s="71">
        <v>33759</v>
      </c>
      <c r="Q871" s="69">
        <f t="shared" si="65"/>
        <v>178.99787910922589</v>
      </c>
      <c r="R871" s="120">
        <v>179</v>
      </c>
      <c r="S871" s="160" t="s">
        <v>1025</v>
      </c>
      <c r="T871" s="174"/>
      <c r="U871" s="174"/>
      <c r="V871" s="174"/>
      <c r="W871" s="174"/>
      <c r="X871" s="174"/>
    </row>
    <row r="872" spans="1:24" ht="25.5">
      <c r="A872" s="128">
        <v>196</v>
      </c>
      <c r="B872" s="91" t="s">
        <v>856</v>
      </c>
      <c r="C872" s="128">
        <v>1965</v>
      </c>
      <c r="D872" s="66">
        <v>2000</v>
      </c>
      <c r="E872" s="35" t="s">
        <v>37</v>
      </c>
      <c r="F872" s="119">
        <v>2</v>
      </c>
      <c r="G872" s="119">
        <v>3</v>
      </c>
      <c r="H872" s="120">
        <v>894.7</v>
      </c>
      <c r="I872" s="120">
        <v>855</v>
      </c>
      <c r="J872" s="120">
        <v>855</v>
      </c>
      <c r="K872" s="129">
        <v>41</v>
      </c>
      <c r="L872" s="69">
        <v>57966</v>
      </c>
      <c r="M872" s="71">
        <v>0</v>
      </c>
      <c r="N872" s="71">
        <v>0</v>
      </c>
      <c r="O872" s="71">
        <v>0</v>
      </c>
      <c r="P872" s="71">
        <v>57966</v>
      </c>
      <c r="Q872" s="69">
        <f t="shared" si="65"/>
        <v>67.796491228070181</v>
      </c>
      <c r="R872" s="120">
        <v>179</v>
      </c>
      <c r="S872" s="160" t="s">
        <v>1025</v>
      </c>
      <c r="T872" s="174"/>
      <c r="U872" s="174"/>
      <c r="V872" s="174"/>
      <c r="W872" s="174"/>
      <c r="X872" s="174"/>
    </row>
    <row r="873" spans="1:24" s="11" customFormat="1">
      <c r="A873" s="154" t="s">
        <v>319</v>
      </c>
      <c r="B873" s="147"/>
      <c r="C873" s="33" t="s">
        <v>35</v>
      </c>
      <c r="D873" s="33" t="s">
        <v>35</v>
      </c>
      <c r="E873" s="33" t="s">
        <v>35</v>
      </c>
      <c r="F873" s="33" t="s">
        <v>35</v>
      </c>
      <c r="G873" s="33" t="s">
        <v>35</v>
      </c>
      <c r="H873" s="141">
        <f>SUM(H874:H878)</f>
        <v>2066.27</v>
      </c>
      <c r="I873" s="141">
        <f t="shared" ref="I873:P873" si="66">SUM(I874:I878)</f>
        <v>1858.2</v>
      </c>
      <c r="J873" s="141">
        <f t="shared" si="66"/>
        <v>1858.2</v>
      </c>
      <c r="K873" s="142">
        <f t="shared" si="66"/>
        <v>73</v>
      </c>
      <c r="L873" s="141">
        <f t="shared" si="66"/>
        <v>1665727.27</v>
      </c>
      <c r="M873" s="141">
        <f t="shared" si="66"/>
        <v>0</v>
      </c>
      <c r="N873" s="141">
        <f t="shared" si="66"/>
        <v>0</v>
      </c>
      <c r="O873" s="141">
        <f t="shared" si="66"/>
        <v>0</v>
      </c>
      <c r="P873" s="141">
        <f t="shared" si="66"/>
        <v>1665727.27</v>
      </c>
      <c r="Q873" s="32">
        <f>L873/I873</f>
        <v>896.41979872995375</v>
      </c>
      <c r="R873" s="141">
        <f>MAX(R874:R878)</f>
        <v>3996</v>
      </c>
      <c r="S873" s="150" t="s">
        <v>35</v>
      </c>
      <c r="T873" s="174"/>
      <c r="U873" s="174"/>
      <c r="V873" s="174"/>
      <c r="W873" s="57"/>
      <c r="X873" s="191"/>
    </row>
    <row r="874" spans="1:24" s="11" customFormat="1" ht="25.5">
      <c r="A874" s="128">
        <v>197</v>
      </c>
      <c r="B874" s="116" t="s">
        <v>546</v>
      </c>
      <c r="C874" s="128">
        <v>1966</v>
      </c>
      <c r="D874" s="66"/>
      <c r="E874" s="35" t="s">
        <v>37</v>
      </c>
      <c r="F874" s="119">
        <v>2</v>
      </c>
      <c r="G874" s="119">
        <v>2</v>
      </c>
      <c r="H874" s="120">
        <v>433.8</v>
      </c>
      <c r="I874" s="120">
        <v>392.2</v>
      </c>
      <c r="J874" s="120">
        <v>392.2</v>
      </c>
      <c r="K874" s="129">
        <v>19</v>
      </c>
      <c r="L874" s="69">
        <v>772894.47</v>
      </c>
      <c r="M874" s="71">
        <v>0</v>
      </c>
      <c r="N874" s="71">
        <v>0</v>
      </c>
      <c r="O874" s="71">
        <v>0</v>
      </c>
      <c r="P874" s="71">
        <v>772894.47</v>
      </c>
      <c r="Q874" s="69">
        <f t="shared" ref="Q874:Q878" si="67">L874/I874</f>
        <v>1970.6641254462008</v>
      </c>
      <c r="R874" s="120">
        <v>3996</v>
      </c>
      <c r="S874" s="160" t="s">
        <v>1025</v>
      </c>
      <c r="T874" s="174"/>
      <c r="U874" s="174"/>
      <c r="V874" s="174"/>
      <c r="W874" s="57"/>
      <c r="X874" s="191"/>
    </row>
    <row r="875" spans="1:24" s="11" customFormat="1" ht="25.5">
      <c r="A875" s="128">
        <v>198</v>
      </c>
      <c r="B875" s="116" t="s">
        <v>547</v>
      </c>
      <c r="C875" s="128">
        <v>1975</v>
      </c>
      <c r="D875" s="66"/>
      <c r="E875" s="35" t="s">
        <v>37</v>
      </c>
      <c r="F875" s="119">
        <v>2</v>
      </c>
      <c r="G875" s="119">
        <v>2</v>
      </c>
      <c r="H875" s="120">
        <v>421.8</v>
      </c>
      <c r="I875" s="120">
        <v>367.8</v>
      </c>
      <c r="J875" s="120">
        <v>367.8</v>
      </c>
      <c r="K875" s="129">
        <v>9</v>
      </c>
      <c r="L875" s="69">
        <v>725547.8</v>
      </c>
      <c r="M875" s="71">
        <v>0</v>
      </c>
      <c r="N875" s="71">
        <v>0</v>
      </c>
      <c r="O875" s="71">
        <v>0</v>
      </c>
      <c r="P875" s="71">
        <v>725547.8</v>
      </c>
      <c r="Q875" s="69">
        <f t="shared" si="67"/>
        <v>1972.6693855356173</v>
      </c>
      <c r="R875" s="120">
        <v>3996</v>
      </c>
      <c r="S875" s="160" t="s">
        <v>1025</v>
      </c>
      <c r="T875" s="174"/>
      <c r="U875" s="174"/>
      <c r="V875" s="174"/>
      <c r="W875" s="57"/>
      <c r="X875" s="191"/>
    </row>
    <row r="876" spans="1:24" ht="25.5">
      <c r="A876" s="128">
        <v>199</v>
      </c>
      <c r="B876" s="116" t="s">
        <v>857</v>
      </c>
      <c r="C876" s="128">
        <v>1974</v>
      </c>
      <c r="D876" s="66"/>
      <c r="E876" s="35" t="s">
        <v>37</v>
      </c>
      <c r="F876" s="119">
        <v>2</v>
      </c>
      <c r="G876" s="119">
        <v>1</v>
      </c>
      <c r="H876" s="120">
        <v>407.55</v>
      </c>
      <c r="I876" s="120">
        <v>370.5</v>
      </c>
      <c r="J876" s="120">
        <v>370.5</v>
      </c>
      <c r="K876" s="129">
        <v>15</v>
      </c>
      <c r="L876" s="69">
        <v>56034</v>
      </c>
      <c r="M876" s="71">
        <v>0</v>
      </c>
      <c r="N876" s="71">
        <v>0</v>
      </c>
      <c r="O876" s="71">
        <v>0</v>
      </c>
      <c r="P876" s="71">
        <v>56034</v>
      </c>
      <c r="Q876" s="69">
        <f t="shared" si="67"/>
        <v>151.23886639676113</v>
      </c>
      <c r="R876" s="120">
        <v>179</v>
      </c>
      <c r="S876" s="160" t="s">
        <v>1025</v>
      </c>
      <c r="T876" s="174"/>
      <c r="U876" s="174"/>
      <c r="V876" s="174"/>
      <c r="W876" s="174"/>
      <c r="X876" s="174"/>
    </row>
    <row r="877" spans="1:24" ht="25.5">
      <c r="A877" s="128">
        <v>200</v>
      </c>
      <c r="B877" s="116" t="s">
        <v>858</v>
      </c>
      <c r="C877" s="128">
        <v>1979</v>
      </c>
      <c r="D877" s="144"/>
      <c r="E877" s="35" t="s">
        <v>37</v>
      </c>
      <c r="F877" s="67">
        <v>2</v>
      </c>
      <c r="G877" s="67">
        <v>1</v>
      </c>
      <c r="H877" s="68">
        <v>391.5</v>
      </c>
      <c r="I877" s="68">
        <v>353.5</v>
      </c>
      <c r="J877" s="68">
        <v>353.5</v>
      </c>
      <c r="K877" s="70">
        <v>13</v>
      </c>
      <c r="L877" s="69">
        <v>54939</v>
      </c>
      <c r="M877" s="71">
        <v>0</v>
      </c>
      <c r="N877" s="71">
        <v>0</v>
      </c>
      <c r="O877" s="71">
        <v>0</v>
      </c>
      <c r="P877" s="71">
        <v>54939</v>
      </c>
      <c r="Q877" s="69">
        <f t="shared" si="67"/>
        <v>155.41442715700143</v>
      </c>
      <c r="R877" s="120">
        <v>179</v>
      </c>
      <c r="S877" s="160" t="s">
        <v>1025</v>
      </c>
      <c r="T877" s="174"/>
      <c r="U877" s="174"/>
      <c r="V877" s="174"/>
      <c r="W877" s="174"/>
      <c r="X877" s="174"/>
    </row>
    <row r="878" spans="1:24" ht="25.5">
      <c r="A878" s="128">
        <v>201</v>
      </c>
      <c r="B878" s="116" t="s">
        <v>859</v>
      </c>
      <c r="C878" s="128">
        <v>1979</v>
      </c>
      <c r="D878" s="66"/>
      <c r="E878" s="35" t="s">
        <v>37</v>
      </c>
      <c r="F878" s="119">
        <v>2</v>
      </c>
      <c r="G878" s="119">
        <v>1</v>
      </c>
      <c r="H878" s="120">
        <v>411.62</v>
      </c>
      <c r="I878" s="120">
        <v>374.2</v>
      </c>
      <c r="J878" s="120">
        <v>374.2</v>
      </c>
      <c r="K878" s="129">
        <v>17</v>
      </c>
      <c r="L878" s="69">
        <v>56312</v>
      </c>
      <c r="M878" s="71">
        <v>0</v>
      </c>
      <c r="N878" s="71">
        <v>0</v>
      </c>
      <c r="O878" s="71">
        <v>0</v>
      </c>
      <c r="P878" s="71">
        <v>56312</v>
      </c>
      <c r="Q878" s="69">
        <f t="shared" si="67"/>
        <v>150.48637092463923</v>
      </c>
      <c r="R878" s="120">
        <v>179</v>
      </c>
      <c r="S878" s="160" t="s">
        <v>1025</v>
      </c>
      <c r="T878" s="174"/>
      <c r="U878" s="174"/>
      <c r="V878" s="174"/>
      <c r="W878" s="174"/>
      <c r="X878" s="174"/>
    </row>
    <row r="879" spans="1:24" s="11" customFormat="1">
      <c r="A879" s="154" t="s">
        <v>320</v>
      </c>
      <c r="B879" s="147"/>
      <c r="C879" s="33" t="s">
        <v>35</v>
      </c>
      <c r="D879" s="33" t="s">
        <v>35</v>
      </c>
      <c r="E879" s="33" t="s">
        <v>35</v>
      </c>
      <c r="F879" s="33" t="s">
        <v>35</v>
      </c>
      <c r="G879" s="33" t="s">
        <v>35</v>
      </c>
      <c r="H879" s="141">
        <f>SUM(H880:H885)</f>
        <v>4335.3899999999994</v>
      </c>
      <c r="I879" s="141">
        <f t="shared" ref="I879:P879" si="68">SUM(I880:I885)</f>
        <v>3933.2</v>
      </c>
      <c r="J879" s="141">
        <f t="shared" si="68"/>
        <v>3933.2</v>
      </c>
      <c r="K879" s="142">
        <f t="shared" si="68"/>
        <v>215</v>
      </c>
      <c r="L879" s="141">
        <f>SUM(L880:L885)</f>
        <v>3027589.1</v>
      </c>
      <c r="M879" s="141">
        <f t="shared" si="68"/>
        <v>0</v>
      </c>
      <c r="N879" s="141">
        <f t="shared" si="68"/>
        <v>0</v>
      </c>
      <c r="O879" s="141">
        <f t="shared" si="68"/>
        <v>0</v>
      </c>
      <c r="P879" s="141">
        <f t="shared" si="68"/>
        <v>3027589.1</v>
      </c>
      <c r="Q879" s="32">
        <f>L879/I879</f>
        <v>769.75213566561581</v>
      </c>
      <c r="R879" s="141">
        <f>MAX(R880:R885)</f>
        <v>3245</v>
      </c>
      <c r="S879" s="150" t="s">
        <v>35</v>
      </c>
      <c r="T879" s="174"/>
      <c r="U879" s="174"/>
      <c r="V879" s="174"/>
      <c r="W879" s="57"/>
      <c r="X879" s="191"/>
    </row>
    <row r="880" spans="1:24" s="11" customFormat="1" ht="25.5">
      <c r="A880" s="128">
        <v>202</v>
      </c>
      <c r="B880" s="91" t="s">
        <v>736</v>
      </c>
      <c r="C880" s="128">
        <v>1974</v>
      </c>
      <c r="D880" s="144"/>
      <c r="E880" s="35" t="s">
        <v>37</v>
      </c>
      <c r="F880" s="67">
        <v>2</v>
      </c>
      <c r="G880" s="119">
        <v>2</v>
      </c>
      <c r="H880" s="120">
        <v>837.32000000000016</v>
      </c>
      <c r="I880" s="120">
        <v>761.2</v>
      </c>
      <c r="J880" s="120">
        <v>761.2</v>
      </c>
      <c r="K880" s="129">
        <v>44</v>
      </c>
      <c r="L880" s="69">
        <v>396371.18</v>
      </c>
      <c r="M880" s="71">
        <v>0</v>
      </c>
      <c r="N880" s="71">
        <v>0</v>
      </c>
      <c r="O880" s="71">
        <v>0</v>
      </c>
      <c r="P880" s="71">
        <v>396371.18</v>
      </c>
      <c r="Q880" s="69">
        <f t="shared" ref="Q880:Q883" si="69">L880/I880</f>
        <v>520.71883867577503</v>
      </c>
      <c r="R880" s="120">
        <v>1722</v>
      </c>
      <c r="S880" s="160" t="s">
        <v>1025</v>
      </c>
      <c r="T880" s="174"/>
      <c r="U880" s="174"/>
      <c r="V880" s="174"/>
      <c r="W880" s="57"/>
      <c r="X880" s="191"/>
    </row>
    <row r="881" spans="1:24" s="11" customFormat="1" ht="25.5">
      <c r="A881" s="128">
        <v>203</v>
      </c>
      <c r="B881" s="91" t="s">
        <v>548</v>
      </c>
      <c r="C881" s="128">
        <v>1973</v>
      </c>
      <c r="D881" s="144"/>
      <c r="E881" s="35" t="s">
        <v>37</v>
      </c>
      <c r="F881" s="67">
        <v>2</v>
      </c>
      <c r="G881" s="119">
        <v>2</v>
      </c>
      <c r="H881" s="120">
        <v>783.3</v>
      </c>
      <c r="I881" s="120">
        <v>720.8</v>
      </c>
      <c r="J881" s="120">
        <v>720.8</v>
      </c>
      <c r="K881" s="129">
        <v>45</v>
      </c>
      <c r="L881" s="69">
        <v>1042967.5700000001</v>
      </c>
      <c r="M881" s="71">
        <v>0</v>
      </c>
      <c r="N881" s="71">
        <v>0</v>
      </c>
      <c r="O881" s="71">
        <v>0</v>
      </c>
      <c r="P881" s="71">
        <v>1042967.5700000001</v>
      </c>
      <c r="Q881" s="69">
        <f t="shared" si="69"/>
        <v>1446.9583379578248</v>
      </c>
      <c r="R881" s="120">
        <v>3245</v>
      </c>
      <c r="S881" s="160" t="s">
        <v>1025</v>
      </c>
      <c r="T881" s="174"/>
      <c r="U881" s="174"/>
      <c r="V881" s="174"/>
      <c r="W881" s="57"/>
      <c r="X881" s="191"/>
    </row>
    <row r="882" spans="1:24" s="11" customFormat="1" ht="25.5">
      <c r="A882" s="128">
        <v>204</v>
      </c>
      <c r="B882" s="91" t="s">
        <v>737</v>
      </c>
      <c r="C882" s="128">
        <v>1976</v>
      </c>
      <c r="D882" s="144">
        <v>2012</v>
      </c>
      <c r="E882" s="35" t="s">
        <v>37</v>
      </c>
      <c r="F882" s="67">
        <v>2</v>
      </c>
      <c r="G882" s="119">
        <v>2</v>
      </c>
      <c r="H882" s="120">
        <v>881.5</v>
      </c>
      <c r="I882" s="120">
        <v>770.7</v>
      </c>
      <c r="J882" s="120">
        <v>770.7</v>
      </c>
      <c r="K882" s="129">
        <v>35</v>
      </c>
      <c r="L882" s="69">
        <v>409902.37</v>
      </c>
      <c r="M882" s="71">
        <v>0</v>
      </c>
      <c r="N882" s="71">
        <v>0</v>
      </c>
      <c r="O882" s="71">
        <v>0</v>
      </c>
      <c r="P882" s="71">
        <v>409902.37</v>
      </c>
      <c r="Q882" s="69">
        <f t="shared" si="69"/>
        <v>531.85723368366416</v>
      </c>
      <c r="R882" s="120">
        <v>1731</v>
      </c>
      <c r="S882" s="160" t="s">
        <v>1025</v>
      </c>
      <c r="T882" s="174"/>
      <c r="U882" s="174"/>
      <c r="V882" s="174"/>
      <c r="W882" s="57"/>
      <c r="X882" s="191"/>
    </row>
    <row r="883" spans="1:24" s="11" customFormat="1" ht="25.5">
      <c r="A883" s="128">
        <v>205</v>
      </c>
      <c r="B883" s="91" t="s">
        <v>549</v>
      </c>
      <c r="C883" s="128">
        <v>1975</v>
      </c>
      <c r="D883" s="144"/>
      <c r="E883" s="35" t="s">
        <v>37</v>
      </c>
      <c r="F883" s="67">
        <v>2</v>
      </c>
      <c r="G883" s="119">
        <v>2</v>
      </c>
      <c r="H883" s="120">
        <v>826</v>
      </c>
      <c r="I883" s="120">
        <v>764.8</v>
      </c>
      <c r="J883" s="120">
        <v>764.8</v>
      </c>
      <c r="K883" s="129">
        <v>33</v>
      </c>
      <c r="L883" s="69">
        <v>1033597.98</v>
      </c>
      <c r="M883" s="71">
        <v>0</v>
      </c>
      <c r="N883" s="71">
        <v>0</v>
      </c>
      <c r="O883" s="71">
        <v>0</v>
      </c>
      <c r="P883" s="71">
        <v>1033597.98</v>
      </c>
      <c r="Q883" s="69">
        <f t="shared" si="69"/>
        <v>1351.4617939330544</v>
      </c>
      <c r="R883" s="120">
        <v>3245</v>
      </c>
      <c r="S883" s="160" t="s">
        <v>1025</v>
      </c>
      <c r="T883" s="174"/>
      <c r="U883" s="174"/>
      <c r="V883" s="174"/>
      <c r="W883" s="57"/>
      <c r="X883" s="191"/>
    </row>
    <row r="884" spans="1:24" ht="25.5">
      <c r="A884" s="128">
        <v>206</v>
      </c>
      <c r="B884" s="91" t="s">
        <v>860</v>
      </c>
      <c r="C884" s="128">
        <v>1974</v>
      </c>
      <c r="D884" s="144">
        <v>2014</v>
      </c>
      <c r="E884" s="35" t="s">
        <v>37</v>
      </c>
      <c r="F884" s="67">
        <v>2</v>
      </c>
      <c r="G884" s="119">
        <v>1</v>
      </c>
      <c r="H884" s="120">
        <v>383.24</v>
      </c>
      <c r="I884" s="120">
        <v>348.4</v>
      </c>
      <c r="J884" s="120">
        <v>348.4</v>
      </c>
      <c r="K884" s="129">
        <v>35</v>
      </c>
      <c r="L884" s="69">
        <v>62363</v>
      </c>
      <c r="M884" s="71">
        <v>0</v>
      </c>
      <c r="N884" s="71">
        <v>0</v>
      </c>
      <c r="O884" s="71">
        <v>0</v>
      </c>
      <c r="P884" s="71">
        <v>62363</v>
      </c>
      <c r="Q884" s="69">
        <f>L884/I884</f>
        <v>178.99827784156145</v>
      </c>
      <c r="R884" s="120">
        <v>179</v>
      </c>
      <c r="S884" s="160" t="s">
        <v>1025</v>
      </c>
      <c r="T884" s="174"/>
      <c r="U884" s="174"/>
      <c r="V884" s="174"/>
      <c r="W884" s="174"/>
      <c r="X884" s="174"/>
    </row>
    <row r="885" spans="1:24" ht="25.5">
      <c r="A885" s="128">
        <v>207</v>
      </c>
      <c r="B885" s="91" t="s">
        <v>861</v>
      </c>
      <c r="C885" s="128">
        <v>1974</v>
      </c>
      <c r="D885" s="144">
        <v>2007</v>
      </c>
      <c r="E885" s="35" t="s">
        <v>37</v>
      </c>
      <c r="F885" s="67">
        <v>2</v>
      </c>
      <c r="G885" s="119">
        <v>2</v>
      </c>
      <c r="H885" s="120">
        <v>624.03</v>
      </c>
      <c r="I885" s="120">
        <v>567.29999999999995</v>
      </c>
      <c r="J885" s="120">
        <v>567.29999999999995</v>
      </c>
      <c r="K885" s="129">
        <v>23</v>
      </c>
      <c r="L885" s="69">
        <v>82387</v>
      </c>
      <c r="M885" s="71">
        <v>0</v>
      </c>
      <c r="N885" s="71">
        <v>0</v>
      </c>
      <c r="O885" s="71">
        <v>0</v>
      </c>
      <c r="P885" s="71">
        <v>82387</v>
      </c>
      <c r="Q885" s="69">
        <f>L885/I885</f>
        <v>145.22651154591927</v>
      </c>
      <c r="R885" s="120">
        <v>179</v>
      </c>
      <c r="S885" s="160" t="s">
        <v>1025</v>
      </c>
      <c r="T885" s="174"/>
      <c r="U885" s="174"/>
      <c r="V885" s="174"/>
      <c r="W885" s="174"/>
      <c r="X885" s="174"/>
    </row>
    <row r="886" spans="1:24" s="11" customFormat="1">
      <c r="A886" s="146" t="s">
        <v>321</v>
      </c>
      <c r="B886" s="147"/>
      <c r="C886" s="33" t="s">
        <v>35</v>
      </c>
      <c r="D886" s="33" t="s">
        <v>35</v>
      </c>
      <c r="E886" s="33" t="s">
        <v>35</v>
      </c>
      <c r="F886" s="33" t="s">
        <v>35</v>
      </c>
      <c r="G886" s="33" t="s">
        <v>35</v>
      </c>
      <c r="H886" s="141">
        <f>SUM(H887:H924)</f>
        <v>24047.696528000004</v>
      </c>
      <c r="I886" s="141">
        <f t="shared" ref="I886:P886" si="70">SUM(I887:I924)</f>
        <v>21525.354510000001</v>
      </c>
      <c r="J886" s="141">
        <f t="shared" si="70"/>
        <v>21525.354510000001</v>
      </c>
      <c r="K886" s="142">
        <f t="shared" si="70"/>
        <v>972</v>
      </c>
      <c r="L886" s="141">
        <f>SUM(L887:L924)</f>
        <v>22134062.529999997</v>
      </c>
      <c r="M886" s="141">
        <f t="shared" si="70"/>
        <v>0</v>
      </c>
      <c r="N886" s="141">
        <f t="shared" si="70"/>
        <v>0</v>
      </c>
      <c r="O886" s="141">
        <f t="shared" si="70"/>
        <v>0</v>
      </c>
      <c r="P886" s="141">
        <f t="shared" si="70"/>
        <v>22134062.529999997</v>
      </c>
      <c r="Q886" s="32">
        <f>L886/I886</f>
        <v>1028.278652494072</v>
      </c>
      <c r="R886" s="141">
        <f>MAX(R887:R924)</f>
        <v>4904</v>
      </c>
      <c r="S886" s="150" t="s">
        <v>35</v>
      </c>
      <c r="T886" s="174"/>
      <c r="U886" s="174"/>
      <c r="V886" s="174"/>
      <c r="W886" s="57"/>
      <c r="X886" s="191"/>
    </row>
    <row r="887" spans="1:24" s="11" customFormat="1" ht="25.5">
      <c r="A887" s="128">
        <v>208</v>
      </c>
      <c r="B887" s="91" t="s">
        <v>738</v>
      </c>
      <c r="C887" s="65">
        <v>1958</v>
      </c>
      <c r="D887" s="66"/>
      <c r="E887" s="35" t="s">
        <v>37</v>
      </c>
      <c r="F887" s="65">
        <v>2</v>
      </c>
      <c r="G887" s="65">
        <v>1</v>
      </c>
      <c r="H887" s="68">
        <v>226.38000000000002</v>
      </c>
      <c r="I887" s="120">
        <v>205.8</v>
      </c>
      <c r="J887" s="120">
        <v>205.8</v>
      </c>
      <c r="K887" s="70">
        <v>15</v>
      </c>
      <c r="L887" s="69">
        <v>399060</v>
      </c>
      <c r="M887" s="71">
        <v>0</v>
      </c>
      <c r="N887" s="71">
        <v>0</v>
      </c>
      <c r="O887" s="71">
        <v>0</v>
      </c>
      <c r="P887" s="71">
        <v>399060</v>
      </c>
      <c r="Q887" s="69">
        <f t="shared" ref="Q887:Q924" si="71">L887/I887</f>
        <v>1939.0670553935859</v>
      </c>
      <c r="R887" s="120">
        <v>2784</v>
      </c>
      <c r="S887" s="134" t="s">
        <v>1025</v>
      </c>
      <c r="T887" s="174"/>
      <c r="U887" s="174"/>
      <c r="V887" s="174"/>
      <c r="W887" s="57"/>
      <c r="X887" s="191"/>
    </row>
    <row r="888" spans="1:24" s="11" customFormat="1" ht="25.5">
      <c r="A888" s="128">
        <v>209</v>
      </c>
      <c r="B888" s="91" t="s">
        <v>550</v>
      </c>
      <c r="C888" s="65">
        <v>1960</v>
      </c>
      <c r="D888" s="66"/>
      <c r="E888" s="35" t="s">
        <v>37</v>
      </c>
      <c r="F888" s="65">
        <v>2</v>
      </c>
      <c r="G888" s="65">
        <v>2</v>
      </c>
      <c r="H888" s="68">
        <v>758.33994500000006</v>
      </c>
      <c r="I888" s="120">
        <v>689.4</v>
      </c>
      <c r="J888" s="120">
        <v>689.4</v>
      </c>
      <c r="K888" s="70">
        <v>38</v>
      </c>
      <c r="L888" s="69">
        <v>343266</v>
      </c>
      <c r="M888" s="71">
        <v>0</v>
      </c>
      <c r="N888" s="71">
        <v>0</v>
      </c>
      <c r="O888" s="71">
        <v>0</v>
      </c>
      <c r="P888" s="71">
        <v>343266</v>
      </c>
      <c r="Q888" s="69">
        <f t="shared" si="71"/>
        <v>497.9199303742385</v>
      </c>
      <c r="R888" s="120">
        <v>1868</v>
      </c>
      <c r="S888" s="134" t="s">
        <v>1025</v>
      </c>
      <c r="T888" s="174"/>
      <c r="U888" s="174"/>
      <c r="V888" s="174"/>
      <c r="W888" s="57"/>
      <c r="X888" s="191"/>
    </row>
    <row r="889" spans="1:24" s="11" customFormat="1" ht="25.5">
      <c r="A889" s="128">
        <v>210</v>
      </c>
      <c r="B889" s="91" t="s">
        <v>551</v>
      </c>
      <c r="C889" s="65">
        <v>1956</v>
      </c>
      <c r="D889" s="66">
        <v>2015</v>
      </c>
      <c r="E889" s="35" t="s">
        <v>37</v>
      </c>
      <c r="F889" s="65">
        <v>4</v>
      </c>
      <c r="G889" s="65">
        <v>2</v>
      </c>
      <c r="H889" s="68">
        <v>1401.069945</v>
      </c>
      <c r="I889" s="120">
        <v>1273.6999499999999</v>
      </c>
      <c r="J889" s="120">
        <v>1273.6999499999999</v>
      </c>
      <c r="K889" s="70">
        <v>38</v>
      </c>
      <c r="L889" s="69">
        <v>408560</v>
      </c>
      <c r="M889" s="71">
        <v>0</v>
      </c>
      <c r="N889" s="71">
        <v>0</v>
      </c>
      <c r="O889" s="71">
        <v>0</v>
      </c>
      <c r="P889" s="71">
        <v>408560</v>
      </c>
      <c r="Q889" s="69">
        <f t="shared" si="71"/>
        <v>320.76628408441093</v>
      </c>
      <c r="R889" s="120">
        <v>871</v>
      </c>
      <c r="S889" s="134" t="s">
        <v>1025</v>
      </c>
      <c r="T889" s="174"/>
      <c r="U889" s="174"/>
      <c r="V889" s="174"/>
      <c r="W889" s="57"/>
      <c r="X889" s="191"/>
    </row>
    <row r="890" spans="1:24" s="11" customFormat="1" ht="25.5">
      <c r="A890" s="128">
        <v>211</v>
      </c>
      <c r="B890" s="91" t="s">
        <v>552</v>
      </c>
      <c r="C890" s="65">
        <v>1962</v>
      </c>
      <c r="D890" s="66">
        <v>2015</v>
      </c>
      <c r="E890" s="35" t="s">
        <v>37</v>
      </c>
      <c r="F890" s="65">
        <v>2</v>
      </c>
      <c r="G890" s="65">
        <v>3</v>
      </c>
      <c r="H890" s="68">
        <v>961.3</v>
      </c>
      <c r="I890" s="120">
        <v>769</v>
      </c>
      <c r="J890" s="120">
        <v>769</v>
      </c>
      <c r="K890" s="70">
        <v>42</v>
      </c>
      <c r="L890" s="69">
        <v>1133754</v>
      </c>
      <c r="M890" s="71">
        <v>0</v>
      </c>
      <c r="N890" s="71">
        <v>0</v>
      </c>
      <c r="O890" s="71">
        <v>0</v>
      </c>
      <c r="P890" s="71">
        <v>1133754</v>
      </c>
      <c r="Q890" s="69">
        <f t="shared" si="71"/>
        <v>1474.3224967490246</v>
      </c>
      <c r="R890" s="120">
        <v>1895</v>
      </c>
      <c r="S890" s="134" t="s">
        <v>1025</v>
      </c>
      <c r="T890" s="174"/>
      <c r="U890" s="174"/>
      <c r="V890" s="174"/>
      <c r="W890" s="57"/>
      <c r="X890" s="191"/>
    </row>
    <row r="891" spans="1:24" s="11" customFormat="1" ht="25.5">
      <c r="A891" s="128">
        <v>212</v>
      </c>
      <c r="B891" s="91" t="s">
        <v>553</v>
      </c>
      <c r="C891" s="65">
        <v>1963</v>
      </c>
      <c r="D891" s="66">
        <v>2009</v>
      </c>
      <c r="E891" s="35" t="s">
        <v>37</v>
      </c>
      <c r="F891" s="67">
        <v>5</v>
      </c>
      <c r="G891" s="65">
        <v>4</v>
      </c>
      <c r="H891" s="68">
        <v>2747.3707030000005</v>
      </c>
      <c r="I891" s="120">
        <v>2497.6097300000001</v>
      </c>
      <c r="J891" s="120">
        <v>2497.6097300000001</v>
      </c>
      <c r="K891" s="70">
        <v>49</v>
      </c>
      <c r="L891" s="69">
        <v>2310414</v>
      </c>
      <c r="M891" s="71">
        <v>0</v>
      </c>
      <c r="N891" s="71">
        <v>0</v>
      </c>
      <c r="O891" s="71">
        <v>0</v>
      </c>
      <c r="P891" s="71">
        <v>2310414</v>
      </c>
      <c r="Q891" s="69">
        <f t="shared" si="71"/>
        <v>925.0500477510551</v>
      </c>
      <c r="R891" s="120">
        <v>3767</v>
      </c>
      <c r="S891" s="134" t="s">
        <v>1025</v>
      </c>
      <c r="T891" s="174"/>
      <c r="U891" s="174"/>
      <c r="V891" s="174"/>
      <c r="W891" s="57"/>
      <c r="X891" s="191"/>
    </row>
    <row r="892" spans="1:24" s="11" customFormat="1" ht="25.5">
      <c r="A892" s="128">
        <v>213</v>
      </c>
      <c r="B892" s="91" t="s">
        <v>115</v>
      </c>
      <c r="C892" s="65">
        <v>1965</v>
      </c>
      <c r="D892" s="144">
        <v>2013</v>
      </c>
      <c r="E892" s="35" t="s">
        <v>37</v>
      </c>
      <c r="F892" s="67">
        <v>2</v>
      </c>
      <c r="G892" s="65">
        <v>1</v>
      </c>
      <c r="H892" s="68">
        <v>690.04085700000007</v>
      </c>
      <c r="I892" s="120">
        <v>627.30987000000005</v>
      </c>
      <c r="J892" s="120">
        <v>627.30987000000005</v>
      </c>
      <c r="K892" s="70">
        <v>8</v>
      </c>
      <c r="L892" s="69">
        <v>153210</v>
      </c>
      <c r="M892" s="71">
        <v>0</v>
      </c>
      <c r="N892" s="71">
        <v>0</v>
      </c>
      <c r="O892" s="71">
        <v>0</v>
      </c>
      <c r="P892" s="71">
        <v>153210</v>
      </c>
      <c r="Q892" s="69">
        <f t="shared" si="71"/>
        <v>244.2333642861382</v>
      </c>
      <c r="R892" s="120">
        <v>1062</v>
      </c>
      <c r="S892" s="134" t="s">
        <v>1025</v>
      </c>
      <c r="T892" s="174"/>
      <c r="U892" s="174"/>
      <c r="V892" s="174"/>
      <c r="W892" s="57"/>
      <c r="X892" s="191"/>
    </row>
    <row r="893" spans="1:24" s="11" customFormat="1" ht="25.5">
      <c r="A893" s="128">
        <v>214</v>
      </c>
      <c r="B893" s="91" t="s">
        <v>114</v>
      </c>
      <c r="C893" s="65">
        <v>1961</v>
      </c>
      <c r="D893" s="66">
        <v>2010</v>
      </c>
      <c r="E893" s="35" t="s">
        <v>37</v>
      </c>
      <c r="F893" s="65">
        <v>2</v>
      </c>
      <c r="G893" s="65">
        <v>2</v>
      </c>
      <c r="H893" s="68">
        <v>759.33</v>
      </c>
      <c r="I893" s="120">
        <v>690.3</v>
      </c>
      <c r="J893" s="120">
        <v>690.3</v>
      </c>
      <c r="K893" s="70">
        <v>17</v>
      </c>
      <c r="L893" s="69">
        <v>168531</v>
      </c>
      <c r="M893" s="71">
        <v>0</v>
      </c>
      <c r="N893" s="71">
        <v>0</v>
      </c>
      <c r="O893" s="71">
        <v>0</v>
      </c>
      <c r="P893" s="71">
        <v>168531</v>
      </c>
      <c r="Q893" s="69">
        <f t="shared" si="71"/>
        <v>244.14167753150807</v>
      </c>
      <c r="R893" s="120">
        <v>1062</v>
      </c>
      <c r="S893" s="134" t="s">
        <v>1025</v>
      </c>
      <c r="T893" s="174"/>
      <c r="U893" s="174"/>
      <c r="V893" s="174"/>
      <c r="W893" s="57"/>
      <c r="X893" s="191"/>
    </row>
    <row r="894" spans="1:24" s="11" customFormat="1" ht="25.5">
      <c r="A894" s="128">
        <v>215</v>
      </c>
      <c r="B894" s="95" t="s">
        <v>554</v>
      </c>
      <c r="C894" s="65">
        <v>1957</v>
      </c>
      <c r="D894" s="66"/>
      <c r="E894" s="35" t="s">
        <v>37</v>
      </c>
      <c r="F894" s="119">
        <v>2</v>
      </c>
      <c r="G894" s="65">
        <v>2</v>
      </c>
      <c r="H894" s="68">
        <v>638.70000000000005</v>
      </c>
      <c r="I894" s="120">
        <v>574.83000000000004</v>
      </c>
      <c r="J894" s="120">
        <v>574.83000000000004</v>
      </c>
      <c r="K894" s="70">
        <v>17</v>
      </c>
      <c r="L894" s="69">
        <v>1397448.88</v>
      </c>
      <c r="M894" s="71">
        <v>0</v>
      </c>
      <c r="N894" s="71">
        <v>0</v>
      </c>
      <c r="O894" s="71">
        <v>0</v>
      </c>
      <c r="P894" s="71">
        <v>1397448.88</v>
      </c>
      <c r="Q894" s="69">
        <f t="shared" si="71"/>
        <v>2431.0646278030022</v>
      </c>
      <c r="R894" s="120">
        <v>3979</v>
      </c>
      <c r="S894" s="160" t="s">
        <v>1025</v>
      </c>
      <c r="T894" s="174"/>
      <c r="U894" s="174"/>
      <c r="V894" s="174"/>
      <c r="W894" s="57"/>
      <c r="X894" s="191"/>
    </row>
    <row r="895" spans="1:24" s="11" customFormat="1" ht="25.5">
      <c r="A895" s="128">
        <v>216</v>
      </c>
      <c r="B895" s="95" t="s">
        <v>555</v>
      </c>
      <c r="C895" s="65">
        <v>1962</v>
      </c>
      <c r="D895" s="66"/>
      <c r="E895" s="35" t="s">
        <v>37</v>
      </c>
      <c r="F895" s="119">
        <v>2</v>
      </c>
      <c r="G895" s="65">
        <v>2</v>
      </c>
      <c r="H895" s="68">
        <v>349.8</v>
      </c>
      <c r="I895" s="120">
        <v>314.82</v>
      </c>
      <c r="J895" s="120">
        <v>314.82</v>
      </c>
      <c r="K895" s="70">
        <v>20</v>
      </c>
      <c r="L895" s="69">
        <v>765346.96</v>
      </c>
      <c r="M895" s="71">
        <v>0</v>
      </c>
      <c r="N895" s="71">
        <v>0</v>
      </c>
      <c r="O895" s="71">
        <v>0</v>
      </c>
      <c r="P895" s="71">
        <v>765346.96</v>
      </c>
      <c r="Q895" s="69">
        <f t="shared" si="71"/>
        <v>2431.0620672130103</v>
      </c>
      <c r="R895" s="120">
        <v>3979</v>
      </c>
      <c r="S895" s="160" t="s">
        <v>1025</v>
      </c>
      <c r="T895" s="174"/>
      <c r="U895" s="174"/>
      <c r="V895" s="174"/>
      <c r="W895" s="57"/>
      <c r="X895" s="191"/>
    </row>
    <row r="896" spans="1:24" s="11" customFormat="1" ht="25.5">
      <c r="A896" s="128">
        <v>217</v>
      </c>
      <c r="B896" s="95" t="s">
        <v>556</v>
      </c>
      <c r="C896" s="65">
        <v>1962</v>
      </c>
      <c r="D896" s="66"/>
      <c r="E896" s="35" t="s">
        <v>37</v>
      </c>
      <c r="F896" s="119">
        <v>2</v>
      </c>
      <c r="G896" s="65">
        <v>2</v>
      </c>
      <c r="H896" s="68">
        <v>351.5</v>
      </c>
      <c r="I896" s="120">
        <v>316.35000000000002</v>
      </c>
      <c r="J896" s="120">
        <v>316.35000000000002</v>
      </c>
      <c r="K896" s="70">
        <v>14</v>
      </c>
      <c r="L896" s="69">
        <v>769067.08</v>
      </c>
      <c r="M896" s="71">
        <v>0</v>
      </c>
      <c r="N896" s="71">
        <v>0</v>
      </c>
      <c r="O896" s="71">
        <v>0</v>
      </c>
      <c r="P896" s="71">
        <v>769067.08</v>
      </c>
      <c r="Q896" s="69">
        <f t="shared" si="71"/>
        <v>2431.0639481586845</v>
      </c>
      <c r="R896" s="120">
        <v>3979</v>
      </c>
      <c r="S896" s="160" t="s">
        <v>1025</v>
      </c>
      <c r="T896" s="174"/>
      <c r="U896" s="174"/>
      <c r="V896" s="174"/>
      <c r="W896" s="57"/>
      <c r="X896" s="191"/>
    </row>
    <row r="897" spans="1:24" s="11" customFormat="1" ht="25.5">
      <c r="A897" s="128">
        <v>218</v>
      </c>
      <c r="B897" s="95" t="s">
        <v>557</v>
      </c>
      <c r="C897" s="65">
        <v>1957</v>
      </c>
      <c r="D897" s="66"/>
      <c r="E897" s="35" t="s">
        <v>37</v>
      </c>
      <c r="F897" s="119">
        <v>2</v>
      </c>
      <c r="G897" s="65">
        <v>2</v>
      </c>
      <c r="H897" s="68">
        <v>412.50000000000006</v>
      </c>
      <c r="I897" s="120">
        <v>375</v>
      </c>
      <c r="J897" s="120">
        <v>375</v>
      </c>
      <c r="K897" s="70">
        <v>12</v>
      </c>
      <c r="L897" s="69">
        <v>1233872.5</v>
      </c>
      <c r="M897" s="71">
        <v>0</v>
      </c>
      <c r="N897" s="71">
        <v>0</v>
      </c>
      <c r="O897" s="71">
        <v>0</v>
      </c>
      <c r="P897" s="71">
        <v>1233872.5</v>
      </c>
      <c r="Q897" s="69">
        <f t="shared" si="71"/>
        <v>3290.3266666666668</v>
      </c>
      <c r="R897" s="120">
        <v>4904</v>
      </c>
      <c r="S897" s="160" t="s">
        <v>1025</v>
      </c>
      <c r="T897" s="174"/>
      <c r="U897" s="174"/>
      <c r="V897" s="174"/>
      <c r="W897" s="57"/>
      <c r="X897" s="191"/>
    </row>
    <row r="898" spans="1:24" s="11" customFormat="1" ht="25.5">
      <c r="A898" s="128">
        <v>219</v>
      </c>
      <c r="B898" s="95" t="s">
        <v>558</v>
      </c>
      <c r="C898" s="65">
        <v>1962</v>
      </c>
      <c r="D898" s="66"/>
      <c r="E898" s="35" t="s">
        <v>37</v>
      </c>
      <c r="F898" s="119">
        <v>2</v>
      </c>
      <c r="G898" s="65">
        <v>2</v>
      </c>
      <c r="H898" s="68">
        <v>791.67541199999994</v>
      </c>
      <c r="I898" s="120">
        <v>719.7</v>
      </c>
      <c r="J898" s="120">
        <v>719.7</v>
      </c>
      <c r="K898" s="70">
        <v>29</v>
      </c>
      <c r="L898" s="69">
        <v>1417145.74</v>
      </c>
      <c r="M898" s="71">
        <v>0</v>
      </c>
      <c r="N898" s="71">
        <v>0</v>
      </c>
      <c r="O898" s="71">
        <v>0</v>
      </c>
      <c r="P898" s="71">
        <v>1417145.74</v>
      </c>
      <c r="Q898" s="69">
        <f t="shared" si="71"/>
        <v>1969.0784215645406</v>
      </c>
      <c r="R898" s="120">
        <v>3182</v>
      </c>
      <c r="S898" s="160" t="s">
        <v>1025</v>
      </c>
      <c r="T898" s="174"/>
      <c r="U898" s="174"/>
      <c r="V898" s="174"/>
      <c r="W898" s="57"/>
      <c r="X898" s="191"/>
    </row>
    <row r="899" spans="1:24" s="11" customFormat="1" ht="25.5">
      <c r="A899" s="128">
        <v>220</v>
      </c>
      <c r="B899" s="95" t="s">
        <v>559</v>
      </c>
      <c r="C899" s="65">
        <v>1960</v>
      </c>
      <c r="D899" s="66"/>
      <c r="E899" s="35" t="s">
        <v>37</v>
      </c>
      <c r="F899" s="119">
        <v>3</v>
      </c>
      <c r="G899" s="65">
        <v>2</v>
      </c>
      <c r="H899" s="68">
        <v>1412.9682160000002</v>
      </c>
      <c r="I899" s="120">
        <v>1315.5</v>
      </c>
      <c r="J899" s="120">
        <v>1315.5</v>
      </c>
      <c r="K899" s="70">
        <v>74</v>
      </c>
      <c r="L899" s="69">
        <v>2529576.2799999998</v>
      </c>
      <c r="M899" s="71">
        <v>0</v>
      </c>
      <c r="N899" s="71">
        <v>0</v>
      </c>
      <c r="O899" s="71">
        <v>0</v>
      </c>
      <c r="P899" s="71">
        <v>2529576.2799999998</v>
      </c>
      <c r="Q899" s="69">
        <f t="shared" si="71"/>
        <v>1922.9010110224249</v>
      </c>
      <c r="R899" s="120">
        <v>3182</v>
      </c>
      <c r="S899" s="160" t="s">
        <v>1025</v>
      </c>
      <c r="T899" s="174"/>
      <c r="U899" s="174"/>
      <c r="V899" s="174"/>
      <c r="W899" s="57"/>
      <c r="X899" s="191"/>
    </row>
    <row r="900" spans="1:24" s="11" customFormat="1" ht="25.5">
      <c r="A900" s="128">
        <v>221</v>
      </c>
      <c r="B900" s="95" t="s">
        <v>560</v>
      </c>
      <c r="C900" s="65">
        <v>1960</v>
      </c>
      <c r="D900" s="66"/>
      <c r="E900" s="35" t="s">
        <v>37</v>
      </c>
      <c r="F900" s="119">
        <v>3</v>
      </c>
      <c r="G900" s="65">
        <v>2</v>
      </c>
      <c r="H900" s="68">
        <v>840.95</v>
      </c>
      <c r="I900" s="120">
        <v>764.5</v>
      </c>
      <c r="J900" s="120">
        <v>764.5</v>
      </c>
      <c r="K900" s="70">
        <v>35</v>
      </c>
      <c r="L900" s="69">
        <v>1505350.51</v>
      </c>
      <c r="M900" s="71">
        <v>0</v>
      </c>
      <c r="N900" s="71">
        <v>0</v>
      </c>
      <c r="O900" s="71">
        <v>0</v>
      </c>
      <c r="P900" s="71">
        <v>1505350.51</v>
      </c>
      <c r="Q900" s="69">
        <f t="shared" si="71"/>
        <v>1969.0654153041203</v>
      </c>
      <c r="R900" s="120">
        <v>3182</v>
      </c>
      <c r="S900" s="160" t="s">
        <v>1025</v>
      </c>
      <c r="T900" s="174"/>
      <c r="U900" s="174"/>
      <c r="V900" s="174"/>
      <c r="W900" s="57"/>
      <c r="X900" s="191"/>
    </row>
    <row r="901" spans="1:24" s="11" customFormat="1" ht="25.5">
      <c r="A901" s="128">
        <v>222</v>
      </c>
      <c r="B901" s="95" t="s">
        <v>561</v>
      </c>
      <c r="C901" s="65">
        <v>1962</v>
      </c>
      <c r="D901" s="66"/>
      <c r="E901" s="35" t="s">
        <v>37</v>
      </c>
      <c r="F901" s="119">
        <v>2</v>
      </c>
      <c r="G901" s="65">
        <v>2</v>
      </c>
      <c r="H901" s="68">
        <v>704.76982400000009</v>
      </c>
      <c r="I901" s="120">
        <v>640.70000000000005</v>
      </c>
      <c r="J901" s="120">
        <v>640.70000000000005</v>
      </c>
      <c r="K901" s="70">
        <v>39</v>
      </c>
      <c r="L901" s="69">
        <v>1261579.99</v>
      </c>
      <c r="M901" s="71">
        <v>0</v>
      </c>
      <c r="N901" s="71">
        <v>0</v>
      </c>
      <c r="O901" s="71">
        <v>0</v>
      </c>
      <c r="P901" s="71">
        <v>1261579.99</v>
      </c>
      <c r="Q901" s="69">
        <f t="shared" si="71"/>
        <v>1969.065069455283</v>
      </c>
      <c r="R901" s="120">
        <v>3182</v>
      </c>
      <c r="S901" s="160" t="s">
        <v>1025</v>
      </c>
      <c r="T901" s="174"/>
      <c r="U901" s="174"/>
      <c r="V901" s="174"/>
      <c r="W901" s="57"/>
      <c r="X901" s="191"/>
    </row>
    <row r="902" spans="1:24" s="11" customFormat="1" ht="25.5">
      <c r="A902" s="128">
        <v>223</v>
      </c>
      <c r="B902" s="95" t="s">
        <v>562</v>
      </c>
      <c r="C902" s="65">
        <v>1962</v>
      </c>
      <c r="D902" s="66"/>
      <c r="E902" s="35" t="s">
        <v>37</v>
      </c>
      <c r="F902" s="119">
        <v>2</v>
      </c>
      <c r="G902" s="65">
        <v>2</v>
      </c>
      <c r="H902" s="68">
        <v>703.89543400000002</v>
      </c>
      <c r="I902" s="120">
        <v>639.9</v>
      </c>
      <c r="J902" s="120">
        <v>639.9</v>
      </c>
      <c r="K902" s="70">
        <v>38</v>
      </c>
      <c r="L902" s="69">
        <v>1260014.58</v>
      </c>
      <c r="M902" s="71">
        <v>0</v>
      </c>
      <c r="N902" s="71">
        <v>0</v>
      </c>
      <c r="O902" s="71">
        <v>0</v>
      </c>
      <c r="P902" s="71">
        <v>1260014.58</v>
      </c>
      <c r="Q902" s="69">
        <f t="shared" si="71"/>
        <v>1969.0804500703236</v>
      </c>
      <c r="R902" s="120">
        <v>3182</v>
      </c>
      <c r="S902" s="160" t="s">
        <v>1025</v>
      </c>
      <c r="T902" s="174"/>
      <c r="U902" s="174"/>
      <c r="V902" s="174"/>
      <c r="W902" s="57"/>
      <c r="X902" s="191"/>
    </row>
    <row r="903" spans="1:24" s="11" customFormat="1" ht="25.5">
      <c r="A903" s="128">
        <v>224</v>
      </c>
      <c r="B903" s="95" t="s">
        <v>563</v>
      </c>
      <c r="C903" s="65">
        <v>1960</v>
      </c>
      <c r="D903" s="66"/>
      <c r="E903" s="35" t="s">
        <v>37</v>
      </c>
      <c r="F903" s="119">
        <v>2</v>
      </c>
      <c r="G903" s="65">
        <v>2</v>
      </c>
      <c r="H903" s="68">
        <v>421.646456</v>
      </c>
      <c r="I903" s="120">
        <v>383.31495999999999</v>
      </c>
      <c r="J903" s="120">
        <v>383.31495999999999</v>
      </c>
      <c r="K903" s="70">
        <v>23</v>
      </c>
      <c r="L903" s="69">
        <v>931862.42999999993</v>
      </c>
      <c r="M903" s="71">
        <v>0</v>
      </c>
      <c r="N903" s="71">
        <v>0</v>
      </c>
      <c r="O903" s="71">
        <v>0</v>
      </c>
      <c r="P903" s="71">
        <v>931862.42999999993</v>
      </c>
      <c r="Q903" s="69">
        <f t="shared" si="71"/>
        <v>2431.0619914234499</v>
      </c>
      <c r="R903" s="120">
        <v>3979</v>
      </c>
      <c r="S903" s="160" t="s">
        <v>1025</v>
      </c>
      <c r="T903" s="174"/>
      <c r="U903" s="174"/>
      <c r="V903" s="174"/>
      <c r="W903" s="57"/>
      <c r="X903" s="191"/>
    </row>
    <row r="904" spans="1:24" s="11" customFormat="1" ht="25.5">
      <c r="A904" s="128">
        <v>225</v>
      </c>
      <c r="B904" s="95" t="s">
        <v>564</v>
      </c>
      <c r="C904" s="65">
        <v>1960</v>
      </c>
      <c r="D904" s="66"/>
      <c r="E904" s="35" t="s">
        <v>37</v>
      </c>
      <c r="F904" s="119">
        <v>2</v>
      </c>
      <c r="G904" s="65">
        <v>2</v>
      </c>
      <c r="H904" s="68">
        <v>438.57000000000005</v>
      </c>
      <c r="I904" s="120">
        <v>398.7</v>
      </c>
      <c r="J904" s="120">
        <v>398.7</v>
      </c>
      <c r="K904" s="70">
        <v>14</v>
      </c>
      <c r="L904" s="69">
        <v>1311853.42</v>
      </c>
      <c r="M904" s="71">
        <v>0</v>
      </c>
      <c r="N904" s="71">
        <v>0</v>
      </c>
      <c r="O904" s="71">
        <v>0</v>
      </c>
      <c r="P904" s="71">
        <v>1311853.42</v>
      </c>
      <c r="Q904" s="69">
        <f t="shared" si="71"/>
        <v>3290.3271131176321</v>
      </c>
      <c r="R904" s="120">
        <v>4904</v>
      </c>
      <c r="S904" s="160" t="s">
        <v>1025</v>
      </c>
      <c r="T904" s="174"/>
      <c r="U904" s="174"/>
      <c r="V904" s="174"/>
      <c r="W904" s="57"/>
      <c r="X904" s="191"/>
    </row>
    <row r="905" spans="1:24" s="11" customFormat="1" ht="25.5">
      <c r="A905" s="128">
        <v>226</v>
      </c>
      <c r="B905" s="95" t="s">
        <v>565</v>
      </c>
      <c r="C905" s="65">
        <v>1963</v>
      </c>
      <c r="D905" s="66"/>
      <c r="E905" s="35" t="s">
        <v>37</v>
      </c>
      <c r="F905" s="119">
        <v>2</v>
      </c>
      <c r="G905" s="65">
        <v>2</v>
      </c>
      <c r="H905" s="68">
        <v>371.4</v>
      </c>
      <c r="I905" s="120">
        <v>260.8</v>
      </c>
      <c r="J905" s="120">
        <v>260.8</v>
      </c>
      <c r="K905" s="70">
        <v>28</v>
      </c>
      <c r="L905" s="69">
        <v>858116.86</v>
      </c>
      <c r="M905" s="71">
        <v>0</v>
      </c>
      <c r="N905" s="71">
        <v>0</v>
      </c>
      <c r="O905" s="71">
        <v>0</v>
      </c>
      <c r="P905" s="71">
        <v>858116.86</v>
      </c>
      <c r="Q905" s="69">
        <f t="shared" si="71"/>
        <v>3290.3253834355828</v>
      </c>
      <c r="R905" s="120">
        <v>4904</v>
      </c>
      <c r="S905" s="160" t="s">
        <v>1025</v>
      </c>
      <c r="T905" s="174"/>
      <c r="U905" s="174"/>
      <c r="V905" s="174"/>
      <c r="W905" s="57"/>
      <c r="X905" s="191"/>
    </row>
    <row r="906" spans="1:24" s="11" customFormat="1" ht="25.5">
      <c r="A906" s="128">
        <v>227</v>
      </c>
      <c r="B906" s="95" t="s">
        <v>566</v>
      </c>
      <c r="C906" s="65">
        <v>1963</v>
      </c>
      <c r="D906" s="66"/>
      <c r="E906" s="35" t="s">
        <v>37</v>
      </c>
      <c r="F906" s="119">
        <v>2</v>
      </c>
      <c r="G906" s="65">
        <v>2</v>
      </c>
      <c r="H906" s="68">
        <v>386.9</v>
      </c>
      <c r="I906" s="120">
        <v>281.89999999999998</v>
      </c>
      <c r="J906" s="120">
        <v>281.89999999999998</v>
      </c>
      <c r="K906" s="70">
        <v>16</v>
      </c>
      <c r="L906" s="69">
        <v>927543.3</v>
      </c>
      <c r="M906" s="71">
        <v>0</v>
      </c>
      <c r="N906" s="71">
        <v>0</v>
      </c>
      <c r="O906" s="71">
        <v>0</v>
      </c>
      <c r="P906" s="71">
        <v>927543.3</v>
      </c>
      <c r="Q906" s="69">
        <f t="shared" si="71"/>
        <v>3290.3274210713025</v>
      </c>
      <c r="R906" s="120">
        <v>4904</v>
      </c>
      <c r="S906" s="160" t="s">
        <v>1025</v>
      </c>
      <c r="T906" s="174"/>
      <c r="U906" s="174"/>
      <c r="V906" s="174"/>
      <c r="W906" s="57"/>
      <c r="X906" s="191"/>
    </row>
    <row r="907" spans="1:24" ht="25.5">
      <c r="A907" s="128">
        <v>228</v>
      </c>
      <c r="B907" s="91" t="s">
        <v>116</v>
      </c>
      <c r="C907" s="65">
        <v>1964</v>
      </c>
      <c r="D907" s="66"/>
      <c r="E907" s="35" t="s">
        <v>37</v>
      </c>
      <c r="F907" s="119">
        <v>2</v>
      </c>
      <c r="G907" s="65">
        <v>2</v>
      </c>
      <c r="H907" s="68">
        <v>468.49</v>
      </c>
      <c r="I907" s="120">
        <v>425.9</v>
      </c>
      <c r="J907" s="120">
        <v>425.9</v>
      </c>
      <c r="K907" s="70">
        <v>28</v>
      </c>
      <c r="L907" s="69">
        <v>56256</v>
      </c>
      <c r="M907" s="71">
        <v>0</v>
      </c>
      <c r="N907" s="71">
        <v>0</v>
      </c>
      <c r="O907" s="71">
        <v>0</v>
      </c>
      <c r="P907" s="71">
        <v>56256</v>
      </c>
      <c r="Q907" s="69">
        <f t="shared" si="71"/>
        <v>132.08734444705331</v>
      </c>
      <c r="R907" s="120">
        <v>179</v>
      </c>
      <c r="S907" s="160" t="s">
        <v>1025</v>
      </c>
      <c r="T907" s="174"/>
      <c r="U907" s="174"/>
      <c r="V907" s="174"/>
      <c r="W907" s="174"/>
      <c r="X907" s="174"/>
    </row>
    <row r="908" spans="1:24" ht="25.5">
      <c r="A908" s="128">
        <v>229</v>
      </c>
      <c r="B908" s="91" t="s">
        <v>862</v>
      </c>
      <c r="C908" s="65">
        <v>1961</v>
      </c>
      <c r="D908" s="66"/>
      <c r="E908" s="35" t="s">
        <v>37</v>
      </c>
      <c r="F908" s="119">
        <v>2</v>
      </c>
      <c r="G908" s="65">
        <v>1</v>
      </c>
      <c r="H908" s="68">
        <v>437.47</v>
      </c>
      <c r="I908" s="120">
        <v>397.7</v>
      </c>
      <c r="J908" s="120">
        <v>397.7</v>
      </c>
      <c r="K908" s="70">
        <v>7</v>
      </c>
      <c r="L908" s="69">
        <v>71188</v>
      </c>
      <c r="M908" s="71">
        <v>0</v>
      </c>
      <c r="N908" s="71">
        <v>0</v>
      </c>
      <c r="O908" s="71">
        <v>0</v>
      </c>
      <c r="P908" s="71">
        <v>71188</v>
      </c>
      <c r="Q908" s="69">
        <f t="shared" si="71"/>
        <v>178.99924566255973</v>
      </c>
      <c r="R908" s="120">
        <v>179</v>
      </c>
      <c r="S908" s="160" t="s">
        <v>1025</v>
      </c>
      <c r="T908" s="174"/>
      <c r="U908" s="174"/>
      <c r="V908" s="174"/>
      <c r="W908" s="174"/>
      <c r="X908" s="174"/>
    </row>
    <row r="909" spans="1:24" ht="25.5">
      <c r="A909" s="128">
        <v>230</v>
      </c>
      <c r="B909" s="91" t="s">
        <v>863</v>
      </c>
      <c r="C909" s="65">
        <v>1962</v>
      </c>
      <c r="D909" s="66">
        <v>2015</v>
      </c>
      <c r="E909" s="35" t="s">
        <v>37</v>
      </c>
      <c r="F909" s="119">
        <v>2</v>
      </c>
      <c r="G909" s="65">
        <v>2</v>
      </c>
      <c r="H909" s="68">
        <v>686.94987900000012</v>
      </c>
      <c r="I909" s="120">
        <v>624.5</v>
      </c>
      <c r="J909" s="120">
        <v>624.5</v>
      </c>
      <c r="K909" s="70">
        <v>26</v>
      </c>
      <c r="L909" s="69">
        <v>60374</v>
      </c>
      <c r="M909" s="71">
        <v>0</v>
      </c>
      <c r="N909" s="71">
        <v>0</v>
      </c>
      <c r="O909" s="71">
        <v>0</v>
      </c>
      <c r="P909" s="71">
        <v>60374</v>
      </c>
      <c r="Q909" s="69">
        <f t="shared" si="71"/>
        <v>96.675740592473986</v>
      </c>
      <c r="R909" s="120">
        <v>179</v>
      </c>
      <c r="S909" s="160" t="s">
        <v>1025</v>
      </c>
      <c r="T909" s="174"/>
      <c r="U909" s="174"/>
      <c r="V909" s="174"/>
      <c r="W909" s="174"/>
      <c r="X909" s="174"/>
    </row>
    <row r="910" spans="1:24" ht="25.5">
      <c r="A910" s="128">
        <v>231</v>
      </c>
      <c r="B910" s="91" t="s">
        <v>864</v>
      </c>
      <c r="C910" s="65">
        <v>1961</v>
      </c>
      <c r="D910" s="66">
        <v>2015</v>
      </c>
      <c r="E910" s="35" t="s">
        <v>37</v>
      </c>
      <c r="F910" s="119">
        <v>2</v>
      </c>
      <c r="G910" s="65">
        <v>1</v>
      </c>
      <c r="H910" s="68">
        <v>317.35000000000002</v>
      </c>
      <c r="I910" s="120">
        <v>288.5</v>
      </c>
      <c r="J910" s="120">
        <v>288.5</v>
      </c>
      <c r="K910" s="70">
        <v>17</v>
      </c>
      <c r="L910" s="69">
        <v>51641</v>
      </c>
      <c r="M910" s="71">
        <v>0</v>
      </c>
      <c r="N910" s="71">
        <v>0</v>
      </c>
      <c r="O910" s="71">
        <v>0</v>
      </c>
      <c r="P910" s="71">
        <v>51641</v>
      </c>
      <c r="Q910" s="69">
        <f t="shared" si="71"/>
        <v>178.99826689774696</v>
      </c>
      <c r="R910" s="120">
        <v>179</v>
      </c>
      <c r="S910" s="160" t="s">
        <v>1025</v>
      </c>
      <c r="T910" s="174"/>
      <c r="U910" s="174"/>
      <c r="V910" s="174"/>
      <c r="W910" s="174"/>
      <c r="X910" s="174"/>
    </row>
    <row r="911" spans="1:24" ht="25.5">
      <c r="A911" s="128">
        <v>232</v>
      </c>
      <c r="B911" s="91" t="s">
        <v>112</v>
      </c>
      <c r="C911" s="65">
        <v>1928</v>
      </c>
      <c r="D911" s="66"/>
      <c r="E911" s="35" t="s">
        <v>37</v>
      </c>
      <c r="F911" s="119">
        <v>2</v>
      </c>
      <c r="G911" s="65">
        <v>1</v>
      </c>
      <c r="H911" s="68">
        <v>420</v>
      </c>
      <c r="I911" s="120">
        <v>378</v>
      </c>
      <c r="J911" s="120">
        <v>378</v>
      </c>
      <c r="K911" s="70">
        <v>24</v>
      </c>
      <c r="L911" s="69">
        <v>42260</v>
      </c>
      <c r="M911" s="71">
        <v>0</v>
      </c>
      <c r="N911" s="71">
        <v>0</v>
      </c>
      <c r="O911" s="71">
        <v>0</v>
      </c>
      <c r="P911" s="71">
        <v>42260</v>
      </c>
      <c r="Q911" s="69">
        <f t="shared" si="71"/>
        <v>111.7989417989418</v>
      </c>
      <c r="R911" s="120">
        <v>179</v>
      </c>
      <c r="S911" s="160" t="s">
        <v>1025</v>
      </c>
      <c r="T911" s="174"/>
      <c r="U911" s="174"/>
      <c r="V911" s="174"/>
      <c r="W911" s="174"/>
      <c r="X911" s="174"/>
    </row>
    <row r="912" spans="1:24" ht="25.5">
      <c r="A912" s="128">
        <v>233</v>
      </c>
      <c r="B912" s="95" t="s">
        <v>865</v>
      </c>
      <c r="C912" s="65">
        <v>1964</v>
      </c>
      <c r="D912" s="66"/>
      <c r="E912" s="35" t="s">
        <v>37</v>
      </c>
      <c r="F912" s="119">
        <v>2</v>
      </c>
      <c r="G912" s="65">
        <v>2</v>
      </c>
      <c r="H912" s="68">
        <v>379.1</v>
      </c>
      <c r="I912" s="120">
        <v>341.19</v>
      </c>
      <c r="J912" s="120">
        <v>341.19</v>
      </c>
      <c r="K912" s="70">
        <v>27</v>
      </c>
      <c r="L912" s="69">
        <v>61073</v>
      </c>
      <c r="M912" s="71">
        <v>0</v>
      </c>
      <c r="N912" s="71">
        <v>0</v>
      </c>
      <c r="O912" s="71">
        <v>0</v>
      </c>
      <c r="P912" s="71">
        <v>61073</v>
      </c>
      <c r="Q912" s="69">
        <f t="shared" si="71"/>
        <v>178.99997069081743</v>
      </c>
      <c r="R912" s="120">
        <v>179</v>
      </c>
      <c r="S912" s="160" t="s">
        <v>1025</v>
      </c>
      <c r="T912" s="174"/>
      <c r="U912" s="174"/>
      <c r="V912" s="174"/>
      <c r="W912" s="174"/>
      <c r="X912" s="174"/>
    </row>
    <row r="913" spans="1:24" ht="25.5">
      <c r="A913" s="128">
        <v>234</v>
      </c>
      <c r="B913" s="95" t="s">
        <v>866</v>
      </c>
      <c r="C913" s="65">
        <v>1964</v>
      </c>
      <c r="D913" s="66"/>
      <c r="E913" s="35" t="s">
        <v>37</v>
      </c>
      <c r="F913" s="119">
        <v>2</v>
      </c>
      <c r="G913" s="65">
        <v>2</v>
      </c>
      <c r="H913" s="68">
        <v>421.29991200000001</v>
      </c>
      <c r="I913" s="120">
        <v>383</v>
      </c>
      <c r="J913" s="120">
        <v>383</v>
      </c>
      <c r="K913" s="70">
        <v>14</v>
      </c>
      <c r="L913" s="69">
        <v>68557</v>
      </c>
      <c r="M913" s="71">
        <v>0</v>
      </c>
      <c r="N913" s="71">
        <v>0</v>
      </c>
      <c r="O913" s="71">
        <v>0</v>
      </c>
      <c r="P913" s="71">
        <v>68557</v>
      </c>
      <c r="Q913" s="69">
        <f t="shared" si="71"/>
        <v>179</v>
      </c>
      <c r="R913" s="120">
        <v>179</v>
      </c>
      <c r="S913" s="160" t="s">
        <v>1025</v>
      </c>
      <c r="T913" s="174"/>
      <c r="U913" s="174"/>
      <c r="V913" s="174"/>
      <c r="W913" s="174"/>
      <c r="X913" s="174"/>
    </row>
    <row r="914" spans="1:24" ht="25.5">
      <c r="A914" s="128">
        <v>235</v>
      </c>
      <c r="B914" s="95" t="s">
        <v>867</v>
      </c>
      <c r="C914" s="65">
        <v>1964</v>
      </c>
      <c r="D914" s="66"/>
      <c r="E914" s="35" t="s">
        <v>37</v>
      </c>
      <c r="F914" s="119">
        <v>2</v>
      </c>
      <c r="G914" s="65">
        <v>2</v>
      </c>
      <c r="H914" s="68">
        <v>698.61001099999987</v>
      </c>
      <c r="I914" s="120">
        <v>635.1</v>
      </c>
      <c r="J914" s="120">
        <v>635.1</v>
      </c>
      <c r="K914" s="70">
        <v>37</v>
      </c>
      <c r="L914" s="69">
        <v>60630</v>
      </c>
      <c r="M914" s="71">
        <v>0</v>
      </c>
      <c r="N914" s="71">
        <v>0</v>
      </c>
      <c r="O914" s="71">
        <v>0</v>
      </c>
      <c r="P914" s="71">
        <v>60630</v>
      </c>
      <c r="Q914" s="69">
        <f t="shared" si="71"/>
        <v>95.465281058101084</v>
      </c>
      <c r="R914" s="120">
        <v>179</v>
      </c>
      <c r="S914" s="160" t="s">
        <v>1025</v>
      </c>
      <c r="T914" s="174"/>
      <c r="U914" s="174"/>
      <c r="V914" s="174"/>
      <c r="W914" s="174"/>
      <c r="X914" s="174"/>
    </row>
    <row r="915" spans="1:24" ht="25.5">
      <c r="A915" s="128">
        <v>236</v>
      </c>
      <c r="B915" s="95" t="s">
        <v>868</v>
      </c>
      <c r="C915" s="65">
        <v>1964</v>
      </c>
      <c r="D915" s="66"/>
      <c r="E915" s="35" t="s">
        <v>37</v>
      </c>
      <c r="F915" s="119">
        <v>2</v>
      </c>
      <c r="G915" s="65">
        <v>2</v>
      </c>
      <c r="H915" s="68">
        <v>712.68993400000011</v>
      </c>
      <c r="I915" s="120">
        <v>647.9</v>
      </c>
      <c r="J915" s="120">
        <v>647.9</v>
      </c>
      <c r="K915" s="70">
        <v>41</v>
      </c>
      <c r="L915" s="69">
        <v>61283</v>
      </c>
      <c r="M915" s="71">
        <v>0</v>
      </c>
      <c r="N915" s="71">
        <v>0</v>
      </c>
      <c r="O915" s="71">
        <v>0</v>
      </c>
      <c r="P915" s="71">
        <v>61283</v>
      </c>
      <c r="Q915" s="69">
        <f t="shared" si="71"/>
        <v>94.587127643154815</v>
      </c>
      <c r="R915" s="120">
        <v>179</v>
      </c>
      <c r="S915" s="160" t="s">
        <v>1025</v>
      </c>
      <c r="T915" s="174"/>
      <c r="U915" s="174"/>
      <c r="V915" s="174"/>
      <c r="W915" s="174"/>
      <c r="X915" s="174"/>
    </row>
    <row r="916" spans="1:24" ht="25.5">
      <c r="A916" s="128">
        <v>237</v>
      </c>
      <c r="B916" s="95" t="s">
        <v>869</v>
      </c>
      <c r="C916" s="65">
        <v>1964</v>
      </c>
      <c r="D916" s="66"/>
      <c r="E916" s="35" t="s">
        <v>37</v>
      </c>
      <c r="F916" s="119">
        <v>2</v>
      </c>
      <c r="G916" s="65">
        <v>2</v>
      </c>
      <c r="H916" s="68">
        <v>694.2</v>
      </c>
      <c r="I916" s="120">
        <v>648.79999999999995</v>
      </c>
      <c r="J916" s="120">
        <v>648.79999999999995</v>
      </c>
      <c r="K916" s="70">
        <v>26</v>
      </c>
      <c r="L916" s="69">
        <v>60425</v>
      </c>
      <c r="M916" s="71">
        <v>0</v>
      </c>
      <c r="N916" s="71">
        <v>0</v>
      </c>
      <c r="O916" s="71">
        <v>0</v>
      </c>
      <c r="P916" s="71">
        <v>60425</v>
      </c>
      <c r="Q916" s="69">
        <f t="shared" si="71"/>
        <v>93.133477188655988</v>
      </c>
      <c r="R916" s="120">
        <v>179</v>
      </c>
      <c r="S916" s="160" t="s">
        <v>1025</v>
      </c>
      <c r="T916" s="174"/>
      <c r="U916" s="174"/>
      <c r="V916" s="174"/>
      <c r="W916" s="174"/>
      <c r="X916" s="174"/>
    </row>
    <row r="917" spans="1:24" ht="25.5">
      <c r="A917" s="128">
        <v>238</v>
      </c>
      <c r="B917" s="95" t="s">
        <v>870</v>
      </c>
      <c r="C917" s="65">
        <v>1964</v>
      </c>
      <c r="D917" s="66"/>
      <c r="E917" s="35" t="s">
        <v>37</v>
      </c>
      <c r="F917" s="119">
        <v>2</v>
      </c>
      <c r="G917" s="65">
        <v>2</v>
      </c>
      <c r="H917" s="68">
        <v>416.68000000000006</v>
      </c>
      <c r="I917" s="120">
        <v>378.8</v>
      </c>
      <c r="J917" s="120">
        <v>378.8</v>
      </c>
      <c r="K917" s="70">
        <v>16</v>
      </c>
      <c r="L917" s="69">
        <v>56657</v>
      </c>
      <c r="M917" s="71">
        <v>0</v>
      </c>
      <c r="N917" s="71">
        <v>0</v>
      </c>
      <c r="O917" s="71">
        <v>0</v>
      </c>
      <c r="P917" s="71">
        <v>56657</v>
      </c>
      <c r="Q917" s="69">
        <f t="shared" si="71"/>
        <v>149.56969376979936</v>
      </c>
      <c r="R917" s="120">
        <v>179</v>
      </c>
      <c r="S917" s="160" t="s">
        <v>1025</v>
      </c>
      <c r="T917" s="174"/>
      <c r="U917" s="174"/>
      <c r="V917" s="174"/>
      <c r="W917" s="174"/>
      <c r="X917" s="174"/>
    </row>
    <row r="918" spans="1:24" ht="25.5">
      <c r="A918" s="128">
        <v>239</v>
      </c>
      <c r="B918" s="95" t="s">
        <v>871</v>
      </c>
      <c r="C918" s="65">
        <v>1964</v>
      </c>
      <c r="D918" s="66"/>
      <c r="E918" s="35" t="s">
        <v>37</v>
      </c>
      <c r="F918" s="119">
        <v>2</v>
      </c>
      <c r="G918" s="65">
        <v>2</v>
      </c>
      <c r="H918" s="68">
        <v>357.7</v>
      </c>
      <c r="I918" s="120">
        <v>321.93</v>
      </c>
      <c r="J918" s="120">
        <v>321.93</v>
      </c>
      <c r="K918" s="70">
        <v>26</v>
      </c>
      <c r="L918" s="69">
        <v>52632</v>
      </c>
      <c r="M918" s="71">
        <v>0</v>
      </c>
      <c r="N918" s="71">
        <v>0</v>
      </c>
      <c r="O918" s="71">
        <v>0</v>
      </c>
      <c r="P918" s="71">
        <v>52632</v>
      </c>
      <c r="Q918" s="69">
        <f t="shared" si="71"/>
        <v>163.48895722672631</v>
      </c>
      <c r="R918" s="120">
        <v>179</v>
      </c>
      <c r="S918" s="160" t="s">
        <v>1025</v>
      </c>
      <c r="T918" s="174"/>
      <c r="U918" s="174"/>
      <c r="V918" s="174"/>
      <c r="W918" s="174"/>
      <c r="X918" s="174"/>
    </row>
    <row r="919" spans="1:24" ht="25.5">
      <c r="A919" s="128">
        <v>240</v>
      </c>
      <c r="B919" s="95" t="s">
        <v>872</v>
      </c>
      <c r="C919" s="65">
        <v>1965</v>
      </c>
      <c r="D919" s="66"/>
      <c r="E919" s="35" t="s">
        <v>37</v>
      </c>
      <c r="F919" s="119">
        <v>2</v>
      </c>
      <c r="G919" s="65">
        <v>2</v>
      </c>
      <c r="H919" s="68">
        <v>610.9</v>
      </c>
      <c r="I919" s="120">
        <v>530.5</v>
      </c>
      <c r="J919" s="120">
        <v>530.5</v>
      </c>
      <c r="K919" s="70">
        <v>33</v>
      </c>
      <c r="L919" s="69">
        <v>69912</v>
      </c>
      <c r="M919" s="71">
        <v>0</v>
      </c>
      <c r="N919" s="71">
        <v>0</v>
      </c>
      <c r="O919" s="71">
        <v>0</v>
      </c>
      <c r="P919" s="71">
        <v>69912</v>
      </c>
      <c r="Q919" s="69">
        <f t="shared" si="71"/>
        <v>131.78510838831292</v>
      </c>
      <c r="R919" s="120">
        <v>179</v>
      </c>
      <c r="S919" s="160" t="s">
        <v>1025</v>
      </c>
      <c r="T919" s="174"/>
      <c r="U919" s="174"/>
      <c r="V919" s="174"/>
      <c r="W919" s="174"/>
      <c r="X919" s="174"/>
    </row>
    <row r="920" spans="1:24" ht="25.5">
      <c r="A920" s="128">
        <v>241</v>
      </c>
      <c r="B920" s="95" t="s">
        <v>873</v>
      </c>
      <c r="C920" s="65">
        <v>1965</v>
      </c>
      <c r="D920" s="66"/>
      <c r="E920" s="35" t="s">
        <v>37</v>
      </c>
      <c r="F920" s="65">
        <v>2</v>
      </c>
      <c r="G920" s="128">
        <v>2</v>
      </c>
      <c r="H920" s="120">
        <v>545</v>
      </c>
      <c r="I920" s="120">
        <v>490.5</v>
      </c>
      <c r="J920" s="120">
        <v>490.5</v>
      </c>
      <c r="K920" s="129">
        <v>31</v>
      </c>
      <c r="L920" s="69">
        <v>65414</v>
      </c>
      <c r="M920" s="71">
        <v>0</v>
      </c>
      <c r="N920" s="71">
        <v>0</v>
      </c>
      <c r="O920" s="71">
        <v>0</v>
      </c>
      <c r="P920" s="71">
        <v>65414</v>
      </c>
      <c r="Q920" s="69">
        <f t="shared" si="71"/>
        <v>133.36187563710499</v>
      </c>
      <c r="R920" s="120">
        <v>179</v>
      </c>
      <c r="S920" s="160" t="s">
        <v>1025</v>
      </c>
      <c r="T920" s="174"/>
      <c r="U920" s="174"/>
      <c r="V920" s="174"/>
      <c r="W920" s="174"/>
      <c r="X920" s="174"/>
    </row>
    <row r="921" spans="1:24" ht="25.5">
      <c r="A921" s="128">
        <v>242</v>
      </c>
      <c r="B921" s="95" t="s">
        <v>874</v>
      </c>
      <c r="C921" s="65">
        <v>1964</v>
      </c>
      <c r="D921" s="66"/>
      <c r="E921" s="35" t="s">
        <v>37</v>
      </c>
      <c r="F921" s="119">
        <v>2</v>
      </c>
      <c r="G921" s="65">
        <v>2</v>
      </c>
      <c r="H921" s="68">
        <v>367.9</v>
      </c>
      <c r="I921" s="120">
        <v>327</v>
      </c>
      <c r="J921" s="120">
        <v>327</v>
      </c>
      <c r="K921" s="70">
        <v>13</v>
      </c>
      <c r="L921" s="69">
        <v>53328</v>
      </c>
      <c r="M921" s="71">
        <v>0</v>
      </c>
      <c r="N921" s="71">
        <v>0</v>
      </c>
      <c r="O921" s="71">
        <v>0</v>
      </c>
      <c r="P921" s="71">
        <v>53328</v>
      </c>
      <c r="Q921" s="69">
        <f t="shared" si="71"/>
        <v>163.08256880733944</v>
      </c>
      <c r="R921" s="120">
        <v>179</v>
      </c>
      <c r="S921" s="160" t="s">
        <v>1025</v>
      </c>
      <c r="T921" s="174"/>
      <c r="U921" s="174"/>
      <c r="V921" s="174"/>
      <c r="W921" s="174"/>
      <c r="X921" s="174"/>
    </row>
    <row r="922" spans="1:24" ht="25.5">
      <c r="A922" s="128">
        <v>243</v>
      </c>
      <c r="B922" s="95" t="s">
        <v>875</v>
      </c>
      <c r="C922" s="65">
        <v>1964</v>
      </c>
      <c r="D922" s="66"/>
      <c r="E922" s="35" t="s">
        <v>37</v>
      </c>
      <c r="F922" s="119">
        <v>2</v>
      </c>
      <c r="G922" s="65">
        <v>2</v>
      </c>
      <c r="H922" s="68">
        <v>372.1</v>
      </c>
      <c r="I922" s="120">
        <v>278.2</v>
      </c>
      <c r="J922" s="120">
        <v>278.2</v>
      </c>
      <c r="K922" s="70">
        <v>13</v>
      </c>
      <c r="L922" s="69">
        <v>49797</v>
      </c>
      <c r="M922" s="71">
        <v>0</v>
      </c>
      <c r="N922" s="71">
        <v>0</v>
      </c>
      <c r="O922" s="71">
        <v>0</v>
      </c>
      <c r="P922" s="71">
        <v>49797</v>
      </c>
      <c r="Q922" s="69">
        <f t="shared" si="71"/>
        <v>178.99712437095616</v>
      </c>
      <c r="R922" s="120">
        <v>179</v>
      </c>
      <c r="S922" s="160" t="s">
        <v>1025</v>
      </c>
      <c r="T922" s="174"/>
      <c r="U922" s="174"/>
      <c r="V922" s="174"/>
      <c r="W922" s="174"/>
      <c r="X922" s="174"/>
    </row>
    <row r="923" spans="1:24" ht="25.5">
      <c r="A923" s="128">
        <v>244</v>
      </c>
      <c r="B923" s="95" t="s">
        <v>876</v>
      </c>
      <c r="C923" s="65">
        <v>1964</v>
      </c>
      <c r="D923" s="66">
        <v>2012</v>
      </c>
      <c r="E923" s="35" t="s">
        <v>37</v>
      </c>
      <c r="F923" s="119">
        <v>2</v>
      </c>
      <c r="G923" s="65">
        <v>2</v>
      </c>
      <c r="H923" s="68">
        <v>369</v>
      </c>
      <c r="I923" s="120">
        <v>322.2</v>
      </c>
      <c r="J923" s="120">
        <v>322.2</v>
      </c>
      <c r="K923" s="70">
        <v>15</v>
      </c>
      <c r="L923" s="69">
        <v>51328</v>
      </c>
      <c r="M923" s="71">
        <v>0</v>
      </c>
      <c r="N923" s="71">
        <v>0</v>
      </c>
      <c r="O923" s="71">
        <v>0</v>
      </c>
      <c r="P923" s="71">
        <v>51328</v>
      </c>
      <c r="Q923" s="69">
        <f t="shared" si="71"/>
        <v>159.30477963997518</v>
      </c>
      <c r="R923" s="120">
        <v>179</v>
      </c>
      <c r="S923" s="160" t="s">
        <v>1025</v>
      </c>
      <c r="T923" s="174"/>
      <c r="U923" s="174"/>
      <c r="V923" s="174"/>
      <c r="W923" s="174"/>
      <c r="X923" s="174"/>
    </row>
    <row r="924" spans="1:24" ht="25.5">
      <c r="A924" s="128">
        <v>245</v>
      </c>
      <c r="B924" s="95" t="s">
        <v>877</v>
      </c>
      <c r="C924" s="65">
        <v>1964</v>
      </c>
      <c r="D924" s="66"/>
      <c r="E924" s="35" t="s">
        <v>37</v>
      </c>
      <c r="F924" s="119">
        <v>2</v>
      </c>
      <c r="G924" s="65">
        <v>2</v>
      </c>
      <c r="H924" s="68">
        <v>403.15000000000003</v>
      </c>
      <c r="I924" s="120">
        <v>366.5</v>
      </c>
      <c r="J924" s="120">
        <v>366.5</v>
      </c>
      <c r="K924" s="70">
        <v>12</v>
      </c>
      <c r="L924" s="69">
        <v>55734</v>
      </c>
      <c r="M924" s="71">
        <v>0</v>
      </c>
      <c r="N924" s="71">
        <v>0</v>
      </c>
      <c r="O924" s="71">
        <v>0</v>
      </c>
      <c r="P924" s="71">
        <v>55734</v>
      </c>
      <c r="Q924" s="69">
        <f t="shared" si="71"/>
        <v>152.07094133697134</v>
      </c>
      <c r="R924" s="120">
        <v>179</v>
      </c>
      <c r="S924" s="160" t="s">
        <v>1025</v>
      </c>
      <c r="T924" s="174"/>
      <c r="U924" s="174"/>
      <c r="V924" s="174"/>
      <c r="W924" s="174"/>
      <c r="X924" s="174"/>
    </row>
    <row r="925" spans="1:24" s="11" customFormat="1">
      <c r="A925" s="154" t="s">
        <v>322</v>
      </c>
      <c r="B925" s="147"/>
      <c r="C925" s="33" t="s">
        <v>35</v>
      </c>
      <c r="D925" s="33" t="s">
        <v>35</v>
      </c>
      <c r="E925" s="33" t="s">
        <v>35</v>
      </c>
      <c r="F925" s="33" t="s">
        <v>35</v>
      </c>
      <c r="G925" s="33" t="s">
        <v>35</v>
      </c>
      <c r="H925" s="141">
        <f>SUM(H926:H932)</f>
        <v>2523.9100000000003</v>
      </c>
      <c r="I925" s="141">
        <f t="shared" ref="I925:K925" si="72">SUM(I926:I932)</f>
        <v>2254.8999999999996</v>
      </c>
      <c r="J925" s="141">
        <f t="shared" si="72"/>
        <v>2254.8999999999996</v>
      </c>
      <c r="K925" s="142">
        <f t="shared" si="72"/>
        <v>105</v>
      </c>
      <c r="L925" s="141">
        <f>SUM(L926:L932)</f>
        <v>4082502.4999999995</v>
      </c>
      <c r="M925" s="141">
        <f t="shared" ref="M925:P925" si="73">SUM(M926:M932)</f>
        <v>0</v>
      </c>
      <c r="N925" s="141">
        <f t="shared" si="73"/>
        <v>0</v>
      </c>
      <c r="O925" s="141">
        <f t="shared" si="73"/>
        <v>0</v>
      </c>
      <c r="P925" s="141">
        <f t="shared" si="73"/>
        <v>4082502.4999999995</v>
      </c>
      <c r="Q925" s="32">
        <f>L925/I925</f>
        <v>1810.5026830458114</v>
      </c>
      <c r="R925" s="141">
        <f>MAX(R926:R932)</f>
        <v>6667</v>
      </c>
      <c r="S925" s="150" t="s">
        <v>35</v>
      </c>
      <c r="T925" s="174"/>
      <c r="U925" s="174"/>
      <c r="V925" s="174"/>
      <c r="W925" s="57"/>
      <c r="X925" s="191"/>
    </row>
    <row r="926" spans="1:24" s="11" customFormat="1" ht="25.5">
      <c r="A926" s="128">
        <v>246</v>
      </c>
      <c r="B926" s="91" t="s">
        <v>567</v>
      </c>
      <c r="C926" s="128">
        <v>1966</v>
      </c>
      <c r="D926" s="144"/>
      <c r="E926" s="35" t="s">
        <v>37</v>
      </c>
      <c r="F926" s="67">
        <v>2</v>
      </c>
      <c r="G926" s="67">
        <v>3</v>
      </c>
      <c r="H926" s="68">
        <v>262.60000000000002</v>
      </c>
      <c r="I926" s="120">
        <v>209.4</v>
      </c>
      <c r="J926" s="120">
        <v>209.4</v>
      </c>
      <c r="K926" s="70">
        <v>19</v>
      </c>
      <c r="L926" s="69">
        <v>1051849.7999999998</v>
      </c>
      <c r="M926" s="71">
        <v>0</v>
      </c>
      <c r="N926" s="71">
        <v>0</v>
      </c>
      <c r="O926" s="71">
        <v>0</v>
      </c>
      <c r="P926" s="71">
        <v>1051849.7999999998</v>
      </c>
      <c r="Q926" s="69">
        <f t="shared" ref="Q926:Q932" si="74">L926/I926</f>
        <v>5023.1604584527213</v>
      </c>
      <c r="R926" s="120">
        <v>6667</v>
      </c>
      <c r="S926" s="160" t="s">
        <v>1025</v>
      </c>
      <c r="T926" s="174"/>
      <c r="U926" s="174"/>
      <c r="V926" s="174"/>
      <c r="W926" s="57"/>
      <c r="X926" s="191"/>
    </row>
    <row r="927" spans="1:24" s="11" customFormat="1" ht="25.5">
      <c r="A927" s="128">
        <v>247</v>
      </c>
      <c r="B927" s="91" t="s">
        <v>568</v>
      </c>
      <c r="C927" s="128">
        <v>1968</v>
      </c>
      <c r="D927" s="144"/>
      <c r="E927" s="35" t="s">
        <v>37</v>
      </c>
      <c r="F927" s="67">
        <v>2</v>
      </c>
      <c r="G927" s="67">
        <v>2</v>
      </c>
      <c r="H927" s="68">
        <v>413.6</v>
      </c>
      <c r="I927" s="120">
        <v>366.4</v>
      </c>
      <c r="J927" s="120">
        <v>366.4</v>
      </c>
      <c r="K927" s="70">
        <v>14</v>
      </c>
      <c r="L927" s="69">
        <v>1840489.8</v>
      </c>
      <c r="M927" s="71">
        <v>0</v>
      </c>
      <c r="N927" s="71">
        <v>0</v>
      </c>
      <c r="O927" s="71">
        <v>0</v>
      </c>
      <c r="P927" s="71">
        <v>1840489.8</v>
      </c>
      <c r="Q927" s="69">
        <f t="shared" si="74"/>
        <v>5023.1708515283844</v>
      </c>
      <c r="R927" s="120">
        <v>6667</v>
      </c>
      <c r="S927" s="160" t="s">
        <v>1025</v>
      </c>
      <c r="T927" s="174"/>
      <c r="U927" s="174"/>
      <c r="V927" s="174"/>
      <c r="W927" s="57"/>
      <c r="X927" s="191"/>
    </row>
    <row r="928" spans="1:24" s="11" customFormat="1" ht="25.5">
      <c r="A928" s="128">
        <v>248</v>
      </c>
      <c r="B928" s="91" t="s">
        <v>569</v>
      </c>
      <c r="C928" s="128">
        <v>1969</v>
      </c>
      <c r="D928" s="144"/>
      <c r="E928" s="35" t="s">
        <v>37</v>
      </c>
      <c r="F928" s="67">
        <v>2</v>
      </c>
      <c r="G928" s="67">
        <v>3</v>
      </c>
      <c r="H928" s="68">
        <v>428.3</v>
      </c>
      <c r="I928" s="120">
        <v>380.9</v>
      </c>
      <c r="J928" s="120">
        <v>380.9</v>
      </c>
      <c r="K928" s="70">
        <v>14</v>
      </c>
      <c r="L928" s="69">
        <v>1000689.9</v>
      </c>
      <c r="M928" s="71">
        <v>0</v>
      </c>
      <c r="N928" s="71">
        <v>0</v>
      </c>
      <c r="O928" s="71">
        <v>0</v>
      </c>
      <c r="P928" s="71">
        <v>1000689.9</v>
      </c>
      <c r="Q928" s="69">
        <f t="shared" si="74"/>
        <v>2627.1722236807564</v>
      </c>
      <c r="R928" s="120">
        <v>3071</v>
      </c>
      <c r="S928" s="160" t="s">
        <v>1025</v>
      </c>
      <c r="T928" s="174"/>
      <c r="U928" s="174"/>
      <c r="V928" s="174"/>
      <c r="W928" s="57"/>
      <c r="X928" s="191"/>
    </row>
    <row r="929" spans="1:24" ht="25.5">
      <c r="A929" s="128">
        <v>249</v>
      </c>
      <c r="B929" s="91" t="s">
        <v>878</v>
      </c>
      <c r="C929" s="128">
        <v>1890</v>
      </c>
      <c r="D929" s="144"/>
      <c r="E929" s="35" t="s">
        <v>37</v>
      </c>
      <c r="F929" s="67">
        <v>1</v>
      </c>
      <c r="G929" s="67">
        <v>1</v>
      </c>
      <c r="H929" s="68">
        <v>147.4</v>
      </c>
      <c r="I929" s="120">
        <v>134</v>
      </c>
      <c r="J929" s="120">
        <v>134</v>
      </c>
      <c r="K929" s="70">
        <v>7</v>
      </c>
      <c r="L929" s="69">
        <v>23986</v>
      </c>
      <c r="M929" s="71">
        <v>0</v>
      </c>
      <c r="N929" s="71">
        <v>0</v>
      </c>
      <c r="O929" s="71">
        <v>0</v>
      </c>
      <c r="P929" s="71">
        <v>23986</v>
      </c>
      <c r="Q929" s="69">
        <f t="shared" si="74"/>
        <v>179</v>
      </c>
      <c r="R929" s="120">
        <v>179</v>
      </c>
      <c r="S929" s="160" t="s">
        <v>1025</v>
      </c>
      <c r="T929" s="174"/>
      <c r="U929" s="174"/>
      <c r="V929" s="174"/>
      <c r="W929" s="174"/>
      <c r="X929" s="174"/>
    </row>
    <row r="930" spans="1:24" ht="25.5">
      <c r="A930" s="128">
        <v>250</v>
      </c>
      <c r="B930" s="91" t="s">
        <v>879</v>
      </c>
      <c r="C930" s="128">
        <v>1904</v>
      </c>
      <c r="D930" s="144">
        <v>2010</v>
      </c>
      <c r="E930" s="35" t="s">
        <v>37</v>
      </c>
      <c r="F930" s="67">
        <v>1</v>
      </c>
      <c r="G930" s="67">
        <v>1</v>
      </c>
      <c r="H930" s="68">
        <v>198.11</v>
      </c>
      <c r="I930" s="120">
        <v>180.1</v>
      </c>
      <c r="J930" s="120">
        <v>180.1</v>
      </c>
      <c r="K930" s="70">
        <v>10</v>
      </c>
      <c r="L930" s="69">
        <v>32237</v>
      </c>
      <c r="M930" s="71">
        <v>0</v>
      </c>
      <c r="N930" s="71">
        <v>0</v>
      </c>
      <c r="O930" s="71">
        <v>0</v>
      </c>
      <c r="P930" s="71">
        <v>32237</v>
      </c>
      <c r="Q930" s="69">
        <f t="shared" si="74"/>
        <v>178.99500277623542</v>
      </c>
      <c r="R930" s="120">
        <v>179</v>
      </c>
      <c r="S930" s="160" t="s">
        <v>1025</v>
      </c>
      <c r="T930" s="174"/>
      <c r="U930" s="174"/>
      <c r="V930" s="174"/>
      <c r="W930" s="174"/>
      <c r="X930" s="174"/>
    </row>
    <row r="931" spans="1:24" ht="25.5">
      <c r="A931" s="128">
        <v>251</v>
      </c>
      <c r="B931" s="91" t="s">
        <v>880</v>
      </c>
      <c r="C931" s="128">
        <v>1971</v>
      </c>
      <c r="D931" s="144"/>
      <c r="E931" s="35" t="s">
        <v>37</v>
      </c>
      <c r="F931" s="67">
        <v>2</v>
      </c>
      <c r="G931" s="67">
        <v>2</v>
      </c>
      <c r="H931" s="68">
        <v>781.3</v>
      </c>
      <c r="I931" s="120">
        <v>719.9</v>
      </c>
      <c r="J931" s="120">
        <v>719.9</v>
      </c>
      <c r="K931" s="70">
        <v>24</v>
      </c>
      <c r="L931" s="69">
        <v>85959</v>
      </c>
      <c r="M931" s="71">
        <v>0</v>
      </c>
      <c r="N931" s="71">
        <v>0</v>
      </c>
      <c r="O931" s="71">
        <v>0</v>
      </c>
      <c r="P931" s="71">
        <v>85959</v>
      </c>
      <c r="Q931" s="69">
        <f t="shared" si="74"/>
        <v>119.40408390054175</v>
      </c>
      <c r="R931" s="120">
        <v>179</v>
      </c>
      <c r="S931" s="160" t="s">
        <v>1025</v>
      </c>
      <c r="T931" s="174"/>
      <c r="U931" s="174"/>
      <c r="V931" s="174"/>
      <c r="W931" s="174"/>
      <c r="X931" s="174"/>
    </row>
    <row r="932" spans="1:24" ht="25.5">
      <c r="A932" s="128">
        <v>252</v>
      </c>
      <c r="B932" s="91" t="s">
        <v>881</v>
      </c>
      <c r="C932" s="128">
        <v>1965</v>
      </c>
      <c r="D932" s="144"/>
      <c r="E932" s="35" t="s">
        <v>37</v>
      </c>
      <c r="F932" s="67">
        <v>2</v>
      </c>
      <c r="G932" s="67">
        <v>2</v>
      </c>
      <c r="H932" s="68">
        <v>292.60000000000002</v>
      </c>
      <c r="I932" s="120">
        <v>264.2</v>
      </c>
      <c r="J932" s="120">
        <v>264.2</v>
      </c>
      <c r="K932" s="70">
        <v>17</v>
      </c>
      <c r="L932" s="69">
        <v>47291</v>
      </c>
      <c r="M932" s="71">
        <v>0</v>
      </c>
      <c r="N932" s="71">
        <v>0</v>
      </c>
      <c r="O932" s="71">
        <v>0</v>
      </c>
      <c r="P932" s="71">
        <v>47291</v>
      </c>
      <c r="Q932" s="69">
        <f t="shared" si="74"/>
        <v>178.99697199091597</v>
      </c>
      <c r="R932" s="120">
        <v>179</v>
      </c>
      <c r="S932" s="160" t="s">
        <v>1025</v>
      </c>
      <c r="T932" s="174"/>
      <c r="U932" s="174"/>
      <c r="V932" s="174"/>
      <c r="W932" s="174"/>
      <c r="X932" s="174"/>
    </row>
    <row r="933" spans="1:24" s="11" customFormat="1">
      <c r="A933" s="146" t="s">
        <v>323</v>
      </c>
      <c r="B933" s="147"/>
      <c r="C933" s="33" t="s">
        <v>35</v>
      </c>
      <c r="D933" s="33" t="s">
        <v>35</v>
      </c>
      <c r="E933" s="33" t="s">
        <v>35</v>
      </c>
      <c r="F933" s="33" t="s">
        <v>35</v>
      </c>
      <c r="G933" s="33" t="s">
        <v>35</v>
      </c>
      <c r="H933" s="141">
        <f t="shared" ref="H933:P933" si="75">SUM(H934:H1214)</f>
        <v>989974.09499999927</v>
      </c>
      <c r="I933" s="141">
        <f t="shared" si="75"/>
        <v>896302.17999999993</v>
      </c>
      <c r="J933" s="141">
        <f t="shared" si="75"/>
        <v>893183.48</v>
      </c>
      <c r="K933" s="142">
        <f t="shared" si="75"/>
        <v>44138</v>
      </c>
      <c r="L933" s="141">
        <f t="shared" si="75"/>
        <v>934089329.46150279</v>
      </c>
      <c r="M933" s="141">
        <f t="shared" si="75"/>
        <v>0</v>
      </c>
      <c r="N933" s="141">
        <f t="shared" si="75"/>
        <v>0</v>
      </c>
      <c r="O933" s="141">
        <f t="shared" si="75"/>
        <v>0</v>
      </c>
      <c r="P933" s="141">
        <f t="shared" si="75"/>
        <v>934089329.46150279</v>
      </c>
      <c r="Q933" s="32">
        <f>L933/I933</f>
        <v>1042.1589395905551</v>
      </c>
      <c r="R933" s="141">
        <f>MAX(R934:R1214)</f>
        <v>10044</v>
      </c>
      <c r="S933" s="150" t="s">
        <v>35</v>
      </c>
      <c r="T933" s="174"/>
      <c r="U933" s="174"/>
      <c r="V933" s="174"/>
      <c r="W933" s="57"/>
      <c r="X933" s="191"/>
    </row>
    <row r="934" spans="1:24" s="11" customFormat="1" ht="25.5">
      <c r="A934" s="128">
        <v>253</v>
      </c>
      <c r="B934" s="130" t="s">
        <v>461</v>
      </c>
      <c r="C934" s="128">
        <v>1975</v>
      </c>
      <c r="D934" s="66">
        <v>2012</v>
      </c>
      <c r="E934" s="35" t="s">
        <v>37</v>
      </c>
      <c r="F934" s="65">
        <v>9</v>
      </c>
      <c r="G934" s="124">
        <v>2</v>
      </c>
      <c r="H934" s="68">
        <v>6392</v>
      </c>
      <c r="I934" s="68">
        <v>5752.8</v>
      </c>
      <c r="J934" s="68">
        <v>5752.8</v>
      </c>
      <c r="K934" s="129">
        <v>522</v>
      </c>
      <c r="L934" s="69">
        <v>9946934.3599999994</v>
      </c>
      <c r="M934" s="71">
        <v>0</v>
      </c>
      <c r="N934" s="71">
        <v>0</v>
      </c>
      <c r="O934" s="71">
        <v>0</v>
      </c>
      <c r="P934" s="69">
        <v>9946934.3599999994</v>
      </c>
      <c r="Q934" s="69">
        <f t="shared" ref="Q934:Q1034" si="76">L934/I934</f>
        <v>1729.0596509525794</v>
      </c>
      <c r="R934" s="120">
        <v>2847</v>
      </c>
      <c r="S934" s="152" t="s">
        <v>1025</v>
      </c>
      <c r="T934" s="174"/>
      <c r="U934" s="174"/>
      <c r="V934" s="174"/>
      <c r="W934" s="57"/>
      <c r="X934" s="191"/>
    </row>
    <row r="935" spans="1:24" s="11" customFormat="1" ht="25.5">
      <c r="A935" s="128">
        <v>254</v>
      </c>
      <c r="B935" s="130" t="s">
        <v>460</v>
      </c>
      <c r="C935" s="128">
        <v>1975</v>
      </c>
      <c r="D935" s="66">
        <v>2007</v>
      </c>
      <c r="E935" s="35" t="s">
        <v>37</v>
      </c>
      <c r="F935" s="65">
        <v>9</v>
      </c>
      <c r="G935" s="124">
        <v>2</v>
      </c>
      <c r="H935" s="68">
        <v>6392</v>
      </c>
      <c r="I935" s="68">
        <v>5752.8</v>
      </c>
      <c r="J935" s="68">
        <v>5752.8</v>
      </c>
      <c r="K935" s="129">
        <v>521</v>
      </c>
      <c r="L935" s="69">
        <v>12260713.470000001</v>
      </c>
      <c r="M935" s="71">
        <v>0</v>
      </c>
      <c r="N935" s="71">
        <v>0</v>
      </c>
      <c r="O935" s="71">
        <v>0</v>
      </c>
      <c r="P935" s="69">
        <v>12260713.470000001</v>
      </c>
      <c r="Q935" s="69">
        <f t="shared" si="76"/>
        <v>2131.2601637463495</v>
      </c>
      <c r="R935" s="120">
        <v>4593</v>
      </c>
      <c r="S935" s="152" t="s">
        <v>1025</v>
      </c>
      <c r="T935" s="174"/>
      <c r="U935" s="174"/>
      <c r="V935" s="174"/>
      <c r="W935" s="57"/>
      <c r="X935" s="191"/>
    </row>
    <row r="936" spans="1:24" s="11" customFormat="1">
      <c r="A936" s="128">
        <v>255</v>
      </c>
      <c r="B936" s="89" t="s">
        <v>739</v>
      </c>
      <c r="C936" s="128">
        <v>1978</v>
      </c>
      <c r="D936" s="66"/>
      <c r="E936" s="65" t="s">
        <v>88</v>
      </c>
      <c r="F936" s="65">
        <v>9</v>
      </c>
      <c r="G936" s="124">
        <v>6</v>
      </c>
      <c r="H936" s="68">
        <v>13302.85</v>
      </c>
      <c r="I936" s="68">
        <v>12093.5</v>
      </c>
      <c r="J936" s="68">
        <v>12093.5</v>
      </c>
      <c r="K936" s="129">
        <v>609</v>
      </c>
      <c r="L936" s="69">
        <v>9855000</v>
      </c>
      <c r="M936" s="71">
        <v>0</v>
      </c>
      <c r="N936" s="71">
        <v>0</v>
      </c>
      <c r="O936" s="71">
        <v>0</v>
      </c>
      <c r="P936" s="69">
        <v>9855000</v>
      </c>
      <c r="Q936" s="69">
        <f t="shared" si="76"/>
        <v>814.90056641997762</v>
      </c>
      <c r="R936" s="120">
        <v>1248</v>
      </c>
      <c r="S936" s="152" t="s">
        <v>1025</v>
      </c>
      <c r="T936" s="174"/>
      <c r="U936" s="174"/>
      <c r="V936" s="174"/>
      <c r="W936" s="57"/>
      <c r="X936" s="191"/>
    </row>
    <row r="937" spans="1:24" s="11" customFormat="1" ht="25.5">
      <c r="A937" s="128">
        <v>256</v>
      </c>
      <c r="B937" s="89" t="s">
        <v>458</v>
      </c>
      <c r="C937" s="128">
        <v>1979</v>
      </c>
      <c r="D937" s="66">
        <v>2006</v>
      </c>
      <c r="E937" s="35" t="s">
        <v>37</v>
      </c>
      <c r="F937" s="65">
        <v>12</v>
      </c>
      <c r="G937" s="124">
        <v>1</v>
      </c>
      <c r="H937" s="68">
        <v>5433.5</v>
      </c>
      <c r="I937" s="68">
        <v>4858.7</v>
      </c>
      <c r="J937" s="68">
        <v>4858.7</v>
      </c>
      <c r="K937" s="129">
        <v>179</v>
      </c>
      <c r="L937" s="69">
        <v>4300000</v>
      </c>
      <c r="M937" s="71">
        <v>0</v>
      </c>
      <c r="N937" s="71">
        <v>0</v>
      </c>
      <c r="O937" s="71">
        <v>0</v>
      </c>
      <c r="P937" s="69">
        <v>4300000</v>
      </c>
      <c r="Q937" s="69">
        <f t="shared" si="76"/>
        <v>885.0103937267171</v>
      </c>
      <c r="R937" s="120">
        <v>1058</v>
      </c>
      <c r="S937" s="152" t="s">
        <v>1025</v>
      </c>
      <c r="T937" s="174"/>
      <c r="U937" s="174"/>
      <c r="V937" s="174"/>
      <c r="W937" s="57"/>
      <c r="X937" s="191"/>
    </row>
    <row r="938" spans="1:24" s="11" customFormat="1">
      <c r="A938" s="128">
        <v>257</v>
      </c>
      <c r="B938" s="89" t="s">
        <v>740</v>
      </c>
      <c r="C938" s="128">
        <v>1977</v>
      </c>
      <c r="D938" s="66">
        <v>2005</v>
      </c>
      <c r="E938" s="65" t="s">
        <v>88</v>
      </c>
      <c r="F938" s="65">
        <v>9</v>
      </c>
      <c r="G938" s="124">
        <v>2</v>
      </c>
      <c r="H938" s="68">
        <v>5108</v>
      </c>
      <c r="I938" s="68">
        <v>4027.7</v>
      </c>
      <c r="J938" s="68">
        <v>4027.7</v>
      </c>
      <c r="K938" s="129">
        <v>155</v>
      </c>
      <c r="L938" s="69">
        <v>3285000</v>
      </c>
      <c r="M938" s="71">
        <v>0</v>
      </c>
      <c r="N938" s="71">
        <v>0</v>
      </c>
      <c r="O938" s="71">
        <v>0</v>
      </c>
      <c r="P938" s="69">
        <v>3285000</v>
      </c>
      <c r="Q938" s="69">
        <f t="shared" si="76"/>
        <v>815.60195645157285</v>
      </c>
      <c r="R938" s="120">
        <v>1248</v>
      </c>
      <c r="S938" s="152" t="s">
        <v>1025</v>
      </c>
      <c r="T938" s="174"/>
      <c r="U938" s="174"/>
      <c r="V938" s="174"/>
      <c r="W938" s="57"/>
      <c r="X938" s="191"/>
    </row>
    <row r="939" spans="1:24" s="11" customFormat="1" ht="25.5">
      <c r="A939" s="128">
        <v>258</v>
      </c>
      <c r="B939" s="89" t="s">
        <v>455</v>
      </c>
      <c r="C939" s="128">
        <v>1978</v>
      </c>
      <c r="D939" s="66"/>
      <c r="E939" s="35" t="s">
        <v>37</v>
      </c>
      <c r="F939" s="65">
        <v>9</v>
      </c>
      <c r="G939" s="124">
        <v>4</v>
      </c>
      <c r="H939" s="68">
        <v>8441</v>
      </c>
      <c r="I939" s="68">
        <v>7673.7</v>
      </c>
      <c r="J939" s="68">
        <v>7673.7</v>
      </c>
      <c r="K939" s="129">
        <v>347</v>
      </c>
      <c r="L939" s="69">
        <v>7200000</v>
      </c>
      <c r="M939" s="71">
        <v>0</v>
      </c>
      <c r="N939" s="71">
        <v>0</v>
      </c>
      <c r="O939" s="71">
        <v>0</v>
      </c>
      <c r="P939" s="69">
        <v>7200000</v>
      </c>
      <c r="Q939" s="69">
        <f t="shared" si="76"/>
        <v>938.26967434223388</v>
      </c>
      <c r="R939" s="120">
        <v>1058</v>
      </c>
      <c r="S939" s="152" t="s">
        <v>1025</v>
      </c>
      <c r="T939" s="174"/>
      <c r="U939" s="174"/>
      <c r="V939" s="174"/>
      <c r="W939" s="57"/>
      <c r="X939" s="191"/>
    </row>
    <row r="940" spans="1:24" s="11" customFormat="1">
      <c r="A940" s="128">
        <v>259</v>
      </c>
      <c r="B940" s="89" t="s">
        <v>454</v>
      </c>
      <c r="C940" s="128">
        <v>1979</v>
      </c>
      <c r="D940" s="66"/>
      <c r="E940" s="65" t="s">
        <v>88</v>
      </c>
      <c r="F940" s="65">
        <v>9</v>
      </c>
      <c r="G940" s="124">
        <v>2</v>
      </c>
      <c r="H940" s="68">
        <v>4469</v>
      </c>
      <c r="I940" s="68">
        <v>4062.8</v>
      </c>
      <c r="J940" s="68">
        <v>4062.8</v>
      </c>
      <c r="K940" s="129">
        <v>190</v>
      </c>
      <c r="L940" s="69">
        <v>3600000</v>
      </c>
      <c r="M940" s="71">
        <v>0</v>
      </c>
      <c r="N940" s="71">
        <v>0</v>
      </c>
      <c r="O940" s="71">
        <v>0</v>
      </c>
      <c r="P940" s="69">
        <v>3600000</v>
      </c>
      <c r="Q940" s="69">
        <f t="shared" si="76"/>
        <v>886.08841193265721</v>
      </c>
      <c r="R940" s="120">
        <v>1058</v>
      </c>
      <c r="S940" s="152" t="s">
        <v>1025</v>
      </c>
      <c r="T940" s="174"/>
      <c r="U940" s="174"/>
      <c r="V940" s="174"/>
      <c r="W940" s="57"/>
      <c r="X940" s="191"/>
    </row>
    <row r="941" spans="1:24" s="11" customFormat="1">
      <c r="A941" s="128">
        <v>260</v>
      </c>
      <c r="B941" s="89" t="s">
        <v>453</v>
      </c>
      <c r="C941" s="128">
        <v>1979</v>
      </c>
      <c r="D941" s="66">
        <v>2004</v>
      </c>
      <c r="E941" s="65" t="s">
        <v>88</v>
      </c>
      <c r="F941" s="65">
        <v>9</v>
      </c>
      <c r="G941" s="124">
        <v>5</v>
      </c>
      <c r="H941" s="68">
        <v>11005.060000000001</v>
      </c>
      <c r="I941" s="68">
        <v>10004.6</v>
      </c>
      <c r="J941" s="68">
        <v>10004.6</v>
      </c>
      <c r="K941" s="129">
        <v>509</v>
      </c>
      <c r="L941" s="69">
        <v>9000000</v>
      </c>
      <c r="M941" s="71">
        <v>0</v>
      </c>
      <c r="N941" s="71">
        <v>0</v>
      </c>
      <c r="O941" s="71">
        <v>0</v>
      </c>
      <c r="P941" s="69">
        <v>9000000</v>
      </c>
      <c r="Q941" s="69">
        <f t="shared" si="76"/>
        <v>899.58619035243782</v>
      </c>
      <c r="R941" s="120">
        <v>1058</v>
      </c>
      <c r="S941" s="152" t="s">
        <v>1025</v>
      </c>
      <c r="T941" s="174"/>
      <c r="U941" s="174"/>
      <c r="V941" s="174"/>
      <c r="W941" s="57"/>
      <c r="X941" s="191"/>
    </row>
    <row r="942" spans="1:24" s="11" customFormat="1" ht="25.5">
      <c r="A942" s="128">
        <v>261</v>
      </c>
      <c r="B942" s="89" t="s">
        <v>451</v>
      </c>
      <c r="C942" s="128">
        <v>1979</v>
      </c>
      <c r="D942" s="66">
        <v>2009</v>
      </c>
      <c r="E942" s="35" t="s">
        <v>37</v>
      </c>
      <c r="F942" s="65">
        <v>9</v>
      </c>
      <c r="G942" s="65">
        <v>1</v>
      </c>
      <c r="H942" s="68">
        <v>2186</v>
      </c>
      <c r="I942" s="68">
        <v>1987.5</v>
      </c>
      <c r="J942" s="68">
        <v>1987.5</v>
      </c>
      <c r="K942" s="129">
        <v>108</v>
      </c>
      <c r="L942" s="69">
        <v>1800000</v>
      </c>
      <c r="M942" s="71">
        <v>0</v>
      </c>
      <c r="N942" s="71">
        <v>0</v>
      </c>
      <c r="O942" s="71">
        <v>0</v>
      </c>
      <c r="P942" s="69">
        <v>1800000</v>
      </c>
      <c r="Q942" s="69">
        <f t="shared" si="76"/>
        <v>905.66037735849056</v>
      </c>
      <c r="R942" s="120">
        <v>1058</v>
      </c>
      <c r="S942" s="134" t="s">
        <v>1025</v>
      </c>
      <c r="T942" s="174"/>
      <c r="U942" s="174"/>
      <c r="V942" s="174"/>
      <c r="W942" s="57"/>
      <c r="X942" s="191"/>
    </row>
    <row r="943" spans="1:24" s="11" customFormat="1">
      <c r="A943" s="128">
        <v>262</v>
      </c>
      <c r="B943" s="89" t="s">
        <v>741</v>
      </c>
      <c r="C943" s="128">
        <v>1978</v>
      </c>
      <c r="D943" s="66">
        <v>2005</v>
      </c>
      <c r="E943" s="65" t="s">
        <v>88</v>
      </c>
      <c r="F943" s="65">
        <v>8</v>
      </c>
      <c r="G943" s="124">
        <v>5</v>
      </c>
      <c r="H943" s="68">
        <v>10664.7</v>
      </c>
      <c r="I943" s="68">
        <v>8296.7999999999993</v>
      </c>
      <c r="J943" s="68">
        <v>8296.7999999999993</v>
      </c>
      <c r="K943" s="129">
        <v>266</v>
      </c>
      <c r="L943" s="69">
        <v>8212500</v>
      </c>
      <c r="M943" s="71">
        <v>0</v>
      </c>
      <c r="N943" s="71">
        <v>0</v>
      </c>
      <c r="O943" s="71">
        <v>0</v>
      </c>
      <c r="P943" s="69">
        <v>8212500</v>
      </c>
      <c r="Q943" s="69">
        <f t="shared" si="76"/>
        <v>989.83945617587517</v>
      </c>
      <c r="R943" s="120">
        <v>1403</v>
      </c>
      <c r="S943" s="152" t="s">
        <v>1025</v>
      </c>
      <c r="T943" s="174"/>
      <c r="U943" s="174"/>
      <c r="V943" s="174"/>
      <c r="W943" s="57"/>
      <c r="X943" s="191"/>
    </row>
    <row r="944" spans="1:24" s="11" customFormat="1" ht="25.5">
      <c r="A944" s="128">
        <v>263</v>
      </c>
      <c r="B944" s="89" t="s">
        <v>742</v>
      </c>
      <c r="C944" s="128">
        <v>1978</v>
      </c>
      <c r="D944" s="66"/>
      <c r="E944" s="35" t="s">
        <v>37</v>
      </c>
      <c r="F944" s="65">
        <v>12</v>
      </c>
      <c r="G944" s="124">
        <v>1</v>
      </c>
      <c r="H944" s="68">
        <v>4176.59</v>
      </c>
      <c r="I944" s="68">
        <v>3796.9</v>
      </c>
      <c r="J944" s="68">
        <v>3796.9</v>
      </c>
      <c r="K944" s="129">
        <v>185</v>
      </c>
      <c r="L944" s="69">
        <v>3485000</v>
      </c>
      <c r="M944" s="71">
        <v>0</v>
      </c>
      <c r="N944" s="71">
        <v>0</v>
      </c>
      <c r="O944" s="71">
        <v>0</v>
      </c>
      <c r="P944" s="69">
        <v>3485000</v>
      </c>
      <c r="Q944" s="69">
        <f t="shared" si="76"/>
        <v>917.85403882114349</v>
      </c>
      <c r="R944" s="120">
        <v>1248</v>
      </c>
      <c r="S944" s="152" t="s">
        <v>1025</v>
      </c>
      <c r="T944" s="174"/>
      <c r="U944" s="174"/>
      <c r="V944" s="174"/>
      <c r="W944" s="57"/>
      <c r="X944" s="191"/>
    </row>
    <row r="945" spans="1:24" s="11" customFormat="1" ht="25.5">
      <c r="A945" s="128">
        <v>264</v>
      </c>
      <c r="B945" s="89" t="s">
        <v>743</v>
      </c>
      <c r="C945" s="128">
        <v>1979</v>
      </c>
      <c r="D945" s="66">
        <v>2005</v>
      </c>
      <c r="E945" s="35" t="s">
        <v>37</v>
      </c>
      <c r="F945" s="65">
        <v>9</v>
      </c>
      <c r="G945" s="124">
        <v>5</v>
      </c>
      <c r="H945" s="68">
        <v>10079.9</v>
      </c>
      <c r="I945" s="68">
        <v>9979.42</v>
      </c>
      <c r="J945" s="68">
        <v>9979.42</v>
      </c>
      <c r="K945" s="129">
        <v>497</v>
      </c>
      <c r="L945" s="69">
        <v>8212500</v>
      </c>
      <c r="M945" s="71">
        <v>0</v>
      </c>
      <c r="N945" s="71">
        <v>0</v>
      </c>
      <c r="O945" s="71">
        <v>0</v>
      </c>
      <c r="P945" s="69">
        <v>8212500</v>
      </c>
      <c r="Q945" s="69">
        <f>L945/I945</f>
        <v>822.94361796577357</v>
      </c>
      <c r="R945" s="120">
        <v>1248</v>
      </c>
      <c r="S945" s="152" t="s">
        <v>1025</v>
      </c>
      <c r="T945" s="174"/>
      <c r="U945" s="174"/>
      <c r="V945" s="174"/>
      <c r="W945" s="57"/>
      <c r="X945" s="191"/>
    </row>
    <row r="946" spans="1:24" s="11" customFormat="1" ht="25.5">
      <c r="A946" s="128">
        <v>265</v>
      </c>
      <c r="B946" s="89" t="s">
        <v>447</v>
      </c>
      <c r="C946" s="128">
        <v>1980</v>
      </c>
      <c r="D946" s="66"/>
      <c r="E946" s="35" t="s">
        <v>37</v>
      </c>
      <c r="F946" s="65">
        <v>12</v>
      </c>
      <c r="G946" s="65">
        <v>1</v>
      </c>
      <c r="H946" s="68">
        <v>4504.1000000000004</v>
      </c>
      <c r="I946" s="68">
        <v>3877.5</v>
      </c>
      <c r="J946" s="68">
        <v>3877.5</v>
      </c>
      <c r="K946" s="129">
        <v>191</v>
      </c>
      <c r="L946" s="69">
        <v>4102395</v>
      </c>
      <c r="M946" s="71">
        <v>0</v>
      </c>
      <c r="N946" s="71">
        <v>0</v>
      </c>
      <c r="O946" s="71">
        <v>0</v>
      </c>
      <c r="P946" s="69">
        <v>4102395</v>
      </c>
      <c r="Q946" s="69">
        <f>L946/I946</f>
        <v>1058</v>
      </c>
      <c r="R946" s="120">
        <v>1058</v>
      </c>
      <c r="S946" s="152" t="s">
        <v>1025</v>
      </c>
      <c r="T946" s="174"/>
      <c r="U946" s="174"/>
      <c r="V946" s="174"/>
      <c r="W946" s="57"/>
      <c r="X946" s="191"/>
    </row>
    <row r="947" spans="1:24" s="11" customFormat="1">
      <c r="A947" s="128">
        <v>266</v>
      </c>
      <c r="B947" s="166" t="s">
        <v>1061</v>
      </c>
      <c r="C947" s="86">
        <v>1984</v>
      </c>
      <c r="D947" s="132">
        <v>2014</v>
      </c>
      <c r="E947" s="35" t="s">
        <v>88</v>
      </c>
      <c r="F947" s="86">
        <v>9</v>
      </c>
      <c r="G947" s="86">
        <v>6</v>
      </c>
      <c r="H947" s="82">
        <v>14107.610000000002</v>
      </c>
      <c r="I947" s="82">
        <v>12825.1</v>
      </c>
      <c r="J947" s="68">
        <v>12825.1</v>
      </c>
      <c r="K947" s="80">
        <v>641</v>
      </c>
      <c r="L947" s="69">
        <v>9000000</v>
      </c>
      <c r="M947" s="71">
        <v>0</v>
      </c>
      <c r="N947" s="71">
        <v>0</v>
      </c>
      <c r="O947" s="71">
        <v>0</v>
      </c>
      <c r="P947" s="69">
        <v>9000000</v>
      </c>
      <c r="Q947" s="69">
        <f t="shared" ref="Q947:Q958" si="77">L947/I947</f>
        <v>701.74891423848544</v>
      </c>
      <c r="R947" s="120">
        <v>1058</v>
      </c>
      <c r="S947" s="152" t="s">
        <v>1025</v>
      </c>
      <c r="T947" s="174"/>
      <c r="U947" s="174"/>
      <c r="V947" s="174"/>
      <c r="W947" s="57"/>
      <c r="X947" s="191"/>
    </row>
    <row r="948" spans="1:24" s="11" customFormat="1">
      <c r="A948" s="128">
        <v>267</v>
      </c>
      <c r="B948" s="166" t="s">
        <v>1058</v>
      </c>
      <c r="C948" s="86">
        <v>1983</v>
      </c>
      <c r="D948" s="66"/>
      <c r="E948" s="35" t="s">
        <v>88</v>
      </c>
      <c r="F948" s="86">
        <v>9</v>
      </c>
      <c r="G948" s="86">
        <v>3</v>
      </c>
      <c r="H948" s="82">
        <v>6624.3100000000013</v>
      </c>
      <c r="I948" s="82">
        <v>6022.1</v>
      </c>
      <c r="J948" s="68">
        <v>6022.1</v>
      </c>
      <c r="K948" s="80">
        <v>301</v>
      </c>
      <c r="L948" s="69">
        <v>5400000</v>
      </c>
      <c r="M948" s="71">
        <v>0</v>
      </c>
      <c r="N948" s="71">
        <v>0</v>
      </c>
      <c r="O948" s="71">
        <v>0</v>
      </c>
      <c r="P948" s="69">
        <v>5400000</v>
      </c>
      <c r="Q948" s="69">
        <f t="shared" si="77"/>
        <v>896.69716544062692</v>
      </c>
      <c r="R948" s="120">
        <v>1058</v>
      </c>
      <c r="S948" s="152" t="s">
        <v>1025</v>
      </c>
      <c r="T948" s="174"/>
      <c r="U948" s="174"/>
      <c r="V948" s="174"/>
      <c r="W948" s="57"/>
      <c r="X948" s="191"/>
    </row>
    <row r="949" spans="1:24" s="11" customFormat="1" ht="25.5">
      <c r="A949" s="128">
        <v>268</v>
      </c>
      <c r="B949" s="133" t="s">
        <v>1080</v>
      </c>
      <c r="C949" s="86">
        <v>1982</v>
      </c>
      <c r="D949" s="66">
        <v>2006</v>
      </c>
      <c r="E949" s="35" t="s">
        <v>37</v>
      </c>
      <c r="F949" s="86">
        <v>9</v>
      </c>
      <c r="G949" s="86">
        <v>3</v>
      </c>
      <c r="H949" s="82">
        <v>8765.57</v>
      </c>
      <c r="I949" s="82">
        <v>7968.7</v>
      </c>
      <c r="J949" s="82">
        <v>7968.7</v>
      </c>
      <c r="K949" s="80">
        <v>272</v>
      </c>
      <c r="L949" s="69">
        <v>5400000</v>
      </c>
      <c r="M949" s="71">
        <v>0</v>
      </c>
      <c r="N949" s="71">
        <v>0</v>
      </c>
      <c r="O949" s="71">
        <v>0</v>
      </c>
      <c r="P949" s="69">
        <v>5400000</v>
      </c>
      <c r="Q949" s="69">
        <f t="shared" si="77"/>
        <v>677.65131075332238</v>
      </c>
      <c r="R949" s="120">
        <v>1058</v>
      </c>
      <c r="S949" s="152" t="s">
        <v>1025</v>
      </c>
      <c r="T949" s="174"/>
      <c r="U949" s="174"/>
      <c r="V949" s="174"/>
      <c r="W949" s="57"/>
      <c r="X949" s="191"/>
    </row>
    <row r="950" spans="1:24" s="11" customFormat="1">
      <c r="A950" s="128">
        <v>269</v>
      </c>
      <c r="B950" s="166" t="s">
        <v>1062</v>
      </c>
      <c r="C950" s="86">
        <v>1984</v>
      </c>
      <c r="D950" s="132">
        <v>2004</v>
      </c>
      <c r="E950" s="35" t="s">
        <v>88</v>
      </c>
      <c r="F950" s="86">
        <v>9</v>
      </c>
      <c r="G950" s="86">
        <v>6</v>
      </c>
      <c r="H950" s="82">
        <v>13977.150000000001</v>
      </c>
      <c r="I950" s="82">
        <v>12706.5</v>
      </c>
      <c r="J950" s="68">
        <v>12706.5</v>
      </c>
      <c r="K950" s="80">
        <v>661</v>
      </c>
      <c r="L950" s="69">
        <v>10800000</v>
      </c>
      <c r="M950" s="71">
        <v>0</v>
      </c>
      <c r="N950" s="71">
        <v>0</v>
      </c>
      <c r="O950" s="71">
        <v>0</v>
      </c>
      <c r="P950" s="69">
        <v>10800000</v>
      </c>
      <c r="Q950" s="69">
        <f t="shared" si="77"/>
        <v>849.95868256404208</v>
      </c>
      <c r="R950" s="120">
        <v>1058</v>
      </c>
      <c r="S950" s="152" t="s">
        <v>1025</v>
      </c>
      <c r="T950" s="174"/>
      <c r="U950" s="174"/>
      <c r="V950" s="174"/>
      <c r="W950" s="57"/>
      <c r="X950" s="191"/>
    </row>
    <row r="951" spans="1:24" s="11" customFormat="1" ht="25.5">
      <c r="A951" s="128">
        <v>270</v>
      </c>
      <c r="B951" s="166" t="s">
        <v>1048</v>
      </c>
      <c r="C951" s="86">
        <v>1982</v>
      </c>
      <c r="D951" s="86">
        <v>2008</v>
      </c>
      <c r="E951" s="35" t="s">
        <v>37</v>
      </c>
      <c r="F951" s="86">
        <v>9</v>
      </c>
      <c r="G951" s="86">
        <v>2</v>
      </c>
      <c r="H951" s="82">
        <v>6015.4600000000009</v>
      </c>
      <c r="I951" s="82">
        <v>5468.6</v>
      </c>
      <c r="J951" s="68">
        <v>5468.6</v>
      </c>
      <c r="K951" s="80">
        <v>260</v>
      </c>
      <c r="L951" s="69">
        <v>3600000</v>
      </c>
      <c r="M951" s="71">
        <v>0</v>
      </c>
      <c r="N951" s="71">
        <v>0</v>
      </c>
      <c r="O951" s="71">
        <v>0</v>
      </c>
      <c r="P951" s="69">
        <v>3600000</v>
      </c>
      <c r="Q951" s="69">
        <f t="shared" si="77"/>
        <v>658.30377061770832</v>
      </c>
      <c r="R951" s="120">
        <v>1058</v>
      </c>
      <c r="S951" s="152" t="s">
        <v>1025</v>
      </c>
      <c r="T951" s="174"/>
      <c r="U951" s="174"/>
      <c r="V951" s="174"/>
      <c r="W951" s="57"/>
      <c r="X951" s="191"/>
    </row>
    <row r="952" spans="1:24" s="11" customFormat="1">
      <c r="A952" s="128">
        <v>271</v>
      </c>
      <c r="B952" s="166" t="s">
        <v>1044</v>
      </c>
      <c r="C952" s="86">
        <v>1981</v>
      </c>
      <c r="D952" s="132">
        <v>2006</v>
      </c>
      <c r="E952" s="35" t="s">
        <v>88</v>
      </c>
      <c r="F952" s="86">
        <v>9</v>
      </c>
      <c r="G952" s="86">
        <v>11</v>
      </c>
      <c r="H952" s="82">
        <v>22783.8</v>
      </c>
      <c r="I952" s="82">
        <v>22695.7</v>
      </c>
      <c r="J952" s="68">
        <v>22695.7</v>
      </c>
      <c r="K952" s="80">
        <v>1117</v>
      </c>
      <c r="L952" s="69">
        <v>19800000</v>
      </c>
      <c r="M952" s="71">
        <v>0</v>
      </c>
      <c r="N952" s="71">
        <v>0</v>
      </c>
      <c r="O952" s="71">
        <v>0</v>
      </c>
      <c r="P952" s="69">
        <v>19800000</v>
      </c>
      <c r="Q952" s="69">
        <f t="shared" si="77"/>
        <v>872.41195468745173</v>
      </c>
      <c r="R952" s="120">
        <v>1058</v>
      </c>
      <c r="S952" s="152" t="s">
        <v>1025</v>
      </c>
      <c r="T952" s="174"/>
      <c r="U952" s="174"/>
      <c r="V952" s="174"/>
      <c r="W952" s="57"/>
      <c r="X952" s="191"/>
    </row>
    <row r="953" spans="1:24" s="11" customFormat="1">
      <c r="A953" s="128">
        <v>272</v>
      </c>
      <c r="B953" s="166" t="s">
        <v>1040</v>
      </c>
      <c r="C953" s="86">
        <v>1980</v>
      </c>
      <c r="D953" s="132">
        <v>2005</v>
      </c>
      <c r="E953" s="35" t="s">
        <v>88</v>
      </c>
      <c r="F953" s="86">
        <v>9</v>
      </c>
      <c r="G953" s="86">
        <v>7</v>
      </c>
      <c r="H953" s="82">
        <v>14144</v>
      </c>
      <c r="I953" s="82">
        <v>14130.3</v>
      </c>
      <c r="J953" s="68">
        <v>14130.3</v>
      </c>
      <c r="K953" s="80">
        <v>753</v>
      </c>
      <c r="L953" s="69">
        <v>12600000</v>
      </c>
      <c r="M953" s="71">
        <v>0</v>
      </c>
      <c r="N953" s="71">
        <v>0</v>
      </c>
      <c r="O953" s="71">
        <v>0</v>
      </c>
      <c r="P953" s="69">
        <v>12600000</v>
      </c>
      <c r="Q953" s="69">
        <f t="shared" si="77"/>
        <v>891.7008131462178</v>
      </c>
      <c r="R953" s="120">
        <v>1058</v>
      </c>
      <c r="S953" s="152" t="s">
        <v>1025</v>
      </c>
      <c r="T953" s="174"/>
      <c r="U953" s="174"/>
      <c r="V953" s="174"/>
      <c r="W953" s="57"/>
      <c r="X953" s="191"/>
    </row>
    <row r="954" spans="1:24" s="11" customFormat="1">
      <c r="A954" s="128">
        <v>273</v>
      </c>
      <c r="B954" s="166" t="s">
        <v>1060</v>
      </c>
      <c r="C954" s="86">
        <v>1984</v>
      </c>
      <c r="D954" s="132">
        <v>2015</v>
      </c>
      <c r="E954" s="35" t="s">
        <v>88</v>
      </c>
      <c r="F954" s="86">
        <v>9</v>
      </c>
      <c r="G954" s="86">
        <v>4</v>
      </c>
      <c r="H954" s="82">
        <v>8352.2999999999993</v>
      </c>
      <c r="I954" s="82">
        <v>8299.6</v>
      </c>
      <c r="J954" s="68">
        <v>8299.6</v>
      </c>
      <c r="K954" s="80">
        <v>413</v>
      </c>
      <c r="L954" s="69">
        <v>7200000</v>
      </c>
      <c r="M954" s="71">
        <v>0</v>
      </c>
      <c r="N954" s="71">
        <v>0</v>
      </c>
      <c r="O954" s="71">
        <v>0</v>
      </c>
      <c r="P954" s="69">
        <v>7200000</v>
      </c>
      <c r="Q954" s="69">
        <f t="shared" si="77"/>
        <v>867.51168731023176</v>
      </c>
      <c r="R954" s="120">
        <v>1058</v>
      </c>
      <c r="S954" s="152" t="s">
        <v>1025</v>
      </c>
      <c r="T954" s="174"/>
      <c r="U954" s="174"/>
      <c r="V954" s="174"/>
      <c r="W954" s="57"/>
      <c r="X954" s="191"/>
    </row>
    <row r="955" spans="1:24" s="11" customFormat="1">
      <c r="A955" s="128">
        <v>274</v>
      </c>
      <c r="B955" s="166" t="s">
        <v>1056</v>
      </c>
      <c r="C955" s="65">
        <v>1983</v>
      </c>
      <c r="D955" s="65">
        <v>2008</v>
      </c>
      <c r="E955" s="35" t="s">
        <v>88</v>
      </c>
      <c r="F955" s="65">
        <v>9</v>
      </c>
      <c r="G955" s="65">
        <v>4</v>
      </c>
      <c r="H955" s="68">
        <v>9223.61</v>
      </c>
      <c r="I955" s="68">
        <v>8385.1</v>
      </c>
      <c r="J955" s="68">
        <v>8385.1</v>
      </c>
      <c r="K955" s="70">
        <v>415</v>
      </c>
      <c r="L955" s="69">
        <v>5400000</v>
      </c>
      <c r="M955" s="71">
        <v>0</v>
      </c>
      <c r="N955" s="71">
        <v>0</v>
      </c>
      <c r="O955" s="71">
        <v>0</v>
      </c>
      <c r="P955" s="69">
        <v>5400000</v>
      </c>
      <c r="Q955" s="69">
        <f t="shared" si="77"/>
        <v>643.99947525968685</v>
      </c>
      <c r="R955" s="120">
        <v>1058</v>
      </c>
      <c r="S955" s="152" t="s">
        <v>1025</v>
      </c>
      <c r="T955" s="174"/>
      <c r="U955" s="174"/>
      <c r="V955" s="174"/>
      <c r="W955" s="57"/>
      <c r="X955" s="191"/>
    </row>
    <row r="956" spans="1:24" s="11" customFormat="1">
      <c r="A956" s="128">
        <v>275</v>
      </c>
      <c r="B956" s="166" t="s">
        <v>1057</v>
      </c>
      <c r="C956" s="65">
        <v>1983</v>
      </c>
      <c r="D956" s="65">
        <v>2009</v>
      </c>
      <c r="E956" s="35" t="s">
        <v>88</v>
      </c>
      <c r="F956" s="65">
        <v>9</v>
      </c>
      <c r="G956" s="65">
        <v>3</v>
      </c>
      <c r="H956" s="68">
        <v>5993.4</v>
      </c>
      <c r="I956" s="68">
        <v>5718.3</v>
      </c>
      <c r="J956" s="68">
        <v>5718.3</v>
      </c>
      <c r="K956" s="70">
        <v>319</v>
      </c>
      <c r="L956" s="69">
        <v>5400000</v>
      </c>
      <c r="M956" s="71">
        <v>0</v>
      </c>
      <c r="N956" s="71">
        <v>0</v>
      </c>
      <c r="O956" s="71">
        <v>0</v>
      </c>
      <c r="P956" s="69">
        <v>5400000</v>
      </c>
      <c r="Q956" s="69">
        <f t="shared" si="77"/>
        <v>944.3366035360159</v>
      </c>
      <c r="R956" s="120">
        <v>1058</v>
      </c>
      <c r="S956" s="152" t="s">
        <v>1025</v>
      </c>
      <c r="T956" s="174"/>
      <c r="U956" s="174"/>
      <c r="V956" s="174"/>
      <c r="W956" s="57"/>
      <c r="X956" s="191"/>
    </row>
    <row r="957" spans="1:24" s="11" customFormat="1">
      <c r="A957" s="128">
        <v>276</v>
      </c>
      <c r="B957" s="166" t="s">
        <v>1059</v>
      </c>
      <c r="C957" s="65">
        <v>1984</v>
      </c>
      <c r="D957" s="65">
        <v>2009</v>
      </c>
      <c r="E957" s="35" t="s">
        <v>88</v>
      </c>
      <c r="F957" s="65">
        <v>9</v>
      </c>
      <c r="G957" s="65">
        <v>3</v>
      </c>
      <c r="H957" s="68">
        <v>6625.9600000000009</v>
      </c>
      <c r="I957" s="68">
        <v>6023.6</v>
      </c>
      <c r="J957" s="68">
        <v>6023.6</v>
      </c>
      <c r="K957" s="70">
        <v>297</v>
      </c>
      <c r="L957" s="69">
        <v>5400000</v>
      </c>
      <c r="M957" s="71">
        <v>0</v>
      </c>
      <c r="N957" s="71">
        <v>0</v>
      </c>
      <c r="O957" s="71">
        <v>0</v>
      </c>
      <c r="P957" s="69">
        <v>5400000</v>
      </c>
      <c r="Q957" s="69">
        <f t="shared" si="77"/>
        <v>896.4738694468424</v>
      </c>
      <c r="R957" s="120">
        <v>1058</v>
      </c>
      <c r="S957" s="152" t="s">
        <v>1025</v>
      </c>
      <c r="T957" s="174"/>
      <c r="U957" s="174"/>
      <c r="V957" s="174"/>
      <c r="W957" s="57"/>
      <c r="X957" s="191"/>
    </row>
    <row r="958" spans="1:24" s="11" customFormat="1">
      <c r="A958" s="128">
        <v>277</v>
      </c>
      <c r="B958" s="89" t="s">
        <v>473</v>
      </c>
      <c r="C958" s="128">
        <v>1983</v>
      </c>
      <c r="D958" s="66"/>
      <c r="E958" s="35" t="s">
        <v>88</v>
      </c>
      <c r="F958" s="65">
        <v>9</v>
      </c>
      <c r="G958" s="124">
        <v>5</v>
      </c>
      <c r="H958" s="68">
        <v>11743.1</v>
      </c>
      <c r="I958" s="68">
        <v>9994.4</v>
      </c>
      <c r="J958" s="68">
        <v>9994.4</v>
      </c>
      <c r="K958" s="129">
        <v>430</v>
      </c>
      <c r="L958" s="69">
        <v>9000000</v>
      </c>
      <c r="M958" s="71">
        <v>0</v>
      </c>
      <c r="N958" s="71">
        <v>0</v>
      </c>
      <c r="O958" s="71">
        <v>0</v>
      </c>
      <c r="P958" s="69">
        <v>9000000</v>
      </c>
      <c r="Q958" s="69">
        <f t="shared" si="77"/>
        <v>900.504282398143</v>
      </c>
      <c r="R958" s="120">
        <v>1058</v>
      </c>
      <c r="S958" s="152" t="s">
        <v>1025</v>
      </c>
      <c r="T958" s="174"/>
      <c r="U958" s="174"/>
      <c r="V958" s="174"/>
      <c r="W958" s="57"/>
      <c r="X958" s="191"/>
    </row>
    <row r="959" spans="1:24" s="11" customFormat="1" ht="25.5">
      <c r="A959" s="128">
        <v>278</v>
      </c>
      <c r="B959" s="89" t="s">
        <v>444</v>
      </c>
      <c r="C959" s="128">
        <v>1980</v>
      </c>
      <c r="D959" s="66">
        <v>2015</v>
      </c>
      <c r="E959" s="35" t="s">
        <v>37</v>
      </c>
      <c r="F959" s="65">
        <v>9</v>
      </c>
      <c r="G959" s="65">
        <v>2</v>
      </c>
      <c r="H959" s="68">
        <v>4593.07</v>
      </c>
      <c r="I959" s="68">
        <v>4041.9</v>
      </c>
      <c r="J959" s="68">
        <v>4041.9</v>
      </c>
      <c r="K959" s="129">
        <v>178</v>
      </c>
      <c r="L959" s="69">
        <v>3600000</v>
      </c>
      <c r="M959" s="71">
        <v>0</v>
      </c>
      <c r="N959" s="71">
        <v>0</v>
      </c>
      <c r="O959" s="71">
        <v>0</v>
      </c>
      <c r="P959" s="69">
        <v>3600000</v>
      </c>
      <c r="Q959" s="69">
        <f>L959/I959</f>
        <v>890.67022934758404</v>
      </c>
      <c r="R959" s="120">
        <v>1058</v>
      </c>
      <c r="S959" s="152" t="s">
        <v>1025</v>
      </c>
      <c r="T959" s="174"/>
      <c r="U959" s="174"/>
      <c r="V959" s="174"/>
      <c r="W959" s="57"/>
      <c r="X959" s="191"/>
    </row>
    <row r="960" spans="1:24" s="11" customFormat="1" ht="25.5">
      <c r="A960" s="128">
        <v>279</v>
      </c>
      <c r="B960" s="89" t="s">
        <v>443</v>
      </c>
      <c r="C960" s="128">
        <v>1979</v>
      </c>
      <c r="D960" s="66"/>
      <c r="E960" s="35" t="s">
        <v>37</v>
      </c>
      <c r="F960" s="65">
        <v>12</v>
      </c>
      <c r="G960" s="65">
        <v>1</v>
      </c>
      <c r="H960" s="68">
        <v>5225.7</v>
      </c>
      <c r="I960" s="68">
        <v>3857.3</v>
      </c>
      <c r="J960" s="68">
        <v>3857.3</v>
      </c>
      <c r="K960" s="129">
        <v>205</v>
      </c>
      <c r="L960" s="69">
        <v>4081023</v>
      </c>
      <c r="M960" s="71">
        <v>0</v>
      </c>
      <c r="N960" s="71">
        <v>0</v>
      </c>
      <c r="O960" s="71">
        <v>0</v>
      </c>
      <c r="P960" s="69">
        <v>4081023</v>
      </c>
      <c r="Q960" s="69">
        <f>L960/I960</f>
        <v>1057.999896300521</v>
      </c>
      <c r="R960" s="120">
        <v>1058</v>
      </c>
      <c r="S960" s="152" t="s">
        <v>1025</v>
      </c>
      <c r="T960" s="174"/>
      <c r="U960" s="174"/>
      <c r="V960" s="174"/>
      <c r="W960" s="57"/>
      <c r="X960" s="191"/>
    </row>
    <row r="961" spans="1:24" s="11" customFormat="1">
      <c r="A961" s="128">
        <v>280</v>
      </c>
      <c r="B961" s="89" t="s">
        <v>469</v>
      </c>
      <c r="C961" s="128">
        <v>1980</v>
      </c>
      <c r="D961" s="66">
        <v>2003</v>
      </c>
      <c r="E961" s="35" t="s">
        <v>88</v>
      </c>
      <c r="F961" s="65">
        <v>9</v>
      </c>
      <c r="G961" s="124">
        <v>1</v>
      </c>
      <c r="H961" s="68">
        <v>2009</v>
      </c>
      <c r="I961" s="68">
        <v>1939.8</v>
      </c>
      <c r="J961" s="68">
        <v>1939.8</v>
      </c>
      <c r="K961" s="129">
        <v>92</v>
      </c>
      <c r="L961" s="69">
        <v>1800000</v>
      </c>
      <c r="M961" s="71">
        <v>0</v>
      </c>
      <c r="N961" s="71">
        <v>0</v>
      </c>
      <c r="O961" s="71">
        <v>0</v>
      </c>
      <c r="P961" s="69">
        <v>1800000</v>
      </c>
      <c r="Q961" s="69">
        <f t="shared" ref="Q961:Q962" si="78">L961/I961</f>
        <v>927.93071450665025</v>
      </c>
      <c r="R961" s="120">
        <v>1058</v>
      </c>
      <c r="S961" s="152" t="s">
        <v>1025</v>
      </c>
      <c r="T961" s="174"/>
      <c r="U961" s="174"/>
      <c r="V961" s="174"/>
      <c r="W961" s="57"/>
      <c r="X961" s="191"/>
    </row>
    <row r="962" spans="1:24" s="11" customFormat="1">
      <c r="A962" s="128">
        <v>281</v>
      </c>
      <c r="B962" s="166" t="s">
        <v>1043</v>
      </c>
      <c r="C962" s="65">
        <v>1981</v>
      </c>
      <c r="D962" s="66"/>
      <c r="E962" s="35" t="s">
        <v>88</v>
      </c>
      <c r="F962" s="65">
        <v>9</v>
      </c>
      <c r="G962" s="65">
        <v>3</v>
      </c>
      <c r="H962" s="68">
        <v>6173.9</v>
      </c>
      <c r="I962" s="68">
        <v>5999.9</v>
      </c>
      <c r="J962" s="68">
        <v>5999.9</v>
      </c>
      <c r="K962" s="70">
        <v>249</v>
      </c>
      <c r="L962" s="69">
        <v>5400000</v>
      </c>
      <c r="M962" s="71">
        <v>0</v>
      </c>
      <c r="N962" s="71">
        <v>0</v>
      </c>
      <c r="O962" s="71">
        <v>0</v>
      </c>
      <c r="P962" s="69">
        <v>5400000</v>
      </c>
      <c r="Q962" s="69">
        <f t="shared" si="78"/>
        <v>900.01500025000428</v>
      </c>
      <c r="R962" s="120">
        <v>1058</v>
      </c>
      <c r="S962" s="152" t="s">
        <v>1025</v>
      </c>
      <c r="T962" s="174"/>
      <c r="U962" s="174"/>
      <c r="V962" s="174"/>
      <c r="W962" s="57"/>
      <c r="X962" s="191"/>
    </row>
    <row r="963" spans="1:24" s="11" customFormat="1" ht="25.5">
      <c r="A963" s="128">
        <v>282</v>
      </c>
      <c r="B963" s="89" t="s">
        <v>442</v>
      </c>
      <c r="C963" s="128">
        <v>1980</v>
      </c>
      <c r="D963" s="66"/>
      <c r="E963" s="35" t="s">
        <v>37</v>
      </c>
      <c r="F963" s="65">
        <v>12</v>
      </c>
      <c r="G963" s="128">
        <v>1</v>
      </c>
      <c r="H963" s="68">
        <v>5451.5</v>
      </c>
      <c r="I963" s="68">
        <v>3961.9</v>
      </c>
      <c r="J963" s="68">
        <v>3961.9</v>
      </c>
      <c r="K963" s="129">
        <v>192</v>
      </c>
      <c r="L963" s="69">
        <v>4191690</v>
      </c>
      <c r="M963" s="71">
        <v>0</v>
      </c>
      <c r="N963" s="71">
        <v>0</v>
      </c>
      <c r="O963" s="71">
        <v>0</v>
      </c>
      <c r="P963" s="69">
        <v>4191690</v>
      </c>
      <c r="Q963" s="69">
        <f>L963/I963</f>
        <v>1057.9999495191701</v>
      </c>
      <c r="R963" s="120">
        <v>1058</v>
      </c>
      <c r="S963" s="152" t="s">
        <v>1025</v>
      </c>
      <c r="T963" s="174"/>
      <c r="U963" s="174"/>
      <c r="V963" s="174"/>
      <c r="W963" s="57"/>
      <c r="X963" s="191"/>
    </row>
    <row r="964" spans="1:24" s="11" customFormat="1">
      <c r="A964" s="128">
        <v>283</v>
      </c>
      <c r="B964" s="89" t="s">
        <v>477</v>
      </c>
      <c r="C964" s="128">
        <v>1990</v>
      </c>
      <c r="D964" s="66"/>
      <c r="E964" s="35" t="s">
        <v>88</v>
      </c>
      <c r="F964" s="65">
        <v>10</v>
      </c>
      <c r="G964" s="124">
        <v>1</v>
      </c>
      <c r="H964" s="68">
        <v>2211</v>
      </c>
      <c r="I964" s="68">
        <v>2177.4</v>
      </c>
      <c r="J964" s="68">
        <v>2177.4</v>
      </c>
      <c r="K964" s="129">
        <v>122</v>
      </c>
      <c r="L964" s="69">
        <v>1900000</v>
      </c>
      <c r="M964" s="71">
        <v>0</v>
      </c>
      <c r="N964" s="71">
        <v>0</v>
      </c>
      <c r="O964" s="71">
        <v>0</v>
      </c>
      <c r="P964" s="69">
        <v>1900000</v>
      </c>
      <c r="Q964" s="69">
        <f t="shared" ref="Q964:Q990" si="79">L964/I964</f>
        <v>872.60034904013958</v>
      </c>
      <c r="R964" s="120">
        <v>1058</v>
      </c>
      <c r="S964" s="152" t="s">
        <v>1025</v>
      </c>
      <c r="T964" s="174"/>
      <c r="U964" s="174"/>
      <c r="V964" s="174"/>
      <c r="W964" s="57"/>
      <c r="X964" s="191"/>
    </row>
    <row r="965" spans="1:24" s="11" customFormat="1">
      <c r="A965" s="128">
        <v>284</v>
      </c>
      <c r="B965" s="166" t="s">
        <v>1042</v>
      </c>
      <c r="C965" s="86">
        <v>1981</v>
      </c>
      <c r="D965" s="132">
        <v>2005</v>
      </c>
      <c r="E965" s="35" t="s">
        <v>88</v>
      </c>
      <c r="F965" s="86">
        <v>9</v>
      </c>
      <c r="G965" s="86">
        <v>8</v>
      </c>
      <c r="H965" s="82">
        <v>18005.13</v>
      </c>
      <c r="I965" s="82">
        <v>16368.3</v>
      </c>
      <c r="J965" s="68">
        <v>16368.3</v>
      </c>
      <c r="K965" s="80">
        <v>819</v>
      </c>
      <c r="L965" s="69">
        <v>14400000</v>
      </c>
      <c r="M965" s="71">
        <v>0</v>
      </c>
      <c r="N965" s="71">
        <v>0</v>
      </c>
      <c r="O965" s="71">
        <v>0</v>
      </c>
      <c r="P965" s="69">
        <v>14400000</v>
      </c>
      <c r="Q965" s="69">
        <f t="shared" si="79"/>
        <v>879.74927145763456</v>
      </c>
      <c r="R965" s="120">
        <v>1058</v>
      </c>
      <c r="S965" s="152" t="s">
        <v>1025</v>
      </c>
      <c r="T965" s="174"/>
      <c r="U965" s="174"/>
      <c r="V965" s="174"/>
      <c r="W965" s="57"/>
      <c r="X965" s="191"/>
    </row>
    <row r="966" spans="1:24" s="11" customFormat="1">
      <c r="A966" s="128">
        <v>285</v>
      </c>
      <c r="B966" s="166" t="s">
        <v>1045</v>
      </c>
      <c r="C966" s="86">
        <v>1982</v>
      </c>
      <c r="D966" s="66"/>
      <c r="E966" s="35" t="s">
        <v>88</v>
      </c>
      <c r="F966" s="86">
        <v>9</v>
      </c>
      <c r="G966" s="86">
        <v>2</v>
      </c>
      <c r="H966" s="82">
        <v>4437.7300000000005</v>
      </c>
      <c r="I966" s="82">
        <v>4034.3</v>
      </c>
      <c r="J966" s="68">
        <v>4034.3</v>
      </c>
      <c r="K966" s="80">
        <v>183</v>
      </c>
      <c r="L966" s="69">
        <v>3600000</v>
      </c>
      <c r="M966" s="71">
        <v>0</v>
      </c>
      <c r="N966" s="71">
        <v>0</v>
      </c>
      <c r="O966" s="71">
        <v>0</v>
      </c>
      <c r="P966" s="69">
        <v>3600000</v>
      </c>
      <c r="Q966" s="69">
        <f t="shared" si="79"/>
        <v>892.34811491460721</v>
      </c>
      <c r="R966" s="120">
        <v>1058</v>
      </c>
      <c r="S966" s="152" t="s">
        <v>1025</v>
      </c>
      <c r="T966" s="174"/>
      <c r="U966" s="174"/>
      <c r="V966" s="174"/>
      <c r="W966" s="57"/>
      <c r="X966" s="191"/>
    </row>
    <row r="967" spans="1:24" s="11" customFormat="1">
      <c r="A967" s="128">
        <v>286</v>
      </c>
      <c r="B967" s="166" t="s">
        <v>1046</v>
      </c>
      <c r="C967" s="86">
        <v>1982</v>
      </c>
      <c r="D967" s="132">
        <v>2006</v>
      </c>
      <c r="E967" s="35" t="s">
        <v>88</v>
      </c>
      <c r="F967" s="86">
        <v>9</v>
      </c>
      <c r="G967" s="86">
        <v>3</v>
      </c>
      <c r="H967" s="82">
        <v>6121.6</v>
      </c>
      <c r="I967" s="82">
        <v>6053.6</v>
      </c>
      <c r="J967" s="68">
        <v>6053.6</v>
      </c>
      <c r="K967" s="80">
        <v>320</v>
      </c>
      <c r="L967" s="69">
        <v>5400000</v>
      </c>
      <c r="M967" s="71">
        <v>0</v>
      </c>
      <c r="N967" s="71">
        <v>0</v>
      </c>
      <c r="O967" s="71">
        <v>0</v>
      </c>
      <c r="P967" s="69">
        <v>5400000</v>
      </c>
      <c r="Q967" s="69">
        <f t="shared" si="79"/>
        <v>892.03118805338966</v>
      </c>
      <c r="R967" s="120">
        <v>1058</v>
      </c>
      <c r="S967" s="152" t="s">
        <v>1025</v>
      </c>
      <c r="T967" s="174"/>
      <c r="U967" s="174"/>
      <c r="V967" s="174"/>
      <c r="W967" s="57"/>
      <c r="X967" s="191"/>
    </row>
    <row r="968" spans="1:24" s="11" customFormat="1">
      <c r="A968" s="128">
        <v>287</v>
      </c>
      <c r="B968" s="166" t="s">
        <v>1047</v>
      </c>
      <c r="C968" s="86">
        <v>1982</v>
      </c>
      <c r="D968" s="66"/>
      <c r="E968" s="35" t="s">
        <v>88</v>
      </c>
      <c r="F968" s="86">
        <v>9</v>
      </c>
      <c r="G968" s="86">
        <v>2</v>
      </c>
      <c r="H968" s="82">
        <v>4450.38</v>
      </c>
      <c r="I968" s="82">
        <v>4045.8</v>
      </c>
      <c r="J968" s="68">
        <v>4045.8</v>
      </c>
      <c r="K968" s="80">
        <v>189</v>
      </c>
      <c r="L968" s="69">
        <v>3600000</v>
      </c>
      <c r="M968" s="71">
        <v>0</v>
      </c>
      <c r="N968" s="71">
        <v>0</v>
      </c>
      <c r="O968" s="71">
        <v>0</v>
      </c>
      <c r="P968" s="69">
        <v>3600000</v>
      </c>
      <c r="Q968" s="69">
        <f t="shared" si="79"/>
        <v>889.81165653270057</v>
      </c>
      <c r="R968" s="120">
        <v>1058</v>
      </c>
      <c r="S968" s="152" t="s">
        <v>1025</v>
      </c>
      <c r="T968" s="174"/>
      <c r="U968" s="174"/>
      <c r="V968" s="174"/>
      <c r="W968" s="57"/>
      <c r="X968" s="191"/>
    </row>
    <row r="969" spans="1:24" s="11" customFormat="1">
      <c r="A969" s="128">
        <v>288</v>
      </c>
      <c r="B969" s="166" t="s">
        <v>465</v>
      </c>
      <c r="C969" s="128">
        <v>1979</v>
      </c>
      <c r="D969" s="66"/>
      <c r="E969" s="35" t="s">
        <v>88</v>
      </c>
      <c r="F969" s="65">
        <v>9</v>
      </c>
      <c r="G969" s="124">
        <v>2</v>
      </c>
      <c r="H969" s="68">
        <v>3809</v>
      </c>
      <c r="I969" s="68">
        <v>3805.6</v>
      </c>
      <c r="J969" s="68">
        <v>3805.6</v>
      </c>
      <c r="K969" s="129">
        <v>161</v>
      </c>
      <c r="L969" s="69">
        <v>3600000</v>
      </c>
      <c r="M969" s="71">
        <v>0</v>
      </c>
      <c r="N969" s="71">
        <v>0</v>
      </c>
      <c r="O969" s="71">
        <v>0</v>
      </c>
      <c r="P969" s="69">
        <v>3600000</v>
      </c>
      <c r="Q969" s="69">
        <f t="shared" si="79"/>
        <v>945.9743535841917</v>
      </c>
      <c r="R969" s="120">
        <v>1058</v>
      </c>
      <c r="S969" s="152" t="s">
        <v>1025</v>
      </c>
      <c r="T969" s="174"/>
      <c r="U969" s="174"/>
      <c r="V969" s="174"/>
      <c r="W969" s="57"/>
      <c r="X969" s="191"/>
    </row>
    <row r="970" spans="1:24" s="11" customFormat="1" ht="25.5">
      <c r="A970" s="128">
        <v>289</v>
      </c>
      <c r="B970" s="166" t="s">
        <v>1049</v>
      </c>
      <c r="C970" s="65">
        <v>1982</v>
      </c>
      <c r="D970" s="132">
        <v>2007</v>
      </c>
      <c r="E970" s="35" t="s">
        <v>37</v>
      </c>
      <c r="F970" s="65">
        <v>9</v>
      </c>
      <c r="G970" s="65">
        <v>1</v>
      </c>
      <c r="H970" s="68">
        <v>5388.68</v>
      </c>
      <c r="I970" s="68">
        <v>4898.8</v>
      </c>
      <c r="J970" s="68">
        <v>4898.8</v>
      </c>
      <c r="K970" s="70">
        <v>252</v>
      </c>
      <c r="L970" s="69">
        <v>1800000</v>
      </c>
      <c r="M970" s="71">
        <v>0</v>
      </c>
      <c r="N970" s="71">
        <v>0</v>
      </c>
      <c r="O970" s="71">
        <v>0</v>
      </c>
      <c r="P970" s="69">
        <v>1800000</v>
      </c>
      <c r="Q970" s="69">
        <f t="shared" si="79"/>
        <v>367.43692332816198</v>
      </c>
      <c r="R970" s="120">
        <v>1058</v>
      </c>
      <c r="S970" s="152" t="s">
        <v>1025</v>
      </c>
      <c r="T970" s="174"/>
      <c r="U970" s="174"/>
      <c r="V970" s="174"/>
      <c r="W970" s="57"/>
      <c r="X970" s="191"/>
    </row>
    <row r="971" spans="1:24" s="11" customFormat="1">
      <c r="A971" s="128">
        <v>290</v>
      </c>
      <c r="B971" s="166" t="s">
        <v>1063</v>
      </c>
      <c r="C971" s="65">
        <v>1984</v>
      </c>
      <c r="D971" s="65">
        <v>2009</v>
      </c>
      <c r="E971" s="35" t="s">
        <v>88</v>
      </c>
      <c r="F971" s="65">
        <v>9</v>
      </c>
      <c r="G971" s="65">
        <v>5</v>
      </c>
      <c r="H971" s="68">
        <v>10383.1</v>
      </c>
      <c r="I971" s="68">
        <v>10344.200000000001</v>
      </c>
      <c r="J971" s="68">
        <v>10344.200000000001</v>
      </c>
      <c r="K971" s="70">
        <v>549</v>
      </c>
      <c r="L971" s="69">
        <v>9000000</v>
      </c>
      <c r="M971" s="71">
        <v>0</v>
      </c>
      <c r="N971" s="71">
        <v>0</v>
      </c>
      <c r="O971" s="71">
        <v>0</v>
      </c>
      <c r="P971" s="69">
        <v>9000000</v>
      </c>
      <c r="Q971" s="69">
        <f t="shared" si="79"/>
        <v>870.05278320218088</v>
      </c>
      <c r="R971" s="120">
        <v>1058</v>
      </c>
      <c r="S971" s="152" t="s">
        <v>1025</v>
      </c>
      <c r="T971" s="174"/>
      <c r="U971" s="174"/>
      <c r="V971" s="174"/>
      <c r="W971" s="57"/>
      <c r="X971" s="191"/>
    </row>
    <row r="972" spans="1:24" s="11" customFormat="1">
      <c r="A972" s="128">
        <v>291</v>
      </c>
      <c r="B972" s="166" t="s">
        <v>1050</v>
      </c>
      <c r="C972" s="65">
        <v>1982</v>
      </c>
      <c r="D972" s="132">
        <v>2005</v>
      </c>
      <c r="E972" s="35" t="s">
        <v>88</v>
      </c>
      <c r="F972" s="65">
        <v>9</v>
      </c>
      <c r="G972" s="65">
        <v>8</v>
      </c>
      <c r="H972" s="68">
        <v>17828.800000000003</v>
      </c>
      <c r="I972" s="68">
        <v>16208</v>
      </c>
      <c r="J972" s="68">
        <v>16208</v>
      </c>
      <c r="K972" s="70">
        <v>858</v>
      </c>
      <c r="L972" s="69">
        <v>14400000</v>
      </c>
      <c r="M972" s="71">
        <v>0</v>
      </c>
      <c r="N972" s="71">
        <v>0</v>
      </c>
      <c r="O972" s="71">
        <v>0</v>
      </c>
      <c r="P972" s="69">
        <v>14400000</v>
      </c>
      <c r="Q972" s="69">
        <f t="shared" si="79"/>
        <v>888.45014807502469</v>
      </c>
      <c r="R972" s="120">
        <v>1058</v>
      </c>
      <c r="S972" s="152" t="s">
        <v>1025</v>
      </c>
      <c r="T972" s="174"/>
      <c r="U972" s="174"/>
      <c r="V972" s="174"/>
      <c r="W972" s="57"/>
      <c r="X972" s="191"/>
    </row>
    <row r="973" spans="1:24" s="11" customFormat="1">
      <c r="A973" s="128">
        <v>292</v>
      </c>
      <c r="B973" s="166" t="s">
        <v>1051</v>
      </c>
      <c r="C973" s="65">
        <v>1982</v>
      </c>
      <c r="D973" s="66"/>
      <c r="E973" s="35" t="s">
        <v>88</v>
      </c>
      <c r="F973" s="65">
        <v>9</v>
      </c>
      <c r="G973" s="65">
        <v>3</v>
      </c>
      <c r="H973" s="68">
        <v>6108</v>
      </c>
      <c r="I973" s="68">
        <v>5991.5</v>
      </c>
      <c r="J973" s="68">
        <v>5991.5</v>
      </c>
      <c r="K973" s="70">
        <v>314</v>
      </c>
      <c r="L973" s="69">
        <v>5400000</v>
      </c>
      <c r="M973" s="71">
        <v>0</v>
      </c>
      <c r="N973" s="71">
        <v>0</v>
      </c>
      <c r="O973" s="71">
        <v>0</v>
      </c>
      <c r="P973" s="69">
        <v>5400000</v>
      </c>
      <c r="Q973" s="69">
        <f t="shared" si="79"/>
        <v>901.27680881248432</v>
      </c>
      <c r="R973" s="120">
        <v>1058</v>
      </c>
      <c r="S973" s="152" t="s">
        <v>1025</v>
      </c>
      <c r="T973" s="174"/>
      <c r="U973" s="174"/>
      <c r="V973" s="174"/>
      <c r="W973" s="57"/>
      <c r="X973" s="191"/>
    </row>
    <row r="974" spans="1:24" s="11" customFormat="1">
      <c r="A974" s="128">
        <v>293</v>
      </c>
      <c r="B974" s="89" t="s">
        <v>480</v>
      </c>
      <c r="C974" s="128">
        <v>1992</v>
      </c>
      <c r="D974" s="66"/>
      <c r="E974" s="35" t="s">
        <v>88</v>
      </c>
      <c r="F974" s="65">
        <v>10</v>
      </c>
      <c r="G974" s="124">
        <v>2</v>
      </c>
      <c r="H974" s="68">
        <v>4983.99</v>
      </c>
      <c r="I974" s="68">
        <v>4530.8999999999996</v>
      </c>
      <c r="J974" s="68">
        <v>4530.8999999999996</v>
      </c>
      <c r="K974" s="129">
        <v>240</v>
      </c>
      <c r="L974" s="69">
        <v>3800000</v>
      </c>
      <c r="M974" s="71">
        <v>0</v>
      </c>
      <c r="N974" s="71">
        <v>0</v>
      </c>
      <c r="O974" s="71">
        <v>0</v>
      </c>
      <c r="P974" s="69">
        <v>3800000</v>
      </c>
      <c r="Q974" s="69">
        <f t="shared" si="79"/>
        <v>838.68547087775062</v>
      </c>
      <c r="R974" s="120">
        <v>1058</v>
      </c>
      <c r="S974" s="152" t="s">
        <v>1025</v>
      </c>
      <c r="T974" s="174"/>
      <c r="U974" s="174"/>
      <c r="V974" s="174"/>
      <c r="W974" s="57"/>
      <c r="X974" s="191"/>
    </row>
    <row r="975" spans="1:24" s="11" customFormat="1" ht="25.5">
      <c r="A975" s="128">
        <v>294</v>
      </c>
      <c r="B975" s="89" t="s">
        <v>468</v>
      </c>
      <c r="C975" s="128">
        <v>1980</v>
      </c>
      <c r="D975" s="66">
        <v>2005</v>
      </c>
      <c r="E975" s="35" t="s">
        <v>37</v>
      </c>
      <c r="F975" s="65">
        <v>7</v>
      </c>
      <c r="G975" s="124">
        <v>3</v>
      </c>
      <c r="H975" s="68">
        <v>4135</v>
      </c>
      <c r="I975" s="68">
        <v>3669.46</v>
      </c>
      <c r="J975" s="68">
        <v>3669.46</v>
      </c>
      <c r="K975" s="129">
        <v>113</v>
      </c>
      <c r="L975" s="69">
        <v>4682230</v>
      </c>
      <c r="M975" s="71">
        <v>0</v>
      </c>
      <c r="N975" s="71">
        <v>0</v>
      </c>
      <c r="O975" s="71">
        <v>0</v>
      </c>
      <c r="P975" s="69">
        <v>4682230</v>
      </c>
      <c r="Q975" s="69">
        <f t="shared" si="79"/>
        <v>1275.9997383811242</v>
      </c>
      <c r="R975" s="120">
        <v>1276</v>
      </c>
      <c r="S975" s="152" t="s">
        <v>1025</v>
      </c>
      <c r="T975" s="174"/>
      <c r="U975" s="174"/>
      <c r="V975" s="174"/>
      <c r="W975" s="57"/>
      <c r="X975" s="191"/>
    </row>
    <row r="976" spans="1:24" s="11" customFormat="1" ht="25.5">
      <c r="A976" s="128">
        <v>295</v>
      </c>
      <c r="B976" s="166" t="s">
        <v>1038</v>
      </c>
      <c r="C976" s="86">
        <v>1978</v>
      </c>
      <c r="D976" s="66"/>
      <c r="E976" s="35" t="s">
        <v>37</v>
      </c>
      <c r="F976" s="86">
        <v>12</v>
      </c>
      <c r="G976" s="86">
        <v>1</v>
      </c>
      <c r="H976" s="82">
        <v>4572.5</v>
      </c>
      <c r="I976" s="82">
        <v>3965.7</v>
      </c>
      <c r="J976" s="68">
        <v>3965.7</v>
      </c>
      <c r="K976" s="80">
        <v>162</v>
      </c>
      <c r="L976" s="69">
        <v>2300000</v>
      </c>
      <c r="M976" s="71">
        <v>0</v>
      </c>
      <c r="N976" s="71">
        <v>0</v>
      </c>
      <c r="O976" s="71">
        <v>0</v>
      </c>
      <c r="P976" s="69">
        <v>2300000</v>
      </c>
      <c r="Q976" s="69">
        <f t="shared" si="79"/>
        <v>579.97327079708498</v>
      </c>
      <c r="R976" s="120">
        <v>1058</v>
      </c>
      <c r="S976" s="152" t="s">
        <v>1025</v>
      </c>
      <c r="T976" s="174"/>
      <c r="U976" s="174"/>
      <c r="V976" s="174"/>
      <c r="W976" s="57"/>
      <c r="X976" s="191"/>
    </row>
    <row r="977" spans="1:24" s="11" customFormat="1">
      <c r="A977" s="128">
        <v>296</v>
      </c>
      <c r="B977" s="89" t="s">
        <v>462</v>
      </c>
      <c r="C977" s="128">
        <v>1978</v>
      </c>
      <c r="D977" s="66">
        <v>2005</v>
      </c>
      <c r="E977" s="35" t="s">
        <v>88</v>
      </c>
      <c r="F977" s="65">
        <v>9</v>
      </c>
      <c r="G977" s="124">
        <v>3</v>
      </c>
      <c r="H977" s="68">
        <v>6032</v>
      </c>
      <c r="I977" s="68">
        <v>5947.7</v>
      </c>
      <c r="J977" s="68">
        <v>5947.7</v>
      </c>
      <c r="K977" s="129">
        <v>273</v>
      </c>
      <c r="L977" s="69">
        <v>5400000</v>
      </c>
      <c r="M977" s="71">
        <v>0</v>
      </c>
      <c r="N977" s="71">
        <v>0</v>
      </c>
      <c r="O977" s="71">
        <v>0</v>
      </c>
      <c r="P977" s="69">
        <v>5400000</v>
      </c>
      <c r="Q977" s="69">
        <f t="shared" si="79"/>
        <v>907.913983556669</v>
      </c>
      <c r="R977" s="120">
        <v>1058</v>
      </c>
      <c r="S977" s="152" t="s">
        <v>1025</v>
      </c>
      <c r="T977" s="174"/>
      <c r="U977" s="174"/>
      <c r="V977" s="174"/>
      <c r="W977" s="57"/>
      <c r="X977" s="191"/>
    </row>
    <row r="978" spans="1:24" s="11" customFormat="1" ht="25.5">
      <c r="A978" s="128">
        <v>297</v>
      </c>
      <c r="B978" s="89" t="s">
        <v>476</v>
      </c>
      <c r="C978" s="128">
        <v>1986</v>
      </c>
      <c r="D978" s="66"/>
      <c r="E978" s="35" t="s">
        <v>37</v>
      </c>
      <c r="F978" s="65">
        <v>14</v>
      </c>
      <c r="G978" s="124">
        <v>1</v>
      </c>
      <c r="H978" s="68">
        <v>4860</v>
      </c>
      <c r="I978" s="68">
        <v>4075</v>
      </c>
      <c r="J978" s="68">
        <v>4075</v>
      </c>
      <c r="K978" s="129">
        <v>171</v>
      </c>
      <c r="L978" s="69">
        <v>4311350</v>
      </c>
      <c r="M978" s="71">
        <v>0</v>
      </c>
      <c r="N978" s="71">
        <v>0</v>
      </c>
      <c r="O978" s="71">
        <v>0</v>
      </c>
      <c r="P978" s="69">
        <v>4311350</v>
      </c>
      <c r="Q978" s="69">
        <f t="shared" si="79"/>
        <v>1058</v>
      </c>
      <c r="R978" s="120">
        <v>1058</v>
      </c>
      <c r="S978" s="152" t="s">
        <v>1025</v>
      </c>
      <c r="T978" s="174"/>
      <c r="U978" s="174"/>
      <c r="V978" s="174"/>
      <c r="W978" s="57"/>
      <c r="X978" s="191"/>
    </row>
    <row r="979" spans="1:24" s="11" customFormat="1" ht="25.5">
      <c r="A979" s="128">
        <v>298</v>
      </c>
      <c r="B979" s="89" t="s">
        <v>479</v>
      </c>
      <c r="C979" s="128">
        <v>1991</v>
      </c>
      <c r="D979" s="66">
        <v>2009</v>
      </c>
      <c r="E979" s="35" t="s">
        <v>37</v>
      </c>
      <c r="F979" s="65">
        <v>14</v>
      </c>
      <c r="G979" s="124">
        <v>1</v>
      </c>
      <c r="H979" s="68">
        <v>5133.2</v>
      </c>
      <c r="I979" s="68">
        <v>4373.3</v>
      </c>
      <c r="J979" s="68">
        <v>4373.3</v>
      </c>
      <c r="K979" s="129">
        <v>212</v>
      </c>
      <c r="L979" s="69">
        <v>4626951</v>
      </c>
      <c r="M979" s="71">
        <v>0</v>
      </c>
      <c r="N979" s="71">
        <v>0</v>
      </c>
      <c r="O979" s="71">
        <v>0</v>
      </c>
      <c r="P979" s="69">
        <v>4626951</v>
      </c>
      <c r="Q979" s="69">
        <f t="shared" si="79"/>
        <v>1057.9999085358882</v>
      </c>
      <c r="R979" s="120">
        <v>1058</v>
      </c>
      <c r="S979" s="152" t="s">
        <v>1025</v>
      </c>
      <c r="T979" s="174"/>
      <c r="U979" s="174"/>
      <c r="V979" s="174"/>
      <c r="W979" s="57"/>
      <c r="X979" s="191"/>
    </row>
    <row r="980" spans="1:24" s="11" customFormat="1">
      <c r="A980" s="128">
        <v>299</v>
      </c>
      <c r="B980" s="166" t="s">
        <v>1052</v>
      </c>
      <c r="C980" s="65">
        <v>1982</v>
      </c>
      <c r="D980" s="66"/>
      <c r="E980" s="35" t="s">
        <v>88</v>
      </c>
      <c r="F980" s="65">
        <v>14</v>
      </c>
      <c r="G980" s="65">
        <v>2</v>
      </c>
      <c r="H980" s="68">
        <v>8906.7000000000007</v>
      </c>
      <c r="I980" s="68">
        <v>8097</v>
      </c>
      <c r="J980" s="68">
        <v>8097</v>
      </c>
      <c r="K980" s="70">
        <v>396</v>
      </c>
      <c r="L980" s="69">
        <v>8566626</v>
      </c>
      <c r="M980" s="71">
        <v>0</v>
      </c>
      <c r="N980" s="71">
        <v>0</v>
      </c>
      <c r="O980" s="71">
        <v>0</v>
      </c>
      <c r="P980" s="69">
        <v>8566626</v>
      </c>
      <c r="Q980" s="69">
        <f t="shared" si="79"/>
        <v>1058</v>
      </c>
      <c r="R980" s="120">
        <v>1058</v>
      </c>
      <c r="S980" s="152" t="s">
        <v>1025</v>
      </c>
      <c r="T980" s="174"/>
      <c r="U980" s="174"/>
      <c r="V980" s="174"/>
      <c r="W980" s="57"/>
      <c r="X980" s="191"/>
    </row>
    <row r="981" spans="1:24" s="11" customFormat="1" ht="25.5">
      <c r="A981" s="128">
        <v>300</v>
      </c>
      <c r="B981" s="166" t="s">
        <v>1064</v>
      </c>
      <c r="C981" s="86">
        <v>1981</v>
      </c>
      <c r="D981" s="66"/>
      <c r="E981" s="35" t="s">
        <v>37</v>
      </c>
      <c r="F981" s="86">
        <v>9</v>
      </c>
      <c r="G981" s="86">
        <v>2</v>
      </c>
      <c r="H981" s="82">
        <v>4037</v>
      </c>
      <c r="I981" s="82">
        <v>4033.8</v>
      </c>
      <c r="J981" s="68">
        <v>4033.8</v>
      </c>
      <c r="K981" s="80">
        <v>242</v>
      </c>
      <c r="L981" s="69">
        <v>3600000</v>
      </c>
      <c r="M981" s="71">
        <v>0</v>
      </c>
      <c r="N981" s="71">
        <v>0</v>
      </c>
      <c r="O981" s="71">
        <v>0</v>
      </c>
      <c r="P981" s="69">
        <v>3600000</v>
      </c>
      <c r="Q981" s="69">
        <f t="shared" si="79"/>
        <v>892.45872378402498</v>
      </c>
      <c r="R981" s="120">
        <v>1058</v>
      </c>
      <c r="S981" s="152" t="s">
        <v>1025</v>
      </c>
      <c r="T981" s="174"/>
      <c r="U981" s="174"/>
      <c r="V981" s="174"/>
      <c r="W981" s="57"/>
      <c r="X981" s="191"/>
    </row>
    <row r="982" spans="1:24" s="11" customFormat="1">
      <c r="A982" s="128">
        <v>301</v>
      </c>
      <c r="B982" s="166" t="s">
        <v>1053</v>
      </c>
      <c r="C982" s="65">
        <v>1982</v>
      </c>
      <c r="D982" s="65">
        <v>2012</v>
      </c>
      <c r="E982" s="35" t="s">
        <v>88</v>
      </c>
      <c r="F982" s="65">
        <v>9</v>
      </c>
      <c r="G982" s="65">
        <v>2</v>
      </c>
      <c r="H982" s="68">
        <v>4055</v>
      </c>
      <c r="I982" s="68">
        <v>4052.5</v>
      </c>
      <c r="J982" s="68">
        <v>4052.5</v>
      </c>
      <c r="K982" s="70">
        <v>196</v>
      </c>
      <c r="L982" s="69">
        <v>3600000</v>
      </c>
      <c r="M982" s="71">
        <v>0</v>
      </c>
      <c r="N982" s="71">
        <v>0</v>
      </c>
      <c r="O982" s="71">
        <v>0</v>
      </c>
      <c r="P982" s="69">
        <v>3600000</v>
      </c>
      <c r="Q982" s="69">
        <f t="shared" si="79"/>
        <v>888.34053053670573</v>
      </c>
      <c r="R982" s="120">
        <v>1058</v>
      </c>
      <c r="S982" s="152" t="s">
        <v>1025</v>
      </c>
      <c r="T982" s="174"/>
      <c r="U982" s="174"/>
      <c r="V982" s="174"/>
      <c r="W982" s="57"/>
      <c r="X982" s="191"/>
    </row>
    <row r="983" spans="1:24" s="11" customFormat="1">
      <c r="A983" s="128">
        <v>302</v>
      </c>
      <c r="B983" s="166" t="s">
        <v>1054</v>
      </c>
      <c r="C983" s="86">
        <v>1982</v>
      </c>
      <c r="D983" s="66"/>
      <c r="E983" s="35" t="s">
        <v>88</v>
      </c>
      <c r="F983" s="86">
        <v>9</v>
      </c>
      <c r="G983" s="86">
        <v>2</v>
      </c>
      <c r="H983" s="82">
        <v>4926.0200000000004</v>
      </c>
      <c r="I983" s="82">
        <v>4478.2</v>
      </c>
      <c r="J983" s="68">
        <v>4478.2</v>
      </c>
      <c r="K983" s="80">
        <v>216</v>
      </c>
      <c r="L983" s="69">
        <v>3600000</v>
      </c>
      <c r="M983" s="71">
        <v>0</v>
      </c>
      <c r="N983" s="71">
        <v>0</v>
      </c>
      <c r="O983" s="71">
        <v>0</v>
      </c>
      <c r="P983" s="69">
        <v>3600000</v>
      </c>
      <c r="Q983" s="69">
        <f t="shared" si="79"/>
        <v>803.89442186592828</v>
      </c>
      <c r="R983" s="120">
        <v>1058</v>
      </c>
      <c r="S983" s="152" t="s">
        <v>1025</v>
      </c>
      <c r="T983" s="174"/>
      <c r="U983" s="174"/>
      <c r="V983" s="174"/>
      <c r="W983" s="57"/>
      <c r="X983" s="191"/>
    </row>
    <row r="984" spans="1:24" s="11" customFormat="1" ht="25.5">
      <c r="A984" s="128">
        <v>303</v>
      </c>
      <c r="B984" s="166" t="s">
        <v>184</v>
      </c>
      <c r="C984" s="65">
        <v>1981</v>
      </c>
      <c r="D984" s="65">
        <v>2001</v>
      </c>
      <c r="E984" s="35" t="s">
        <v>37</v>
      </c>
      <c r="F984" s="65">
        <v>9</v>
      </c>
      <c r="G984" s="65">
        <v>8</v>
      </c>
      <c r="H984" s="68">
        <v>21056.400000000001</v>
      </c>
      <c r="I984" s="68">
        <v>16671.599999999999</v>
      </c>
      <c r="J984" s="68">
        <v>16671.599999999999</v>
      </c>
      <c r="K984" s="70">
        <v>861</v>
      </c>
      <c r="L984" s="167">
        <v>19793644</v>
      </c>
      <c r="M984" s="71">
        <v>0</v>
      </c>
      <c r="N984" s="71">
        <v>0</v>
      </c>
      <c r="O984" s="71">
        <v>0</v>
      </c>
      <c r="P984" s="167">
        <v>19793644</v>
      </c>
      <c r="Q984" s="69">
        <f t="shared" si="79"/>
        <v>1187.2672089061639</v>
      </c>
      <c r="R984" s="120">
        <v>1883</v>
      </c>
      <c r="S984" s="152" t="s">
        <v>1025</v>
      </c>
      <c r="T984" s="174"/>
      <c r="U984" s="174"/>
      <c r="V984" s="174"/>
      <c r="W984" s="57"/>
      <c r="X984" s="191"/>
    </row>
    <row r="985" spans="1:24" s="11" customFormat="1" ht="25.5">
      <c r="A985" s="128">
        <v>304</v>
      </c>
      <c r="B985" s="166" t="s">
        <v>1055</v>
      </c>
      <c r="C985" s="86">
        <v>1982</v>
      </c>
      <c r="D985" s="132">
        <v>2007</v>
      </c>
      <c r="E985" s="35" t="s">
        <v>37</v>
      </c>
      <c r="F985" s="86">
        <v>9</v>
      </c>
      <c r="G985" s="86">
        <v>9</v>
      </c>
      <c r="H985" s="82">
        <v>19467.800000000003</v>
      </c>
      <c r="I985" s="82">
        <v>17698</v>
      </c>
      <c r="J985" s="68">
        <v>17698</v>
      </c>
      <c r="K985" s="80">
        <v>869</v>
      </c>
      <c r="L985" s="69">
        <v>16200000</v>
      </c>
      <c r="M985" s="71">
        <v>0</v>
      </c>
      <c r="N985" s="71">
        <v>0</v>
      </c>
      <c r="O985" s="71">
        <v>0</v>
      </c>
      <c r="P985" s="69">
        <v>16200000</v>
      </c>
      <c r="Q985" s="69">
        <f t="shared" si="79"/>
        <v>915.35766753305461</v>
      </c>
      <c r="R985" s="120">
        <v>1058</v>
      </c>
      <c r="S985" s="152" t="s">
        <v>1025</v>
      </c>
      <c r="T985" s="174"/>
      <c r="U985" s="174"/>
      <c r="V985" s="174"/>
      <c r="W985" s="57"/>
      <c r="X985" s="191"/>
    </row>
    <row r="986" spans="1:24" s="11" customFormat="1" ht="25.5">
      <c r="A986" s="128">
        <v>305</v>
      </c>
      <c r="B986" s="166" t="s">
        <v>1041</v>
      </c>
      <c r="C986" s="65">
        <v>1980</v>
      </c>
      <c r="D986" s="65">
        <v>2008</v>
      </c>
      <c r="E986" s="35" t="s">
        <v>37</v>
      </c>
      <c r="F986" s="65">
        <v>9</v>
      </c>
      <c r="G986" s="65">
        <v>9</v>
      </c>
      <c r="H986" s="68">
        <v>19454.490000000002</v>
      </c>
      <c r="I986" s="68">
        <v>17685.900000000001</v>
      </c>
      <c r="J986" s="68">
        <v>17685.900000000001</v>
      </c>
      <c r="K986" s="70">
        <v>888</v>
      </c>
      <c r="L986" s="69">
        <v>16200000</v>
      </c>
      <c r="M986" s="71">
        <v>0</v>
      </c>
      <c r="N986" s="71">
        <v>0</v>
      </c>
      <c r="O986" s="71">
        <v>0</v>
      </c>
      <c r="P986" s="69">
        <v>16200000</v>
      </c>
      <c r="Q986" s="69">
        <f t="shared" si="79"/>
        <v>915.98391939341502</v>
      </c>
      <c r="R986" s="120">
        <v>1058</v>
      </c>
      <c r="S986" s="152" t="s">
        <v>1025</v>
      </c>
      <c r="T986" s="174"/>
      <c r="U986" s="174"/>
      <c r="V986" s="174"/>
      <c r="W986" s="57"/>
      <c r="X986" s="191"/>
    </row>
    <row r="987" spans="1:24" s="11" customFormat="1">
      <c r="A987" s="128">
        <v>306</v>
      </c>
      <c r="B987" s="166" t="s">
        <v>1039</v>
      </c>
      <c r="C987" s="65">
        <v>1980</v>
      </c>
      <c r="D987" s="66"/>
      <c r="E987" s="35" t="s">
        <v>88</v>
      </c>
      <c r="F987" s="65">
        <v>9</v>
      </c>
      <c r="G987" s="65">
        <v>4</v>
      </c>
      <c r="H987" s="68">
        <v>8059.4</v>
      </c>
      <c r="I987" s="68">
        <v>8055.4</v>
      </c>
      <c r="J987" s="68">
        <v>8055.4</v>
      </c>
      <c r="K987" s="70">
        <v>385</v>
      </c>
      <c r="L987" s="69">
        <v>7200000</v>
      </c>
      <c r="M987" s="71">
        <v>0</v>
      </c>
      <c r="N987" s="71">
        <v>0</v>
      </c>
      <c r="O987" s="71">
        <v>0</v>
      </c>
      <c r="P987" s="69">
        <v>7200000</v>
      </c>
      <c r="Q987" s="69">
        <f t="shared" si="79"/>
        <v>893.81036323460046</v>
      </c>
      <c r="R987" s="120">
        <v>1058</v>
      </c>
      <c r="S987" s="152" t="s">
        <v>1025</v>
      </c>
      <c r="T987" s="174"/>
      <c r="U987" s="174"/>
      <c r="V987" s="174"/>
      <c r="W987" s="57"/>
      <c r="X987" s="191"/>
    </row>
    <row r="988" spans="1:24" s="11" customFormat="1">
      <c r="A988" s="128">
        <v>307</v>
      </c>
      <c r="B988" s="166" t="s">
        <v>1065</v>
      </c>
      <c r="C988" s="86">
        <v>1976</v>
      </c>
      <c r="D988" s="66"/>
      <c r="E988" s="35" t="s">
        <v>88</v>
      </c>
      <c r="F988" s="86">
        <v>9</v>
      </c>
      <c r="G988" s="86">
        <v>4</v>
      </c>
      <c r="H988" s="82">
        <v>8119.39</v>
      </c>
      <c r="I988" s="82">
        <v>7833.7</v>
      </c>
      <c r="J988" s="68">
        <v>7833.7</v>
      </c>
      <c r="K988" s="80">
        <v>361</v>
      </c>
      <c r="L988" s="69">
        <v>7200000</v>
      </c>
      <c r="M988" s="71">
        <v>0</v>
      </c>
      <c r="N988" s="71">
        <v>0</v>
      </c>
      <c r="O988" s="71">
        <v>0</v>
      </c>
      <c r="P988" s="69">
        <v>7200000</v>
      </c>
      <c r="Q988" s="69">
        <f t="shared" si="79"/>
        <v>919.10591419125069</v>
      </c>
      <c r="R988" s="120">
        <v>1058</v>
      </c>
      <c r="S988" s="152" t="s">
        <v>1025</v>
      </c>
      <c r="T988" s="174"/>
      <c r="U988" s="174"/>
      <c r="V988" s="174"/>
      <c r="W988" s="57"/>
      <c r="X988" s="191"/>
    </row>
    <row r="989" spans="1:24" s="11" customFormat="1" ht="25.5">
      <c r="A989" s="128">
        <v>308</v>
      </c>
      <c r="B989" s="166" t="s">
        <v>1066</v>
      </c>
      <c r="C989" s="86">
        <v>1983</v>
      </c>
      <c r="D989" s="66"/>
      <c r="E989" s="35" t="s">
        <v>37</v>
      </c>
      <c r="F989" s="86">
        <v>9</v>
      </c>
      <c r="G989" s="86">
        <v>1</v>
      </c>
      <c r="H989" s="82">
        <v>4924.8999999999996</v>
      </c>
      <c r="I989" s="82">
        <v>4915.8</v>
      </c>
      <c r="J989" s="82">
        <v>4915.8</v>
      </c>
      <c r="K989" s="80">
        <v>252</v>
      </c>
      <c r="L989" s="69">
        <v>1800000</v>
      </c>
      <c r="M989" s="71">
        <v>0</v>
      </c>
      <c r="N989" s="71">
        <v>0</v>
      </c>
      <c r="O989" s="71">
        <v>0</v>
      </c>
      <c r="P989" s="69">
        <v>1800000</v>
      </c>
      <c r="Q989" s="69">
        <f t="shared" si="79"/>
        <v>366.16623947272058</v>
      </c>
      <c r="R989" s="120">
        <v>1058</v>
      </c>
      <c r="S989" s="152" t="s">
        <v>1025</v>
      </c>
      <c r="T989" s="174"/>
      <c r="U989" s="174"/>
      <c r="V989" s="174"/>
      <c r="W989" s="57"/>
      <c r="X989" s="191"/>
    </row>
    <row r="990" spans="1:24" s="11" customFormat="1" ht="25.5">
      <c r="A990" s="128">
        <v>309</v>
      </c>
      <c r="B990" s="89" t="s">
        <v>481</v>
      </c>
      <c r="C990" s="128">
        <v>1992</v>
      </c>
      <c r="D990" s="66"/>
      <c r="E990" s="35" t="s">
        <v>37</v>
      </c>
      <c r="F990" s="65">
        <v>10</v>
      </c>
      <c r="G990" s="124">
        <v>3</v>
      </c>
      <c r="H990" s="68">
        <v>7987.9</v>
      </c>
      <c r="I990" s="68">
        <v>6809.3</v>
      </c>
      <c r="J990" s="68">
        <v>6809.3</v>
      </c>
      <c r="K990" s="129">
        <v>289</v>
      </c>
      <c r="L990" s="69">
        <v>5700000</v>
      </c>
      <c r="M990" s="71">
        <v>0</v>
      </c>
      <c r="N990" s="71">
        <v>0</v>
      </c>
      <c r="O990" s="71">
        <v>0</v>
      </c>
      <c r="P990" s="69">
        <v>5700000</v>
      </c>
      <c r="Q990" s="69">
        <f t="shared" si="79"/>
        <v>837.09044982597322</v>
      </c>
      <c r="R990" s="120">
        <v>1058</v>
      </c>
      <c r="S990" s="152" t="s">
        <v>1025</v>
      </c>
      <c r="T990" s="174"/>
      <c r="U990" s="174"/>
      <c r="V990" s="174"/>
      <c r="W990" s="57"/>
      <c r="X990" s="191"/>
    </row>
    <row r="991" spans="1:24" s="11" customFormat="1" ht="25.5">
      <c r="A991" s="128">
        <v>310</v>
      </c>
      <c r="B991" s="89" t="s">
        <v>570</v>
      </c>
      <c r="C991" s="128">
        <v>1954</v>
      </c>
      <c r="D991" s="66"/>
      <c r="E991" s="35" t="s">
        <v>37</v>
      </c>
      <c r="F991" s="65">
        <v>2</v>
      </c>
      <c r="G991" s="124">
        <v>2</v>
      </c>
      <c r="H991" s="68">
        <v>721.05000000000007</v>
      </c>
      <c r="I991" s="68">
        <v>655.5</v>
      </c>
      <c r="J991" s="68">
        <v>655.5</v>
      </c>
      <c r="K991" s="129">
        <v>36</v>
      </c>
      <c r="L991" s="69">
        <v>2024948.87</v>
      </c>
      <c r="M991" s="71">
        <v>0</v>
      </c>
      <c r="N991" s="71">
        <v>0</v>
      </c>
      <c r="O991" s="71">
        <v>0</v>
      </c>
      <c r="P991" s="69">
        <v>2024948.87</v>
      </c>
      <c r="Q991" s="69">
        <f t="shared" si="76"/>
        <v>3089.1668497330284</v>
      </c>
      <c r="R991" s="120">
        <v>9434</v>
      </c>
      <c r="S991" s="152" t="s">
        <v>1025</v>
      </c>
      <c r="T991" s="174"/>
      <c r="U991" s="174"/>
      <c r="V991" s="174"/>
      <c r="W991" s="57"/>
      <c r="X991" s="191"/>
    </row>
    <row r="992" spans="1:24" s="11" customFormat="1" ht="25.5">
      <c r="A992" s="128">
        <v>311</v>
      </c>
      <c r="B992" s="89" t="s">
        <v>571</v>
      </c>
      <c r="C992" s="128">
        <v>1960</v>
      </c>
      <c r="D992" s="66"/>
      <c r="E992" s="35" t="s">
        <v>37</v>
      </c>
      <c r="F992" s="65">
        <v>3</v>
      </c>
      <c r="G992" s="124">
        <v>2</v>
      </c>
      <c r="H992" s="68">
        <v>1117.49</v>
      </c>
      <c r="I992" s="68">
        <v>1015.9</v>
      </c>
      <c r="J992" s="68">
        <v>1015.9</v>
      </c>
      <c r="K992" s="129">
        <v>48</v>
      </c>
      <c r="L992" s="69">
        <v>3144518.15</v>
      </c>
      <c r="M992" s="71">
        <v>0</v>
      </c>
      <c r="N992" s="71">
        <v>0</v>
      </c>
      <c r="O992" s="71">
        <v>0</v>
      </c>
      <c r="P992" s="69">
        <v>3144518.15</v>
      </c>
      <c r="Q992" s="69">
        <f t="shared" si="76"/>
        <v>3095.3028349246974</v>
      </c>
      <c r="R992" s="120">
        <v>9434</v>
      </c>
      <c r="S992" s="152" t="s">
        <v>1025</v>
      </c>
      <c r="T992" s="174"/>
      <c r="U992" s="174"/>
      <c r="V992" s="174"/>
      <c r="W992" s="57"/>
      <c r="X992" s="191"/>
    </row>
    <row r="993" spans="1:24" s="11" customFormat="1" ht="25.5">
      <c r="A993" s="128">
        <v>312</v>
      </c>
      <c r="B993" s="89" t="s">
        <v>744</v>
      </c>
      <c r="C993" s="128">
        <v>1960</v>
      </c>
      <c r="D993" s="66">
        <v>2013</v>
      </c>
      <c r="E993" s="35" t="s">
        <v>37</v>
      </c>
      <c r="F993" s="65">
        <v>5</v>
      </c>
      <c r="G993" s="124">
        <v>6</v>
      </c>
      <c r="H993" s="68">
        <v>6442.9</v>
      </c>
      <c r="I993" s="68">
        <v>5941.8</v>
      </c>
      <c r="J993" s="68">
        <v>5941.8</v>
      </c>
      <c r="K993" s="129">
        <v>191</v>
      </c>
      <c r="L993" s="69">
        <v>15605071.32</v>
      </c>
      <c r="M993" s="71">
        <v>0</v>
      </c>
      <c r="N993" s="71">
        <v>0</v>
      </c>
      <c r="O993" s="71">
        <v>0</v>
      </c>
      <c r="P993" s="69">
        <v>15605071.32</v>
      </c>
      <c r="Q993" s="69">
        <f t="shared" si="76"/>
        <v>2626.3205291325862</v>
      </c>
      <c r="R993" s="120">
        <v>6891</v>
      </c>
      <c r="S993" s="152" t="s">
        <v>1025</v>
      </c>
      <c r="T993" s="174"/>
      <c r="U993" s="174"/>
      <c r="V993" s="174"/>
      <c r="W993" s="57"/>
      <c r="X993" s="191"/>
    </row>
    <row r="994" spans="1:24" s="11" customFormat="1" ht="25.5">
      <c r="A994" s="128">
        <v>313</v>
      </c>
      <c r="B994" s="89" t="s">
        <v>572</v>
      </c>
      <c r="C994" s="128">
        <v>1961</v>
      </c>
      <c r="D994" s="66">
        <v>2008</v>
      </c>
      <c r="E994" s="35" t="s">
        <v>37</v>
      </c>
      <c r="F994" s="65">
        <v>5</v>
      </c>
      <c r="G994" s="124">
        <v>4</v>
      </c>
      <c r="H994" s="68">
        <v>4730</v>
      </c>
      <c r="I994" s="68">
        <v>4300</v>
      </c>
      <c r="J994" s="68">
        <v>4300</v>
      </c>
      <c r="K994" s="129">
        <v>136</v>
      </c>
      <c r="L994" s="69">
        <v>8070309.1399999997</v>
      </c>
      <c r="M994" s="71">
        <v>0</v>
      </c>
      <c r="N994" s="71">
        <v>0</v>
      </c>
      <c r="O994" s="71">
        <v>0</v>
      </c>
      <c r="P994" s="69">
        <v>8070309.1399999997</v>
      </c>
      <c r="Q994" s="69">
        <f t="shared" si="76"/>
        <v>1876.8160790697673</v>
      </c>
      <c r="R994" s="120">
        <v>7675</v>
      </c>
      <c r="S994" s="152" t="s">
        <v>1025</v>
      </c>
      <c r="T994" s="174"/>
      <c r="U994" s="174"/>
      <c r="V994" s="174"/>
      <c r="W994" s="57"/>
      <c r="X994" s="191"/>
    </row>
    <row r="995" spans="1:24" s="11" customFormat="1" ht="25.5">
      <c r="A995" s="128">
        <v>314</v>
      </c>
      <c r="B995" s="89" t="s">
        <v>573</v>
      </c>
      <c r="C995" s="128">
        <v>1961</v>
      </c>
      <c r="D995" s="66"/>
      <c r="E995" s="35" t="s">
        <v>37</v>
      </c>
      <c r="F995" s="65">
        <v>5</v>
      </c>
      <c r="G995" s="124">
        <v>4</v>
      </c>
      <c r="H995" s="68">
        <v>3136.9800000000005</v>
      </c>
      <c r="I995" s="68">
        <v>2851.8</v>
      </c>
      <c r="J995" s="68">
        <v>2851.8</v>
      </c>
      <c r="K995" s="129">
        <v>128</v>
      </c>
      <c r="L995" s="69">
        <v>7980444.7699999996</v>
      </c>
      <c r="M995" s="71">
        <v>0</v>
      </c>
      <c r="N995" s="71">
        <v>0</v>
      </c>
      <c r="O995" s="71">
        <v>0</v>
      </c>
      <c r="P995" s="69">
        <v>7980444.7699999996</v>
      </c>
      <c r="Q995" s="69">
        <f t="shared" si="76"/>
        <v>2798.3886562872567</v>
      </c>
      <c r="R995" s="120">
        <v>7675</v>
      </c>
      <c r="S995" s="152" t="s">
        <v>1025</v>
      </c>
      <c r="T995" s="174"/>
      <c r="U995" s="174"/>
      <c r="V995" s="174"/>
      <c r="W995" s="57"/>
      <c r="X995" s="191"/>
    </row>
    <row r="996" spans="1:24" s="11" customFormat="1" ht="25.5">
      <c r="A996" s="128">
        <v>315</v>
      </c>
      <c r="B996" s="130" t="s">
        <v>574</v>
      </c>
      <c r="C996" s="128">
        <v>1951</v>
      </c>
      <c r="D996" s="66">
        <v>2015</v>
      </c>
      <c r="E996" s="35" t="s">
        <v>37</v>
      </c>
      <c r="F996" s="65">
        <v>4</v>
      </c>
      <c r="G996" s="124">
        <v>4</v>
      </c>
      <c r="H996" s="68">
        <v>3327.27</v>
      </c>
      <c r="I996" s="68">
        <v>3184</v>
      </c>
      <c r="J996" s="68">
        <v>3184</v>
      </c>
      <c r="K996" s="129">
        <v>135</v>
      </c>
      <c r="L996" s="69">
        <v>469757.37</v>
      </c>
      <c r="M996" s="71">
        <v>0</v>
      </c>
      <c r="N996" s="71">
        <v>0</v>
      </c>
      <c r="O996" s="71">
        <v>0</v>
      </c>
      <c r="P996" s="69">
        <v>469757.37</v>
      </c>
      <c r="Q996" s="69">
        <f t="shared" si="76"/>
        <v>147.53686243718593</v>
      </c>
      <c r="R996" s="120">
        <v>721</v>
      </c>
      <c r="S996" s="152" t="s">
        <v>1025</v>
      </c>
      <c r="T996" s="174"/>
      <c r="U996" s="174"/>
      <c r="V996" s="174"/>
      <c r="W996" s="57"/>
      <c r="X996" s="191"/>
    </row>
    <row r="997" spans="1:24" s="11" customFormat="1" ht="25.5">
      <c r="A997" s="128">
        <v>316</v>
      </c>
      <c r="B997" s="89" t="s">
        <v>575</v>
      </c>
      <c r="C997" s="128">
        <v>1959</v>
      </c>
      <c r="D997" s="66">
        <v>2004</v>
      </c>
      <c r="E997" s="35" t="s">
        <v>37</v>
      </c>
      <c r="F997" s="65">
        <v>5</v>
      </c>
      <c r="G997" s="124">
        <v>4</v>
      </c>
      <c r="H997" s="68">
        <v>6296.9</v>
      </c>
      <c r="I997" s="68">
        <v>3680.1</v>
      </c>
      <c r="J997" s="68">
        <v>3680.1</v>
      </c>
      <c r="K997" s="129">
        <v>153</v>
      </c>
      <c r="L997" s="69">
        <v>3374485.01</v>
      </c>
      <c r="M997" s="71">
        <v>0</v>
      </c>
      <c r="N997" s="71">
        <v>0</v>
      </c>
      <c r="O997" s="71">
        <v>0</v>
      </c>
      <c r="P997" s="69">
        <v>3374485.01</v>
      </c>
      <c r="Q997" s="69">
        <f t="shared" si="76"/>
        <v>916.95470503518925</v>
      </c>
      <c r="R997" s="120">
        <v>1847</v>
      </c>
      <c r="S997" s="152" t="s">
        <v>1025</v>
      </c>
      <c r="T997" s="174"/>
      <c r="U997" s="174"/>
      <c r="V997" s="174"/>
      <c r="W997" s="57"/>
      <c r="X997" s="191"/>
    </row>
    <row r="998" spans="1:24" s="11" customFormat="1" ht="25.5">
      <c r="A998" s="128">
        <v>317</v>
      </c>
      <c r="B998" s="89" t="s">
        <v>576</v>
      </c>
      <c r="C998" s="128">
        <v>1959</v>
      </c>
      <c r="D998" s="66"/>
      <c r="E998" s="35" t="s">
        <v>37</v>
      </c>
      <c r="F998" s="65">
        <v>4</v>
      </c>
      <c r="G998" s="124">
        <v>2</v>
      </c>
      <c r="H998" s="68">
        <v>1458.2700000000002</v>
      </c>
      <c r="I998" s="68">
        <v>1325.7</v>
      </c>
      <c r="J998" s="68">
        <v>1325.7</v>
      </c>
      <c r="K998" s="129">
        <v>59</v>
      </c>
      <c r="L998" s="69">
        <v>4190370.4</v>
      </c>
      <c r="M998" s="71">
        <v>0</v>
      </c>
      <c r="N998" s="71">
        <v>0</v>
      </c>
      <c r="O998" s="71">
        <v>0</v>
      </c>
      <c r="P998" s="69">
        <v>4190370.4</v>
      </c>
      <c r="Q998" s="69">
        <f t="shared" si="76"/>
        <v>3160.8738025194234</v>
      </c>
      <c r="R998" s="120">
        <v>7675</v>
      </c>
      <c r="S998" s="152" t="s">
        <v>1025</v>
      </c>
      <c r="T998" s="174"/>
      <c r="U998" s="174"/>
      <c r="V998" s="174"/>
      <c r="W998" s="57"/>
      <c r="X998" s="191"/>
    </row>
    <row r="999" spans="1:24" s="11" customFormat="1" ht="25.5">
      <c r="A999" s="128">
        <v>318</v>
      </c>
      <c r="B999" s="89" t="s">
        <v>577</v>
      </c>
      <c r="C999" s="128">
        <v>1960</v>
      </c>
      <c r="D999" s="66"/>
      <c r="E999" s="35" t="s">
        <v>37</v>
      </c>
      <c r="F999" s="65">
        <v>4</v>
      </c>
      <c r="G999" s="124">
        <v>3</v>
      </c>
      <c r="H999" s="68">
        <v>2648.47</v>
      </c>
      <c r="I999" s="68">
        <v>2407.6999999999998</v>
      </c>
      <c r="J999" s="68">
        <v>2407.6999999999998</v>
      </c>
      <c r="K999" s="129">
        <v>103</v>
      </c>
      <c r="L999" s="69">
        <v>6365213.8300000001</v>
      </c>
      <c r="M999" s="71">
        <v>0</v>
      </c>
      <c r="N999" s="71">
        <v>0</v>
      </c>
      <c r="O999" s="71">
        <v>0</v>
      </c>
      <c r="P999" s="69">
        <v>6365213.8300000001</v>
      </c>
      <c r="Q999" s="69">
        <f t="shared" si="76"/>
        <v>2643.6905885284714</v>
      </c>
      <c r="R999" s="120">
        <v>7675</v>
      </c>
      <c r="S999" s="152" t="s">
        <v>1025</v>
      </c>
      <c r="T999" s="174"/>
      <c r="U999" s="174"/>
      <c r="V999" s="174"/>
      <c r="W999" s="57"/>
      <c r="X999" s="191"/>
    </row>
    <row r="1000" spans="1:24" s="11" customFormat="1" ht="25.5">
      <c r="A1000" s="128">
        <v>319</v>
      </c>
      <c r="B1000" s="89" t="s">
        <v>578</v>
      </c>
      <c r="C1000" s="128">
        <v>1960</v>
      </c>
      <c r="D1000" s="66">
        <v>2006</v>
      </c>
      <c r="E1000" s="35" t="s">
        <v>37</v>
      </c>
      <c r="F1000" s="65">
        <v>4</v>
      </c>
      <c r="G1000" s="124">
        <v>2</v>
      </c>
      <c r="H1000" s="68">
        <v>1394.36</v>
      </c>
      <c r="I1000" s="68">
        <v>1267.5999999999999</v>
      </c>
      <c r="J1000" s="68">
        <v>1267.5999999999999</v>
      </c>
      <c r="K1000" s="129">
        <v>68</v>
      </c>
      <c r="L1000" s="69">
        <v>2881280.13</v>
      </c>
      <c r="M1000" s="71">
        <v>0</v>
      </c>
      <c r="N1000" s="71">
        <v>0</v>
      </c>
      <c r="O1000" s="71">
        <v>0</v>
      </c>
      <c r="P1000" s="69">
        <v>2881280.13</v>
      </c>
      <c r="Q1000" s="69">
        <f t="shared" si="76"/>
        <v>2273.0199826443672</v>
      </c>
      <c r="R1000" s="120">
        <v>6630</v>
      </c>
      <c r="S1000" s="152" t="s">
        <v>1025</v>
      </c>
      <c r="T1000" s="174"/>
      <c r="U1000" s="174"/>
      <c r="V1000" s="174"/>
      <c r="W1000" s="57"/>
      <c r="X1000" s="191"/>
    </row>
    <row r="1001" spans="1:24" s="11" customFormat="1" ht="25.5">
      <c r="A1001" s="128">
        <v>320</v>
      </c>
      <c r="B1001" s="130" t="s">
        <v>579</v>
      </c>
      <c r="C1001" s="128">
        <v>1952</v>
      </c>
      <c r="D1001" s="66">
        <v>2010</v>
      </c>
      <c r="E1001" s="35" t="s">
        <v>37</v>
      </c>
      <c r="F1001" s="65">
        <v>4</v>
      </c>
      <c r="G1001" s="124">
        <v>5</v>
      </c>
      <c r="H1001" s="68">
        <v>4618.68</v>
      </c>
      <c r="I1001" s="68">
        <v>4198.8</v>
      </c>
      <c r="J1001" s="68">
        <v>4198.8</v>
      </c>
      <c r="K1001" s="129">
        <v>212</v>
      </c>
      <c r="L1001" s="69">
        <v>4360445.54</v>
      </c>
      <c r="M1001" s="71">
        <v>0</v>
      </c>
      <c r="N1001" s="71">
        <v>0</v>
      </c>
      <c r="O1001" s="71">
        <v>0</v>
      </c>
      <c r="P1001" s="69">
        <v>4360445.54</v>
      </c>
      <c r="Q1001" s="69">
        <f t="shared" si="76"/>
        <v>1038.4980327712678</v>
      </c>
      <c r="R1001" s="120">
        <v>2564</v>
      </c>
      <c r="S1001" s="152" t="s">
        <v>1025</v>
      </c>
      <c r="T1001" s="174"/>
      <c r="U1001" s="174"/>
      <c r="V1001" s="174"/>
      <c r="W1001" s="57"/>
      <c r="X1001" s="191"/>
    </row>
    <row r="1002" spans="1:24" s="11" customFormat="1" ht="25.5">
      <c r="A1002" s="128">
        <v>321</v>
      </c>
      <c r="B1002" s="89" t="s">
        <v>580</v>
      </c>
      <c r="C1002" s="128">
        <v>1961</v>
      </c>
      <c r="D1002" s="66">
        <v>2012</v>
      </c>
      <c r="E1002" s="35" t="s">
        <v>37</v>
      </c>
      <c r="F1002" s="65">
        <v>4</v>
      </c>
      <c r="G1002" s="124">
        <v>4</v>
      </c>
      <c r="H1002" s="68">
        <v>3544.86</v>
      </c>
      <c r="I1002" s="68">
        <v>3222.6</v>
      </c>
      <c r="J1002" s="68">
        <v>3222.6</v>
      </c>
      <c r="K1002" s="129">
        <v>176</v>
      </c>
      <c r="L1002" s="69">
        <v>4015396.0300000003</v>
      </c>
      <c r="M1002" s="71">
        <v>0</v>
      </c>
      <c r="N1002" s="71">
        <v>0</v>
      </c>
      <c r="O1002" s="71">
        <v>0</v>
      </c>
      <c r="P1002" s="69">
        <v>4015396.0300000003</v>
      </c>
      <c r="Q1002" s="69">
        <f t="shared" si="76"/>
        <v>1246.0113045367095</v>
      </c>
      <c r="R1002" s="120">
        <v>3285</v>
      </c>
      <c r="S1002" s="152" t="s">
        <v>1025</v>
      </c>
      <c r="T1002" s="174"/>
      <c r="U1002" s="174"/>
      <c r="V1002" s="174"/>
      <c r="W1002" s="57"/>
      <c r="X1002" s="191"/>
    </row>
    <row r="1003" spans="1:24" s="11" customFormat="1" ht="25.5">
      <c r="A1003" s="128">
        <v>322</v>
      </c>
      <c r="B1003" s="89" t="s">
        <v>347</v>
      </c>
      <c r="C1003" s="128">
        <v>1961</v>
      </c>
      <c r="D1003" s="66">
        <v>2005</v>
      </c>
      <c r="E1003" s="35" t="s">
        <v>37</v>
      </c>
      <c r="F1003" s="65">
        <v>5</v>
      </c>
      <c r="G1003" s="124">
        <v>4</v>
      </c>
      <c r="H1003" s="68">
        <v>3541.12</v>
      </c>
      <c r="I1003" s="68">
        <v>3219.2</v>
      </c>
      <c r="J1003" s="68">
        <v>3219.2</v>
      </c>
      <c r="K1003" s="129">
        <v>128</v>
      </c>
      <c r="L1003" s="69">
        <v>2575185.65</v>
      </c>
      <c r="M1003" s="71">
        <v>0</v>
      </c>
      <c r="N1003" s="71">
        <v>0</v>
      </c>
      <c r="O1003" s="71">
        <v>0</v>
      </c>
      <c r="P1003" s="69">
        <v>2575185.65</v>
      </c>
      <c r="Q1003" s="69">
        <f t="shared" si="76"/>
        <v>799.94584058151099</v>
      </c>
      <c r="R1003" s="120">
        <v>2449</v>
      </c>
      <c r="S1003" s="152" t="s">
        <v>1025</v>
      </c>
      <c r="T1003" s="174"/>
      <c r="U1003" s="174"/>
      <c r="V1003" s="174"/>
      <c r="W1003" s="57"/>
      <c r="X1003" s="191"/>
    </row>
    <row r="1004" spans="1:24" s="11" customFormat="1">
      <c r="A1004" s="128">
        <v>323</v>
      </c>
      <c r="B1004" s="89" t="s">
        <v>885</v>
      </c>
      <c r="C1004" s="128">
        <v>1962</v>
      </c>
      <c r="D1004" s="66">
        <v>2005</v>
      </c>
      <c r="E1004" s="65" t="s">
        <v>88</v>
      </c>
      <c r="F1004" s="65">
        <v>4</v>
      </c>
      <c r="G1004" s="124">
        <v>3</v>
      </c>
      <c r="H1004" s="68">
        <v>2281.2900000000004</v>
      </c>
      <c r="I1004" s="68">
        <v>2073.9</v>
      </c>
      <c r="J1004" s="68">
        <v>2073.9</v>
      </c>
      <c r="K1004" s="129">
        <v>123</v>
      </c>
      <c r="L1004" s="69">
        <v>4668265.4400000004</v>
      </c>
      <c r="M1004" s="71">
        <v>0</v>
      </c>
      <c r="N1004" s="71">
        <v>0</v>
      </c>
      <c r="O1004" s="71">
        <v>0</v>
      </c>
      <c r="P1004" s="69">
        <v>4668265.4400000004</v>
      </c>
      <c r="Q1004" s="69">
        <f t="shared" si="76"/>
        <v>2250.9597569796038</v>
      </c>
      <c r="R1004" s="120">
        <v>5226</v>
      </c>
      <c r="S1004" s="134" t="s">
        <v>1025</v>
      </c>
      <c r="T1004" s="174"/>
      <c r="U1004" s="174"/>
      <c r="V1004" s="174"/>
      <c r="W1004" s="57"/>
      <c r="X1004" s="191"/>
    </row>
    <row r="1005" spans="1:24" s="11" customFormat="1" ht="25.5">
      <c r="A1005" s="128">
        <v>324</v>
      </c>
      <c r="B1005" s="130" t="s">
        <v>581</v>
      </c>
      <c r="C1005" s="128">
        <v>1955</v>
      </c>
      <c r="D1005" s="66">
        <v>2008</v>
      </c>
      <c r="E1005" s="35" t="s">
        <v>37</v>
      </c>
      <c r="F1005" s="65">
        <v>4</v>
      </c>
      <c r="G1005" s="124">
        <v>4</v>
      </c>
      <c r="H1005" s="68">
        <v>2176.36</v>
      </c>
      <c r="I1005" s="68">
        <v>1915.2</v>
      </c>
      <c r="J1005" s="68">
        <v>1915.2</v>
      </c>
      <c r="K1005" s="129">
        <v>81</v>
      </c>
      <c r="L1005" s="69">
        <v>4452062.3499999996</v>
      </c>
      <c r="M1005" s="71">
        <v>0</v>
      </c>
      <c r="N1005" s="71">
        <v>0</v>
      </c>
      <c r="O1005" s="71">
        <v>0</v>
      </c>
      <c r="P1005" s="69">
        <v>4452062.3499999996</v>
      </c>
      <c r="Q1005" s="69">
        <f t="shared" si="76"/>
        <v>2324.5939588554716</v>
      </c>
      <c r="R1005" s="120">
        <v>3870</v>
      </c>
      <c r="S1005" s="152" t="s">
        <v>1025</v>
      </c>
      <c r="T1005" s="174"/>
      <c r="U1005" s="174"/>
      <c r="V1005" s="174"/>
      <c r="W1005" s="57"/>
      <c r="X1005" s="191"/>
    </row>
    <row r="1006" spans="1:24" s="11" customFormat="1" ht="25.5">
      <c r="A1006" s="128">
        <v>325</v>
      </c>
      <c r="B1006" s="89" t="s">
        <v>582</v>
      </c>
      <c r="C1006" s="128">
        <v>1961</v>
      </c>
      <c r="D1006" s="66"/>
      <c r="E1006" s="35" t="s">
        <v>37</v>
      </c>
      <c r="F1006" s="65">
        <v>2</v>
      </c>
      <c r="G1006" s="124">
        <v>2</v>
      </c>
      <c r="H1006" s="68">
        <v>644.16000000000008</v>
      </c>
      <c r="I1006" s="68">
        <v>585.6</v>
      </c>
      <c r="J1006" s="68">
        <v>585.6</v>
      </c>
      <c r="K1006" s="129">
        <v>36</v>
      </c>
      <c r="L1006" s="69">
        <v>2043688.3800000001</v>
      </c>
      <c r="M1006" s="71">
        <v>0</v>
      </c>
      <c r="N1006" s="71">
        <v>0</v>
      </c>
      <c r="O1006" s="71">
        <v>0</v>
      </c>
      <c r="P1006" s="69">
        <v>2043688.3800000001</v>
      </c>
      <c r="Q1006" s="69">
        <f t="shared" si="76"/>
        <v>3489.9050204918035</v>
      </c>
      <c r="R1006" s="120">
        <v>10044</v>
      </c>
      <c r="S1006" s="152" t="s">
        <v>1025</v>
      </c>
      <c r="T1006" s="174"/>
      <c r="U1006" s="174"/>
      <c r="V1006" s="174"/>
      <c r="W1006" s="57"/>
      <c r="X1006" s="191"/>
    </row>
    <row r="1007" spans="1:24" s="11" customFormat="1" ht="25.5">
      <c r="A1007" s="128">
        <v>326</v>
      </c>
      <c r="B1007" s="89" t="s">
        <v>583</v>
      </c>
      <c r="C1007" s="128">
        <v>1961</v>
      </c>
      <c r="D1007" s="66"/>
      <c r="E1007" s="35" t="s">
        <v>37</v>
      </c>
      <c r="F1007" s="65">
        <v>2</v>
      </c>
      <c r="G1007" s="124">
        <v>2</v>
      </c>
      <c r="H1007" s="68">
        <v>681.23</v>
      </c>
      <c r="I1007" s="68">
        <v>619.29999999999995</v>
      </c>
      <c r="J1007" s="68">
        <v>619.29999999999995</v>
      </c>
      <c r="K1007" s="129">
        <v>36</v>
      </c>
      <c r="L1007" s="69">
        <v>2017766.5</v>
      </c>
      <c r="M1007" s="71">
        <v>0</v>
      </c>
      <c r="N1007" s="71">
        <v>0</v>
      </c>
      <c r="O1007" s="71">
        <v>0</v>
      </c>
      <c r="P1007" s="69">
        <v>2017766.5</v>
      </c>
      <c r="Q1007" s="69">
        <f t="shared" si="76"/>
        <v>3258.1406426610693</v>
      </c>
      <c r="R1007" s="120">
        <v>10044</v>
      </c>
      <c r="S1007" s="152" t="s">
        <v>1025</v>
      </c>
      <c r="T1007" s="174"/>
      <c r="U1007" s="174"/>
      <c r="V1007" s="174"/>
      <c r="W1007" s="57"/>
      <c r="X1007" s="191"/>
    </row>
    <row r="1008" spans="1:24" s="11" customFormat="1" ht="25.5">
      <c r="A1008" s="128">
        <v>327</v>
      </c>
      <c r="B1008" s="89" t="s">
        <v>584</v>
      </c>
      <c r="C1008" s="128">
        <v>1958</v>
      </c>
      <c r="D1008" s="66"/>
      <c r="E1008" s="35" t="s">
        <v>37</v>
      </c>
      <c r="F1008" s="65">
        <v>5</v>
      </c>
      <c r="G1008" s="124">
        <v>4</v>
      </c>
      <c r="H1008" s="68">
        <v>3358.1900000000005</v>
      </c>
      <c r="I1008" s="68">
        <v>3052.9</v>
      </c>
      <c r="J1008" s="68">
        <v>3052.9</v>
      </c>
      <c r="K1008" s="129">
        <v>140</v>
      </c>
      <c r="L1008" s="69">
        <v>9527049.3199999984</v>
      </c>
      <c r="M1008" s="71">
        <v>0</v>
      </c>
      <c r="N1008" s="71">
        <v>0</v>
      </c>
      <c r="O1008" s="71">
        <v>0</v>
      </c>
      <c r="P1008" s="69">
        <v>9527049.3199999984</v>
      </c>
      <c r="Q1008" s="69">
        <f t="shared" si="76"/>
        <v>3120.6555471846436</v>
      </c>
      <c r="R1008" s="120">
        <v>7675</v>
      </c>
      <c r="S1008" s="152" t="s">
        <v>1025</v>
      </c>
      <c r="T1008" s="174"/>
      <c r="U1008" s="174"/>
      <c r="V1008" s="174"/>
      <c r="W1008" s="57"/>
      <c r="X1008" s="191"/>
    </row>
    <row r="1009" spans="1:24" s="11" customFormat="1" ht="25.5">
      <c r="A1009" s="128">
        <v>328</v>
      </c>
      <c r="B1009" s="89" t="s">
        <v>585</v>
      </c>
      <c r="C1009" s="128">
        <v>1961</v>
      </c>
      <c r="D1009" s="66"/>
      <c r="E1009" s="35" t="s">
        <v>37</v>
      </c>
      <c r="F1009" s="65">
        <v>2</v>
      </c>
      <c r="G1009" s="124">
        <v>1</v>
      </c>
      <c r="H1009" s="68">
        <v>332.97</v>
      </c>
      <c r="I1009" s="68">
        <v>302.7</v>
      </c>
      <c r="J1009" s="68">
        <v>302.7</v>
      </c>
      <c r="K1009" s="129">
        <v>29</v>
      </c>
      <c r="L1009" s="69">
        <v>901949.95</v>
      </c>
      <c r="M1009" s="71">
        <v>0</v>
      </c>
      <c r="N1009" s="71">
        <v>0</v>
      </c>
      <c r="O1009" s="71">
        <v>0</v>
      </c>
      <c r="P1009" s="69">
        <v>901949.95</v>
      </c>
      <c r="Q1009" s="69">
        <f t="shared" si="76"/>
        <v>2979.682689131153</v>
      </c>
      <c r="R1009" s="120">
        <v>9247</v>
      </c>
      <c r="S1009" s="152" t="s">
        <v>1025</v>
      </c>
      <c r="T1009" s="174"/>
      <c r="U1009" s="174"/>
      <c r="V1009" s="174"/>
      <c r="W1009" s="57"/>
      <c r="X1009" s="191"/>
    </row>
    <row r="1010" spans="1:24" s="11" customFormat="1" ht="25.5">
      <c r="A1010" s="128">
        <v>329</v>
      </c>
      <c r="B1010" s="89" t="s">
        <v>355</v>
      </c>
      <c r="C1010" s="128">
        <v>1960</v>
      </c>
      <c r="D1010" s="66">
        <v>2009</v>
      </c>
      <c r="E1010" s="35" t="s">
        <v>37</v>
      </c>
      <c r="F1010" s="65">
        <v>4</v>
      </c>
      <c r="G1010" s="124">
        <v>4</v>
      </c>
      <c r="H1010" s="68">
        <v>3053.1</v>
      </c>
      <c r="I1010" s="68">
        <v>2122.4</v>
      </c>
      <c r="J1010" s="68">
        <v>2122.4</v>
      </c>
      <c r="K1010" s="129">
        <v>93</v>
      </c>
      <c r="L1010" s="69">
        <v>2138095.2999999998</v>
      </c>
      <c r="M1010" s="71">
        <v>0</v>
      </c>
      <c r="N1010" s="71">
        <v>0</v>
      </c>
      <c r="O1010" s="71">
        <v>0</v>
      </c>
      <c r="P1010" s="69">
        <v>2138095.2999999998</v>
      </c>
      <c r="Q1010" s="69">
        <f t="shared" si="76"/>
        <v>1007.3950716170372</v>
      </c>
      <c r="R1010" s="120">
        <v>2449</v>
      </c>
      <c r="S1010" s="152" t="s">
        <v>1025</v>
      </c>
      <c r="T1010" s="174"/>
      <c r="U1010" s="174"/>
      <c r="V1010" s="174"/>
      <c r="W1010" s="57"/>
      <c r="X1010" s="191"/>
    </row>
    <row r="1011" spans="1:24" s="11" customFormat="1" ht="25.5">
      <c r="A1011" s="128">
        <v>330</v>
      </c>
      <c r="B1011" s="89" t="s">
        <v>356</v>
      </c>
      <c r="C1011" s="128">
        <v>1960</v>
      </c>
      <c r="D1011" s="66">
        <v>2007</v>
      </c>
      <c r="E1011" s="35" t="s">
        <v>37</v>
      </c>
      <c r="F1011" s="65">
        <v>4</v>
      </c>
      <c r="G1011" s="124">
        <v>4</v>
      </c>
      <c r="H1011" s="68">
        <v>2773.87</v>
      </c>
      <c r="I1011" s="68">
        <v>2521.6999999999998</v>
      </c>
      <c r="J1011" s="68">
        <v>2521.6999999999998</v>
      </c>
      <c r="K1011" s="129">
        <v>132</v>
      </c>
      <c r="L1011" s="69">
        <v>2716857.12</v>
      </c>
      <c r="M1011" s="71">
        <v>0</v>
      </c>
      <c r="N1011" s="71">
        <v>0</v>
      </c>
      <c r="O1011" s="71">
        <v>0</v>
      </c>
      <c r="P1011" s="69">
        <v>2716857.12</v>
      </c>
      <c r="Q1011" s="69">
        <f t="shared" si="76"/>
        <v>1077.3910933100688</v>
      </c>
      <c r="R1011" s="120">
        <v>2568</v>
      </c>
      <c r="S1011" s="152" t="s">
        <v>1025</v>
      </c>
      <c r="T1011" s="174"/>
      <c r="U1011" s="174"/>
      <c r="V1011" s="174"/>
      <c r="W1011" s="57"/>
      <c r="X1011" s="191"/>
    </row>
    <row r="1012" spans="1:24" s="11" customFormat="1" ht="25.5">
      <c r="A1012" s="128">
        <v>331</v>
      </c>
      <c r="B1012" s="89" t="s">
        <v>357</v>
      </c>
      <c r="C1012" s="128">
        <v>1960</v>
      </c>
      <c r="D1012" s="66"/>
      <c r="E1012" s="35" t="s">
        <v>37</v>
      </c>
      <c r="F1012" s="65">
        <v>4</v>
      </c>
      <c r="G1012" s="124">
        <v>2</v>
      </c>
      <c r="H1012" s="68">
        <v>1890.1</v>
      </c>
      <c r="I1012" s="68">
        <v>1272.4000000000001</v>
      </c>
      <c r="J1012" s="68">
        <v>1272.4000000000001</v>
      </c>
      <c r="K1012" s="129">
        <v>66</v>
      </c>
      <c r="L1012" s="69">
        <v>852906.32</v>
      </c>
      <c r="M1012" s="71">
        <v>0</v>
      </c>
      <c r="N1012" s="71">
        <v>0</v>
      </c>
      <c r="O1012" s="71">
        <v>0</v>
      </c>
      <c r="P1012" s="69">
        <v>852906.32</v>
      </c>
      <c r="Q1012" s="69">
        <f t="shared" si="76"/>
        <v>670.31304621188292</v>
      </c>
      <c r="R1012" s="120">
        <v>1373</v>
      </c>
      <c r="S1012" s="152" t="s">
        <v>1025</v>
      </c>
      <c r="T1012" s="174"/>
      <c r="U1012" s="174"/>
      <c r="V1012" s="174"/>
      <c r="W1012" s="57"/>
      <c r="X1012" s="191"/>
    </row>
    <row r="1013" spans="1:24" s="11" customFormat="1" ht="25.5">
      <c r="A1013" s="128">
        <v>332</v>
      </c>
      <c r="B1013" s="89" t="s">
        <v>358</v>
      </c>
      <c r="C1013" s="128">
        <v>1961</v>
      </c>
      <c r="D1013" s="66">
        <v>2003</v>
      </c>
      <c r="E1013" s="35" t="s">
        <v>37</v>
      </c>
      <c r="F1013" s="65">
        <v>5</v>
      </c>
      <c r="G1013" s="124">
        <v>2</v>
      </c>
      <c r="H1013" s="68">
        <v>1786.95</v>
      </c>
      <c r="I1013" s="68">
        <v>1624.5</v>
      </c>
      <c r="J1013" s="68">
        <v>1624.5</v>
      </c>
      <c r="K1013" s="129">
        <v>91</v>
      </c>
      <c r="L1013" s="69">
        <v>1489592.82</v>
      </c>
      <c r="M1013" s="71">
        <v>0</v>
      </c>
      <c r="N1013" s="71">
        <v>0</v>
      </c>
      <c r="O1013" s="71">
        <v>0</v>
      </c>
      <c r="P1013" s="69">
        <v>1489592.82</v>
      </c>
      <c r="Q1013" s="69">
        <f t="shared" si="76"/>
        <v>916.95464450600184</v>
      </c>
      <c r="R1013" s="120">
        <v>1847</v>
      </c>
      <c r="S1013" s="152" t="s">
        <v>1025</v>
      </c>
      <c r="T1013" s="174"/>
      <c r="U1013" s="174"/>
      <c r="V1013" s="174"/>
      <c r="W1013" s="57"/>
      <c r="X1013" s="191"/>
    </row>
    <row r="1014" spans="1:24" s="11" customFormat="1" ht="25.5">
      <c r="A1014" s="128">
        <v>333</v>
      </c>
      <c r="B1014" s="89" t="s">
        <v>360</v>
      </c>
      <c r="C1014" s="128">
        <v>1961</v>
      </c>
      <c r="D1014" s="66">
        <v>2005</v>
      </c>
      <c r="E1014" s="35" t="s">
        <v>37</v>
      </c>
      <c r="F1014" s="65">
        <v>4</v>
      </c>
      <c r="G1014" s="124">
        <v>2</v>
      </c>
      <c r="H1014" s="68">
        <v>2592.6999999999998</v>
      </c>
      <c r="I1014" s="68">
        <v>1280.5</v>
      </c>
      <c r="J1014" s="68">
        <v>1280.5</v>
      </c>
      <c r="K1014" s="129">
        <v>74</v>
      </c>
      <c r="L1014" s="69">
        <v>159624.54</v>
      </c>
      <c r="M1014" s="71">
        <v>0</v>
      </c>
      <c r="N1014" s="71">
        <v>0</v>
      </c>
      <c r="O1014" s="71">
        <v>0</v>
      </c>
      <c r="P1014" s="69">
        <v>159624.54</v>
      </c>
      <c r="Q1014" s="69">
        <f t="shared" si="76"/>
        <v>124.65797735259665</v>
      </c>
      <c r="R1014" s="120">
        <v>896</v>
      </c>
      <c r="S1014" s="152" t="s">
        <v>1025</v>
      </c>
      <c r="T1014" s="174"/>
      <c r="U1014" s="174"/>
      <c r="V1014" s="174"/>
      <c r="W1014" s="57"/>
      <c r="X1014" s="191"/>
    </row>
    <row r="1015" spans="1:24" s="11" customFormat="1" ht="25.5">
      <c r="A1015" s="128">
        <v>334</v>
      </c>
      <c r="B1015" s="89" t="s">
        <v>586</v>
      </c>
      <c r="C1015" s="128">
        <v>1961</v>
      </c>
      <c r="D1015" s="66"/>
      <c r="E1015" s="35" t="s">
        <v>37</v>
      </c>
      <c r="F1015" s="65">
        <v>4</v>
      </c>
      <c r="G1015" s="124">
        <v>3</v>
      </c>
      <c r="H1015" s="68">
        <v>3543.7</v>
      </c>
      <c r="I1015" s="68">
        <v>2056.9</v>
      </c>
      <c r="J1015" s="68">
        <v>2056.9</v>
      </c>
      <c r="K1015" s="129">
        <v>117</v>
      </c>
      <c r="L1015" s="69">
        <v>1435486.27</v>
      </c>
      <c r="M1015" s="71">
        <v>0</v>
      </c>
      <c r="N1015" s="71">
        <v>0</v>
      </c>
      <c r="O1015" s="71">
        <v>0</v>
      </c>
      <c r="P1015" s="69">
        <v>1435486.27</v>
      </c>
      <c r="Q1015" s="69">
        <f t="shared" si="76"/>
        <v>697.88821527541438</v>
      </c>
      <c r="R1015" s="120">
        <v>1045</v>
      </c>
      <c r="S1015" s="152" t="s">
        <v>1025</v>
      </c>
      <c r="T1015" s="174"/>
      <c r="U1015" s="174"/>
      <c r="V1015" s="174"/>
      <c r="W1015" s="57"/>
      <c r="X1015" s="191"/>
    </row>
    <row r="1016" spans="1:24" s="11" customFormat="1" ht="25.5">
      <c r="A1016" s="128">
        <v>335</v>
      </c>
      <c r="B1016" s="89" t="s">
        <v>587</v>
      </c>
      <c r="C1016" s="128">
        <v>1961</v>
      </c>
      <c r="D1016" s="66"/>
      <c r="E1016" s="35" t="s">
        <v>37</v>
      </c>
      <c r="F1016" s="65">
        <v>2</v>
      </c>
      <c r="G1016" s="124">
        <v>2</v>
      </c>
      <c r="H1016" s="68">
        <v>622.4</v>
      </c>
      <c r="I1016" s="68">
        <v>560.16</v>
      </c>
      <c r="J1016" s="68">
        <v>560.16</v>
      </c>
      <c r="K1016" s="129">
        <v>29</v>
      </c>
      <c r="L1016" s="69">
        <v>1920676.12</v>
      </c>
      <c r="M1016" s="71">
        <v>0</v>
      </c>
      <c r="N1016" s="71">
        <v>0</v>
      </c>
      <c r="O1016" s="71">
        <v>0</v>
      </c>
      <c r="P1016" s="69">
        <v>1920676.12</v>
      </c>
      <c r="Q1016" s="69">
        <f t="shared" si="76"/>
        <v>3428.7991288203375</v>
      </c>
      <c r="R1016" s="120">
        <v>9434</v>
      </c>
      <c r="S1016" s="152" t="s">
        <v>1025</v>
      </c>
      <c r="T1016" s="174"/>
      <c r="U1016" s="174"/>
      <c r="V1016" s="174"/>
      <c r="W1016" s="57"/>
      <c r="X1016" s="191"/>
    </row>
    <row r="1017" spans="1:24" s="11" customFormat="1" ht="25.5">
      <c r="A1017" s="128">
        <v>336</v>
      </c>
      <c r="B1017" s="89" t="s">
        <v>588</v>
      </c>
      <c r="C1017" s="128">
        <v>1961</v>
      </c>
      <c r="D1017" s="66"/>
      <c r="E1017" s="35" t="s">
        <v>37</v>
      </c>
      <c r="F1017" s="65">
        <v>3</v>
      </c>
      <c r="G1017" s="124">
        <v>3</v>
      </c>
      <c r="H1017" s="68">
        <v>1555.6200000000001</v>
      </c>
      <c r="I1017" s="68">
        <v>1414.2</v>
      </c>
      <c r="J1017" s="68">
        <v>1414.2</v>
      </c>
      <c r="K1017" s="129">
        <v>63</v>
      </c>
      <c r="L1017" s="69">
        <v>4063445.79</v>
      </c>
      <c r="M1017" s="71">
        <v>0</v>
      </c>
      <c r="N1017" s="71">
        <v>0</v>
      </c>
      <c r="O1017" s="71">
        <v>0</v>
      </c>
      <c r="P1017" s="69">
        <v>4063445.79</v>
      </c>
      <c r="Q1017" s="69">
        <f t="shared" si="76"/>
        <v>2873.3176283411117</v>
      </c>
      <c r="R1017" s="120">
        <v>9434</v>
      </c>
      <c r="S1017" s="152" t="s">
        <v>1025</v>
      </c>
      <c r="T1017" s="174"/>
      <c r="U1017" s="174"/>
      <c r="V1017" s="174"/>
      <c r="W1017" s="57"/>
      <c r="X1017" s="191"/>
    </row>
    <row r="1018" spans="1:24" s="11" customFormat="1" ht="25.5">
      <c r="A1018" s="128">
        <v>337</v>
      </c>
      <c r="B1018" s="89" t="s">
        <v>589</v>
      </c>
      <c r="C1018" s="128">
        <v>1960</v>
      </c>
      <c r="D1018" s="66"/>
      <c r="E1018" s="35" t="s">
        <v>37</v>
      </c>
      <c r="F1018" s="65">
        <v>2</v>
      </c>
      <c r="G1018" s="124">
        <v>2</v>
      </c>
      <c r="H1018" s="68">
        <v>670.67000000000007</v>
      </c>
      <c r="I1018" s="68">
        <v>609.70000000000005</v>
      </c>
      <c r="J1018" s="68">
        <v>609.70000000000005</v>
      </c>
      <c r="K1018" s="129">
        <v>36</v>
      </c>
      <c r="L1018" s="69">
        <v>1969115.9</v>
      </c>
      <c r="M1018" s="71">
        <v>0</v>
      </c>
      <c r="N1018" s="71">
        <v>0</v>
      </c>
      <c r="O1018" s="71">
        <v>0</v>
      </c>
      <c r="P1018" s="69">
        <v>1969115.9</v>
      </c>
      <c r="Q1018" s="69">
        <f t="shared" si="76"/>
        <v>3229.6472035427255</v>
      </c>
      <c r="R1018" s="120">
        <v>10044</v>
      </c>
      <c r="S1018" s="152" t="s">
        <v>1025</v>
      </c>
      <c r="T1018" s="174"/>
      <c r="U1018" s="174"/>
      <c r="V1018" s="174"/>
      <c r="W1018" s="57"/>
      <c r="X1018" s="191"/>
    </row>
    <row r="1019" spans="1:24" s="11" customFormat="1" ht="25.5">
      <c r="A1019" s="128">
        <v>338</v>
      </c>
      <c r="B1019" s="130" t="s">
        <v>590</v>
      </c>
      <c r="C1019" s="128">
        <v>1956</v>
      </c>
      <c r="D1019" s="66"/>
      <c r="E1019" s="35" t="s">
        <v>37</v>
      </c>
      <c r="F1019" s="65">
        <v>3</v>
      </c>
      <c r="G1019" s="124">
        <v>3</v>
      </c>
      <c r="H1019" s="68">
        <v>1681.7</v>
      </c>
      <c r="I1019" s="68">
        <v>1565.3</v>
      </c>
      <c r="J1019" s="68">
        <v>1565.3</v>
      </c>
      <c r="K1019" s="129">
        <v>62</v>
      </c>
      <c r="L1019" s="69">
        <v>1628158.8299999998</v>
      </c>
      <c r="M1019" s="71">
        <v>0</v>
      </c>
      <c r="N1019" s="71">
        <v>0</v>
      </c>
      <c r="O1019" s="71">
        <v>0</v>
      </c>
      <c r="P1019" s="69">
        <v>1628158.8299999998</v>
      </c>
      <c r="Q1019" s="69">
        <f t="shared" si="76"/>
        <v>1040.1576886219893</v>
      </c>
      <c r="R1019" s="120">
        <v>1918</v>
      </c>
      <c r="S1019" s="152" t="s">
        <v>1025</v>
      </c>
      <c r="T1019" s="174"/>
      <c r="U1019" s="174"/>
      <c r="V1019" s="174"/>
      <c r="W1019" s="57"/>
      <c r="X1019" s="191"/>
    </row>
    <row r="1020" spans="1:24" s="11" customFormat="1" ht="25.5">
      <c r="A1020" s="128">
        <v>339</v>
      </c>
      <c r="B1020" s="130" t="s">
        <v>591</v>
      </c>
      <c r="C1020" s="128">
        <v>1953</v>
      </c>
      <c r="D1020" s="66"/>
      <c r="E1020" s="35" t="s">
        <v>37</v>
      </c>
      <c r="F1020" s="65">
        <v>2</v>
      </c>
      <c r="G1020" s="124">
        <v>2</v>
      </c>
      <c r="H1020" s="68">
        <v>904.6400000000001</v>
      </c>
      <c r="I1020" s="68">
        <v>822.4</v>
      </c>
      <c r="J1020" s="68">
        <v>822.4</v>
      </c>
      <c r="K1020" s="129">
        <v>30</v>
      </c>
      <c r="L1020" s="69">
        <v>1473058.85</v>
      </c>
      <c r="M1020" s="71">
        <v>0</v>
      </c>
      <c r="N1020" s="71">
        <v>0</v>
      </c>
      <c r="O1020" s="71">
        <v>0</v>
      </c>
      <c r="P1020" s="69">
        <v>1473058.85</v>
      </c>
      <c r="Q1020" s="69">
        <f t="shared" si="76"/>
        <v>1791.1707806420236</v>
      </c>
      <c r="R1020" s="120">
        <v>9434</v>
      </c>
      <c r="S1020" s="152" t="s">
        <v>1025</v>
      </c>
      <c r="T1020" s="174"/>
      <c r="U1020" s="174"/>
      <c r="V1020" s="174"/>
      <c r="W1020" s="57"/>
      <c r="X1020" s="191"/>
    </row>
    <row r="1021" spans="1:24" s="11" customFormat="1" ht="25.5">
      <c r="A1021" s="128">
        <v>340</v>
      </c>
      <c r="B1021" s="89" t="s">
        <v>592</v>
      </c>
      <c r="C1021" s="128">
        <v>1958</v>
      </c>
      <c r="D1021" s="66"/>
      <c r="E1021" s="35" t="s">
        <v>37</v>
      </c>
      <c r="F1021" s="65">
        <v>2</v>
      </c>
      <c r="G1021" s="124">
        <v>2</v>
      </c>
      <c r="H1021" s="68">
        <v>1630.6620000000003</v>
      </c>
      <c r="I1021" s="68">
        <v>1482.42</v>
      </c>
      <c r="J1021" s="68">
        <v>1482.42</v>
      </c>
      <c r="K1021" s="129">
        <v>102</v>
      </c>
      <c r="L1021" s="69">
        <v>4784651.63</v>
      </c>
      <c r="M1021" s="71">
        <v>0</v>
      </c>
      <c r="N1021" s="71">
        <v>0</v>
      </c>
      <c r="O1021" s="71">
        <v>0</v>
      </c>
      <c r="P1021" s="69">
        <v>4784651.63</v>
      </c>
      <c r="Q1021" s="69">
        <f t="shared" si="76"/>
        <v>3227.5951687106217</v>
      </c>
      <c r="R1021" s="120">
        <v>10044</v>
      </c>
      <c r="S1021" s="152" t="s">
        <v>1025</v>
      </c>
      <c r="T1021" s="174"/>
      <c r="U1021" s="174"/>
      <c r="V1021" s="174"/>
      <c r="W1021" s="57"/>
      <c r="X1021" s="191"/>
    </row>
    <row r="1022" spans="1:24" s="11" customFormat="1" ht="25.5">
      <c r="A1022" s="128">
        <v>341</v>
      </c>
      <c r="B1022" s="89" t="s">
        <v>593</v>
      </c>
      <c r="C1022" s="128">
        <v>1960</v>
      </c>
      <c r="D1022" s="66"/>
      <c r="E1022" s="35" t="s">
        <v>37</v>
      </c>
      <c r="F1022" s="65">
        <v>2</v>
      </c>
      <c r="G1022" s="124">
        <v>1</v>
      </c>
      <c r="H1022" s="68">
        <v>360.58000000000004</v>
      </c>
      <c r="I1022" s="68">
        <v>327.8</v>
      </c>
      <c r="J1022" s="68">
        <v>327.8</v>
      </c>
      <c r="K1022" s="129">
        <v>23</v>
      </c>
      <c r="L1022" s="69">
        <v>1066514.8700000001</v>
      </c>
      <c r="M1022" s="71">
        <v>0</v>
      </c>
      <c r="N1022" s="71">
        <v>0</v>
      </c>
      <c r="O1022" s="71">
        <v>0</v>
      </c>
      <c r="P1022" s="69">
        <v>1066514.8700000001</v>
      </c>
      <c r="Q1022" s="69">
        <f t="shared" si="76"/>
        <v>3253.5535997559491</v>
      </c>
      <c r="R1022" s="120">
        <v>10044</v>
      </c>
      <c r="S1022" s="152" t="s">
        <v>1025</v>
      </c>
      <c r="T1022" s="174"/>
      <c r="U1022" s="174"/>
      <c r="V1022" s="174"/>
      <c r="W1022" s="57"/>
      <c r="X1022" s="191"/>
    </row>
    <row r="1023" spans="1:24" s="11" customFormat="1" ht="25.5">
      <c r="A1023" s="128">
        <v>342</v>
      </c>
      <c r="B1023" s="89" t="s">
        <v>594</v>
      </c>
      <c r="C1023" s="128">
        <v>1961</v>
      </c>
      <c r="D1023" s="66"/>
      <c r="E1023" s="35" t="s">
        <v>37</v>
      </c>
      <c r="F1023" s="65">
        <v>2</v>
      </c>
      <c r="G1023" s="124">
        <v>2</v>
      </c>
      <c r="H1023" s="68">
        <v>674.74</v>
      </c>
      <c r="I1023" s="68">
        <v>613.4</v>
      </c>
      <c r="J1023" s="68">
        <v>613.4</v>
      </c>
      <c r="K1023" s="129">
        <v>42</v>
      </c>
      <c r="L1023" s="69">
        <v>2022569.9600000002</v>
      </c>
      <c r="M1023" s="71">
        <v>0</v>
      </c>
      <c r="N1023" s="71">
        <v>0</v>
      </c>
      <c r="O1023" s="71">
        <v>0</v>
      </c>
      <c r="P1023" s="69">
        <v>2022569.9600000002</v>
      </c>
      <c r="Q1023" s="69">
        <f t="shared" si="76"/>
        <v>3297.3100097815459</v>
      </c>
      <c r="R1023" s="120">
        <v>10044</v>
      </c>
      <c r="S1023" s="152" t="s">
        <v>1025</v>
      </c>
      <c r="T1023" s="174"/>
      <c r="U1023" s="174"/>
      <c r="V1023" s="174"/>
      <c r="W1023" s="57"/>
      <c r="X1023" s="191"/>
    </row>
    <row r="1024" spans="1:24" s="11" customFormat="1" ht="25.5">
      <c r="A1024" s="128">
        <v>343</v>
      </c>
      <c r="B1024" s="89" t="s">
        <v>595</v>
      </c>
      <c r="C1024" s="128">
        <v>1961</v>
      </c>
      <c r="D1024" s="66"/>
      <c r="E1024" s="35" t="s">
        <v>37</v>
      </c>
      <c r="F1024" s="65">
        <v>2</v>
      </c>
      <c r="G1024" s="124">
        <v>2</v>
      </c>
      <c r="H1024" s="68">
        <v>675.18</v>
      </c>
      <c r="I1024" s="68">
        <v>613.79999999999995</v>
      </c>
      <c r="J1024" s="68">
        <v>613.79999999999995</v>
      </c>
      <c r="K1024" s="129">
        <v>36</v>
      </c>
      <c r="L1024" s="69">
        <v>1984369.7999999998</v>
      </c>
      <c r="M1024" s="71">
        <v>0</v>
      </c>
      <c r="N1024" s="71">
        <v>0</v>
      </c>
      <c r="O1024" s="71">
        <v>0</v>
      </c>
      <c r="P1024" s="69">
        <v>1984369.7999999998</v>
      </c>
      <c r="Q1024" s="69">
        <f t="shared" si="76"/>
        <v>3232.9257086999023</v>
      </c>
      <c r="R1024" s="120">
        <v>10044</v>
      </c>
      <c r="S1024" s="152" t="s">
        <v>1025</v>
      </c>
      <c r="T1024" s="174"/>
      <c r="U1024" s="174"/>
      <c r="V1024" s="174"/>
      <c r="W1024" s="57"/>
      <c r="X1024" s="191"/>
    </row>
    <row r="1025" spans="1:24" s="11" customFormat="1" ht="25.5">
      <c r="A1025" s="128">
        <v>344</v>
      </c>
      <c r="B1025" s="130" t="s">
        <v>368</v>
      </c>
      <c r="C1025" s="128">
        <v>1957</v>
      </c>
      <c r="D1025" s="66">
        <v>2007</v>
      </c>
      <c r="E1025" s="35" t="s">
        <v>37</v>
      </c>
      <c r="F1025" s="65">
        <v>4</v>
      </c>
      <c r="G1025" s="124">
        <v>4</v>
      </c>
      <c r="H1025" s="68">
        <v>2687</v>
      </c>
      <c r="I1025" s="68">
        <v>2381.6999999999998</v>
      </c>
      <c r="J1025" s="68">
        <v>2381.6999999999998</v>
      </c>
      <c r="K1025" s="129">
        <v>106</v>
      </c>
      <c r="L1025" s="69">
        <v>4856661.58</v>
      </c>
      <c r="M1025" s="71">
        <v>0</v>
      </c>
      <c r="N1025" s="71">
        <v>0</v>
      </c>
      <c r="O1025" s="71">
        <v>0</v>
      </c>
      <c r="P1025" s="69">
        <v>4856661.58</v>
      </c>
      <c r="Q1025" s="69">
        <f t="shared" si="76"/>
        <v>2039.1575681236093</v>
      </c>
      <c r="R1025" s="120">
        <v>3162</v>
      </c>
      <c r="S1025" s="152" t="s">
        <v>1025</v>
      </c>
      <c r="T1025" s="174"/>
      <c r="U1025" s="174"/>
      <c r="V1025" s="174"/>
      <c r="W1025" s="57"/>
      <c r="X1025" s="191"/>
    </row>
    <row r="1026" spans="1:24" s="11" customFormat="1" ht="25.5">
      <c r="A1026" s="128">
        <v>345</v>
      </c>
      <c r="B1026" s="89" t="s">
        <v>365</v>
      </c>
      <c r="C1026" s="128">
        <v>1961</v>
      </c>
      <c r="D1026" s="66">
        <v>2005</v>
      </c>
      <c r="E1026" s="35" t="s">
        <v>37</v>
      </c>
      <c r="F1026" s="65">
        <v>4</v>
      </c>
      <c r="G1026" s="124">
        <v>14</v>
      </c>
      <c r="H1026" s="68">
        <v>8110.4</v>
      </c>
      <c r="I1026" s="68">
        <v>7499.7</v>
      </c>
      <c r="J1026" s="68">
        <v>7499.7</v>
      </c>
      <c r="K1026" s="129">
        <v>326</v>
      </c>
      <c r="L1026" s="94">
        <v>19571186.469999999</v>
      </c>
      <c r="M1026" s="71">
        <v>0</v>
      </c>
      <c r="N1026" s="71">
        <v>0</v>
      </c>
      <c r="O1026" s="71">
        <v>0</v>
      </c>
      <c r="P1026" s="94">
        <v>19571186.469999999</v>
      </c>
      <c r="Q1026" s="69">
        <f t="shared" si="76"/>
        <v>2609.5959131698601</v>
      </c>
      <c r="R1026" s="120">
        <v>4779</v>
      </c>
      <c r="S1026" s="152" t="s">
        <v>1025</v>
      </c>
      <c r="T1026" s="174"/>
      <c r="U1026" s="174"/>
      <c r="V1026" s="174"/>
      <c r="W1026" s="57"/>
      <c r="X1026" s="191"/>
    </row>
    <row r="1027" spans="1:24" s="11" customFormat="1" ht="25.5">
      <c r="A1027" s="128">
        <v>346</v>
      </c>
      <c r="B1027" s="89" t="s">
        <v>596</v>
      </c>
      <c r="C1027" s="128">
        <v>1960</v>
      </c>
      <c r="D1027" s="66"/>
      <c r="E1027" s="35" t="s">
        <v>37</v>
      </c>
      <c r="F1027" s="65">
        <v>5</v>
      </c>
      <c r="G1027" s="124">
        <v>4</v>
      </c>
      <c r="H1027" s="68">
        <v>3512.0800000000004</v>
      </c>
      <c r="I1027" s="68">
        <v>3192.8</v>
      </c>
      <c r="J1027" s="68">
        <v>3192.8</v>
      </c>
      <c r="K1027" s="129">
        <v>119</v>
      </c>
      <c r="L1027" s="69">
        <v>9067367.5999999996</v>
      </c>
      <c r="M1027" s="71">
        <v>0</v>
      </c>
      <c r="N1027" s="71">
        <v>0</v>
      </c>
      <c r="O1027" s="71">
        <v>0</v>
      </c>
      <c r="P1027" s="69">
        <v>9067367.5999999996</v>
      </c>
      <c r="Q1027" s="69">
        <f t="shared" si="76"/>
        <v>2839.9422450513653</v>
      </c>
      <c r="R1027" s="120">
        <v>7197</v>
      </c>
      <c r="S1027" s="152" t="s">
        <v>1025</v>
      </c>
      <c r="T1027" s="174"/>
      <c r="U1027" s="174"/>
      <c r="V1027" s="174"/>
      <c r="W1027" s="57"/>
      <c r="X1027" s="191"/>
    </row>
    <row r="1028" spans="1:24" s="11" customFormat="1" ht="25.5">
      <c r="A1028" s="128">
        <v>347</v>
      </c>
      <c r="B1028" s="89" t="s">
        <v>745</v>
      </c>
      <c r="C1028" s="128">
        <v>1961</v>
      </c>
      <c r="D1028" s="66"/>
      <c r="E1028" s="35" t="s">
        <v>37</v>
      </c>
      <c r="F1028" s="65">
        <v>5</v>
      </c>
      <c r="G1028" s="124">
        <v>4</v>
      </c>
      <c r="H1028" s="68">
        <v>3428.15</v>
      </c>
      <c r="I1028" s="68">
        <v>3116.5</v>
      </c>
      <c r="J1028" s="68">
        <v>3116.5</v>
      </c>
      <c r="K1028" s="129">
        <v>164</v>
      </c>
      <c r="L1028" s="69">
        <v>9357208.0800000001</v>
      </c>
      <c r="M1028" s="71">
        <v>0</v>
      </c>
      <c r="N1028" s="71">
        <v>0</v>
      </c>
      <c r="O1028" s="71">
        <v>0</v>
      </c>
      <c r="P1028" s="69">
        <v>9357208.0800000001</v>
      </c>
      <c r="Q1028" s="69">
        <f t="shared" si="76"/>
        <v>3002.4733130113909</v>
      </c>
      <c r="R1028" s="120">
        <v>7197</v>
      </c>
      <c r="S1028" s="152" t="s">
        <v>1025</v>
      </c>
      <c r="T1028" s="174"/>
      <c r="U1028" s="174"/>
      <c r="V1028" s="174"/>
      <c r="W1028" s="57"/>
      <c r="X1028" s="191"/>
    </row>
    <row r="1029" spans="1:24" s="11" customFormat="1" ht="25.5">
      <c r="A1029" s="128">
        <v>348</v>
      </c>
      <c r="B1029" s="130" t="s">
        <v>597</v>
      </c>
      <c r="C1029" s="128">
        <v>1954</v>
      </c>
      <c r="D1029" s="66"/>
      <c r="E1029" s="35" t="s">
        <v>37</v>
      </c>
      <c r="F1029" s="65">
        <v>2</v>
      </c>
      <c r="G1029" s="124">
        <v>2</v>
      </c>
      <c r="H1029" s="68">
        <v>429.22</v>
      </c>
      <c r="I1029" s="68">
        <v>390.2</v>
      </c>
      <c r="J1029" s="68">
        <v>390.2</v>
      </c>
      <c r="K1029" s="129">
        <v>35</v>
      </c>
      <c r="L1029" s="69">
        <v>1205707.47</v>
      </c>
      <c r="M1029" s="71">
        <v>0</v>
      </c>
      <c r="N1029" s="71">
        <v>0</v>
      </c>
      <c r="O1029" s="71">
        <v>0</v>
      </c>
      <c r="P1029" s="69">
        <v>1205707.47</v>
      </c>
      <c r="Q1029" s="69">
        <f t="shared" si="76"/>
        <v>3089.9730138390569</v>
      </c>
      <c r="R1029" s="120">
        <v>9434</v>
      </c>
      <c r="S1029" s="152" t="s">
        <v>1025</v>
      </c>
      <c r="T1029" s="174"/>
      <c r="U1029" s="174"/>
      <c r="V1029" s="174"/>
      <c r="W1029" s="57"/>
      <c r="X1029" s="191"/>
    </row>
    <row r="1030" spans="1:24" s="11" customFormat="1" ht="25.5">
      <c r="A1030" s="128">
        <v>349</v>
      </c>
      <c r="B1030" s="130" t="s">
        <v>598</v>
      </c>
      <c r="C1030" s="128">
        <v>1950</v>
      </c>
      <c r="D1030" s="66"/>
      <c r="E1030" s="35" t="s">
        <v>37</v>
      </c>
      <c r="F1030" s="65">
        <v>2</v>
      </c>
      <c r="G1030" s="124">
        <v>1</v>
      </c>
      <c r="H1030" s="68">
        <v>423.83000000000004</v>
      </c>
      <c r="I1030" s="68">
        <v>385.3</v>
      </c>
      <c r="J1030" s="68">
        <v>385.3</v>
      </c>
      <c r="K1030" s="129">
        <v>27</v>
      </c>
      <c r="L1030" s="69">
        <v>1186273.1800000002</v>
      </c>
      <c r="M1030" s="71">
        <v>0</v>
      </c>
      <c r="N1030" s="71">
        <v>0</v>
      </c>
      <c r="O1030" s="71">
        <v>0</v>
      </c>
      <c r="P1030" s="69">
        <v>1186273.1800000002</v>
      </c>
      <c r="Q1030" s="69">
        <f t="shared" si="76"/>
        <v>3078.8299506877761</v>
      </c>
      <c r="R1030" s="120">
        <v>9434</v>
      </c>
      <c r="S1030" s="152" t="s">
        <v>1025</v>
      </c>
      <c r="T1030" s="174"/>
      <c r="U1030" s="174"/>
      <c r="V1030" s="174"/>
      <c r="W1030" s="57"/>
      <c r="X1030" s="191"/>
    </row>
    <row r="1031" spans="1:24" s="11" customFormat="1" ht="25.5">
      <c r="A1031" s="128">
        <v>350</v>
      </c>
      <c r="B1031" s="130" t="s">
        <v>599</v>
      </c>
      <c r="C1031" s="128">
        <v>1950</v>
      </c>
      <c r="D1031" s="66"/>
      <c r="E1031" s="35" t="s">
        <v>37</v>
      </c>
      <c r="F1031" s="65">
        <v>2</v>
      </c>
      <c r="G1031" s="124">
        <v>1</v>
      </c>
      <c r="H1031" s="68">
        <v>451.44</v>
      </c>
      <c r="I1031" s="68">
        <v>410.4</v>
      </c>
      <c r="J1031" s="68">
        <v>410.4</v>
      </c>
      <c r="K1031" s="129">
        <v>22</v>
      </c>
      <c r="L1031" s="69">
        <v>1266830.31</v>
      </c>
      <c r="M1031" s="71">
        <v>0</v>
      </c>
      <c r="N1031" s="71">
        <v>0</v>
      </c>
      <c r="O1031" s="71">
        <v>0</v>
      </c>
      <c r="P1031" s="69">
        <v>1266830.31</v>
      </c>
      <c r="Q1031" s="69">
        <f t="shared" si="76"/>
        <v>3086.8184941520472</v>
      </c>
      <c r="R1031" s="120">
        <v>9434</v>
      </c>
      <c r="S1031" s="152" t="s">
        <v>1025</v>
      </c>
      <c r="T1031" s="174"/>
      <c r="U1031" s="174"/>
      <c r="V1031" s="174"/>
      <c r="W1031" s="57"/>
      <c r="X1031" s="191"/>
    </row>
    <row r="1032" spans="1:24" s="11" customFormat="1" ht="25.5">
      <c r="A1032" s="128">
        <v>351</v>
      </c>
      <c r="B1032" s="89" t="s">
        <v>600</v>
      </c>
      <c r="C1032" s="128">
        <v>1958</v>
      </c>
      <c r="D1032" s="66"/>
      <c r="E1032" s="35" t="s">
        <v>37</v>
      </c>
      <c r="F1032" s="65">
        <v>2</v>
      </c>
      <c r="G1032" s="124">
        <v>2</v>
      </c>
      <c r="H1032" s="68">
        <v>994.07000000000016</v>
      </c>
      <c r="I1032" s="68">
        <v>903.7</v>
      </c>
      <c r="J1032" s="68">
        <v>903.7</v>
      </c>
      <c r="K1032" s="129">
        <v>45</v>
      </c>
      <c r="L1032" s="69">
        <v>3012663.26</v>
      </c>
      <c r="M1032" s="71">
        <v>0</v>
      </c>
      <c r="N1032" s="71">
        <v>0</v>
      </c>
      <c r="O1032" s="71">
        <v>0</v>
      </c>
      <c r="P1032" s="69">
        <v>3012663.26</v>
      </c>
      <c r="Q1032" s="69">
        <f t="shared" si="76"/>
        <v>3333.6984176164651</v>
      </c>
      <c r="R1032" s="120">
        <v>10044</v>
      </c>
      <c r="S1032" s="152" t="s">
        <v>1025</v>
      </c>
      <c r="T1032" s="174"/>
      <c r="U1032" s="174"/>
      <c r="V1032" s="174"/>
      <c r="W1032" s="57"/>
      <c r="X1032" s="191"/>
    </row>
    <row r="1033" spans="1:24" s="11" customFormat="1" ht="25.5">
      <c r="A1033" s="128">
        <v>352</v>
      </c>
      <c r="B1033" s="130" t="s">
        <v>601</v>
      </c>
      <c r="C1033" s="128">
        <v>1952</v>
      </c>
      <c r="D1033" s="66"/>
      <c r="E1033" s="35" t="s">
        <v>37</v>
      </c>
      <c r="F1033" s="65">
        <v>2</v>
      </c>
      <c r="G1033" s="124">
        <v>2</v>
      </c>
      <c r="H1033" s="68">
        <v>735.00900000000013</v>
      </c>
      <c r="I1033" s="68">
        <v>668.19</v>
      </c>
      <c r="J1033" s="68">
        <v>668.19</v>
      </c>
      <c r="K1033" s="129">
        <v>45</v>
      </c>
      <c r="L1033" s="69">
        <v>2138326.64</v>
      </c>
      <c r="M1033" s="71">
        <v>0</v>
      </c>
      <c r="N1033" s="71">
        <v>0</v>
      </c>
      <c r="O1033" s="71">
        <v>0</v>
      </c>
      <c r="P1033" s="69">
        <v>2138326.64</v>
      </c>
      <c r="Q1033" s="69">
        <f t="shared" si="76"/>
        <v>3200.1775542884507</v>
      </c>
      <c r="R1033" s="120">
        <v>9434</v>
      </c>
      <c r="S1033" s="152" t="s">
        <v>1025</v>
      </c>
      <c r="T1033" s="174"/>
      <c r="U1033" s="174"/>
      <c r="V1033" s="174"/>
      <c r="W1033" s="57"/>
      <c r="X1033" s="191"/>
    </row>
    <row r="1034" spans="1:24" s="11" customFormat="1" ht="25.5">
      <c r="A1034" s="128">
        <v>353</v>
      </c>
      <c r="B1034" s="130" t="s">
        <v>602</v>
      </c>
      <c r="C1034" s="128">
        <v>1951</v>
      </c>
      <c r="D1034" s="66"/>
      <c r="E1034" s="35" t="s">
        <v>37</v>
      </c>
      <c r="F1034" s="65">
        <v>2</v>
      </c>
      <c r="G1034" s="124">
        <v>2</v>
      </c>
      <c r="H1034" s="68">
        <v>754.49</v>
      </c>
      <c r="I1034" s="68">
        <v>685.9</v>
      </c>
      <c r="J1034" s="68">
        <v>685.9</v>
      </c>
      <c r="K1034" s="129">
        <v>32</v>
      </c>
      <c r="L1034" s="69">
        <v>2119096.38</v>
      </c>
      <c r="M1034" s="71">
        <v>0</v>
      </c>
      <c r="N1034" s="71">
        <v>0</v>
      </c>
      <c r="O1034" s="71">
        <v>0</v>
      </c>
      <c r="P1034" s="69">
        <v>2119096.38</v>
      </c>
      <c r="Q1034" s="69">
        <f t="shared" si="76"/>
        <v>3089.5121446274966</v>
      </c>
      <c r="R1034" s="120">
        <v>9434</v>
      </c>
      <c r="S1034" s="152" t="s">
        <v>1025</v>
      </c>
      <c r="T1034" s="174"/>
      <c r="U1034" s="174"/>
      <c r="V1034" s="174"/>
      <c r="W1034" s="57"/>
      <c r="X1034" s="191"/>
    </row>
    <row r="1035" spans="1:24" s="11" customFormat="1" ht="25.5">
      <c r="A1035" s="128">
        <v>354</v>
      </c>
      <c r="B1035" s="89" t="s">
        <v>603</v>
      </c>
      <c r="C1035" s="128">
        <v>1961</v>
      </c>
      <c r="D1035" s="66">
        <v>2007</v>
      </c>
      <c r="E1035" s="35" t="s">
        <v>37</v>
      </c>
      <c r="F1035" s="65">
        <v>4</v>
      </c>
      <c r="G1035" s="124">
        <v>3</v>
      </c>
      <c r="H1035" s="68">
        <v>1868.8</v>
      </c>
      <c r="I1035" s="68">
        <v>1681.92</v>
      </c>
      <c r="J1035" s="68">
        <v>1681.92</v>
      </c>
      <c r="K1035" s="129">
        <v>136</v>
      </c>
      <c r="L1035" s="69">
        <v>4234487.9800000004</v>
      </c>
      <c r="M1035" s="71">
        <v>0</v>
      </c>
      <c r="N1035" s="71">
        <v>0</v>
      </c>
      <c r="O1035" s="71">
        <v>0</v>
      </c>
      <c r="P1035" s="69">
        <v>4234487.9800000004</v>
      </c>
      <c r="Q1035" s="69">
        <f t="shared" ref="Q1035:Q1099" si="80">L1035/I1035</f>
        <v>2517.6512438165905</v>
      </c>
      <c r="R1035" s="120">
        <v>6630</v>
      </c>
      <c r="S1035" s="152" t="s">
        <v>1025</v>
      </c>
      <c r="T1035" s="174"/>
      <c r="U1035" s="174"/>
      <c r="V1035" s="174"/>
      <c r="W1035" s="57"/>
      <c r="X1035" s="191"/>
    </row>
    <row r="1036" spans="1:24" s="11" customFormat="1" ht="25.5">
      <c r="A1036" s="128">
        <v>355</v>
      </c>
      <c r="B1036" s="89" t="s">
        <v>604</v>
      </c>
      <c r="C1036" s="128">
        <v>1961</v>
      </c>
      <c r="D1036" s="66"/>
      <c r="E1036" s="35" t="s">
        <v>37</v>
      </c>
      <c r="F1036" s="65">
        <v>4</v>
      </c>
      <c r="G1036" s="124">
        <v>2</v>
      </c>
      <c r="H1036" s="68">
        <v>2234.4300000000003</v>
      </c>
      <c r="I1036" s="68">
        <v>2031.3</v>
      </c>
      <c r="J1036" s="68">
        <v>2031.3</v>
      </c>
      <c r="K1036" s="129">
        <v>89</v>
      </c>
      <c r="L1036" s="69">
        <v>3032710.49</v>
      </c>
      <c r="M1036" s="71">
        <v>0</v>
      </c>
      <c r="N1036" s="71">
        <v>0</v>
      </c>
      <c r="O1036" s="71">
        <v>0</v>
      </c>
      <c r="P1036" s="69">
        <v>3032710.49</v>
      </c>
      <c r="Q1036" s="69">
        <f t="shared" si="80"/>
        <v>1492.9899522473295</v>
      </c>
      <c r="R1036" s="120">
        <v>6958</v>
      </c>
      <c r="S1036" s="152" t="s">
        <v>1025</v>
      </c>
      <c r="T1036" s="174"/>
      <c r="U1036" s="174"/>
      <c r="V1036" s="174"/>
      <c r="W1036" s="57"/>
      <c r="X1036" s="191"/>
    </row>
    <row r="1037" spans="1:24" s="11" customFormat="1">
      <c r="A1037" s="128">
        <v>356</v>
      </c>
      <c r="B1037" s="89" t="s">
        <v>605</v>
      </c>
      <c r="C1037" s="128">
        <v>1960</v>
      </c>
      <c r="D1037" s="66"/>
      <c r="E1037" s="65" t="s">
        <v>265</v>
      </c>
      <c r="F1037" s="65">
        <v>5</v>
      </c>
      <c r="G1037" s="124">
        <v>4</v>
      </c>
      <c r="H1037" s="68">
        <v>3508.2300000000005</v>
      </c>
      <c r="I1037" s="68">
        <v>3189.3</v>
      </c>
      <c r="J1037" s="68">
        <v>3189.3</v>
      </c>
      <c r="K1037" s="129">
        <v>154</v>
      </c>
      <c r="L1037" s="69">
        <v>10086871.01</v>
      </c>
      <c r="M1037" s="71">
        <v>0</v>
      </c>
      <c r="N1037" s="71">
        <v>0</v>
      </c>
      <c r="O1037" s="71">
        <v>0</v>
      </c>
      <c r="P1037" s="69">
        <v>10086871.01</v>
      </c>
      <c r="Q1037" s="69">
        <f t="shared" si="80"/>
        <v>3162.722544131941</v>
      </c>
      <c r="R1037" s="120">
        <v>7675</v>
      </c>
      <c r="S1037" s="152" t="s">
        <v>1025</v>
      </c>
      <c r="T1037" s="174"/>
      <c r="U1037" s="174"/>
      <c r="V1037" s="174"/>
      <c r="W1037" s="57"/>
      <c r="X1037" s="191"/>
    </row>
    <row r="1038" spans="1:24" s="11" customFormat="1">
      <c r="A1038" s="128">
        <v>357</v>
      </c>
      <c r="B1038" s="89" t="s">
        <v>606</v>
      </c>
      <c r="C1038" s="128">
        <v>1961</v>
      </c>
      <c r="D1038" s="66"/>
      <c r="E1038" s="65" t="s">
        <v>265</v>
      </c>
      <c r="F1038" s="65">
        <v>4</v>
      </c>
      <c r="G1038" s="124">
        <v>2</v>
      </c>
      <c r="H1038" s="68">
        <v>1352.89</v>
      </c>
      <c r="I1038" s="68">
        <v>1229.9000000000001</v>
      </c>
      <c r="J1038" s="68">
        <v>1229.9000000000001</v>
      </c>
      <c r="K1038" s="129">
        <v>70</v>
      </c>
      <c r="L1038" s="69">
        <v>4047183.25</v>
      </c>
      <c r="M1038" s="71">
        <v>0</v>
      </c>
      <c r="N1038" s="71">
        <v>0</v>
      </c>
      <c r="O1038" s="71">
        <v>0</v>
      </c>
      <c r="P1038" s="69">
        <v>4047183.25</v>
      </c>
      <c r="Q1038" s="69">
        <f t="shared" si="80"/>
        <v>3290.6604195463042</v>
      </c>
      <c r="R1038" s="120">
        <v>7675</v>
      </c>
      <c r="S1038" s="152" t="s">
        <v>1025</v>
      </c>
      <c r="T1038" s="174"/>
      <c r="U1038" s="174"/>
      <c r="V1038" s="174"/>
      <c r="W1038" s="57"/>
      <c r="X1038" s="191"/>
    </row>
    <row r="1039" spans="1:24" s="11" customFormat="1" ht="25.5">
      <c r="A1039" s="128">
        <v>358</v>
      </c>
      <c r="B1039" s="89" t="s">
        <v>607</v>
      </c>
      <c r="C1039" s="128">
        <v>1961</v>
      </c>
      <c r="D1039" s="66">
        <v>2009</v>
      </c>
      <c r="E1039" s="35" t="s">
        <v>37</v>
      </c>
      <c r="F1039" s="65">
        <v>4</v>
      </c>
      <c r="G1039" s="124">
        <v>2</v>
      </c>
      <c r="H1039" s="68">
        <v>1442.5400000000002</v>
      </c>
      <c r="I1039" s="68">
        <v>1311.4</v>
      </c>
      <c r="J1039" s="68">
        <v>1311.4</v>
      </c>
      <c r="K1039" s="129">
        <v>70</v>
      </c>
      <c r="L1039" s="69">
        <v>2602406.23</v>
      </c>
      <c r="M1039" s="71">
        <v>0</v>
      </c>
      <c r="N1039" s="71">
        <v>0</v>
      </c>
      <c r="O1039" s="71">
        <v>0</v>
      </c>
      <c r="P1039" s="69">
        <v>2602406.23</v>
      </c>
      <c r="Q1039" s="69">
        <f t="shared" si="80"/>
        <v>1984.4488561842304</v>
      </c>
      <c r="R1039" s="120">
        <v>4330</v>
      </c>
      <c r="S1039" s="152" t="s">
        <v>1025</v>
      </c>
      <c r="T1039" s="174"/>
      <c r="U1039" s="174"/>
      <c r="V1039" s="174"/>
      <c r="W1039" s="57"/>
      <c r="X1039" s="191"/>
    </row>
    <row r="1040" spans="1:24" s="11" customFormat="1" ht="25.5">
      <c r="A1040" s="128">
        <v>359</v>
      </c>
      <c r="B1040" s="89" t="s">
        <v>746</v>
      </c>
      <c r="C1040" s="128">
        <v>1958</v>
      </c>
      <c r="D1040" s="66">
        <v>2013</v>
      </c>
      <c r="E1040" s="35" t="s">
        <v>37</v>
      </c>
      <c r="F1040" s="65">
        <v>5</v>
      </c>
      <c r="G1040" s="124">
        <v>8</v>
      </c>
      <c r="H1040" s="68">
        <v>10670</v>
      </c>
      <c r="I1040" s="68">
        <v>9690.5</v>
      </c>
      <c r="J1040" s="68">
        <v>9690.5</v>
      </c>
      <c r="K1040" s="129">
        <v>277</v>
      </c>
      <c r="L1040" s="69">
        <v>26386254.789999999</v>
      </c>
      <c r="M1040" s="71">
        <v>0</v>
      </c>
      <c r="N1040" s="71">
        <v>0</v>
      </c>
      <c r="O1040" s="71">
        <v>0</v>
      </c>
      <c r="P1040" s="69">
        <v>26386254.789999999</v>
      </c>
      <c r="Q1040" s="69">
        <f t="shared" si="80"/>
        <v>2722.8992095351118</v>
      </c>
      <c r="R1040" s="120">
        <v>6098</v>
      </c>
      <c r="S1040" s="152" t="s">
        <v>1025</v>
      </c>
      <c r="T1040" s="174"/>
      <c r="U1040" s="174"/>
      <c r="V1040" s="174"/>
      <c r="W1040" s="57"/>
      <c r="X1040" s="191"/>
    </row>
    <row r="1041" spans="1:25" s="11" customFormat="1" ht="25.5">
      <c r="A1041" s="128">
        <v>360</v>
      </c>
      <c r="B1041" s="89" t="s">
        <v>608</v>
      </c>
      <c r="C1041" s="128">
        <v>1961</v>
      </c>
      <c r="D1041" s="66">
        <v>2003</v>
      </c>
      <c r="E1041" s="35" t="s">
        <v>37</v>
      </c>
      <c r="F1041" s="65">
        <v>5</v>
      </c>
      <c r="G1041" s="124">
        <v>2</v>
      </c>
      <c r="H1041" s="68">
        <v>1959.8</v>
      </c>
      <c r="I1041" s="68">
        <v>1839.3</v>
      </c>
      <c r="J1041" s="68">
        <v>1839.3</v>
      </c>
      <c r="K1041" s="129">
        <v>64</v>
      </c>
      <c r="L1041" s="69">
        <v>4455001.26</v>
      </c>
      <c r="M1041" s="71">
        <v>0</v>
      </c>
      <c r="N1041" s="94">
        <v>0</v>
      </c>
      <c r="O1041" s="94">
        <v>0</v>
      </c>
      <c r="P1041" s="69">
        <v>4455001.26</v>
      </c>
      <c r="Q1041" s="69">
        <f t="shared" si="80"/>
        <v>2422.117794813244</v>
      </c>
      <c r="R1041" s="120">
        <v>5359</v>
      </c>
      <c r="S1041" s="152" t="s">
        <v>1025</v>
      </c>
      <c r="T1041" s="174"/>
      <c r="U1041" s="174"/>
      <c r="V1041" s="174"/>
      <c r="W1041" s="57"/>
      <c r="X1041" s="191"/>
      <c r="Y1041" s="57"/>
    </row>
    <row r="1042" spans="1:25" s="11" customFormat="1" ht="25.5">
      <c r="A1042" s="128">
        <v>361</v>
      </c>
      <c r="B1042" s="130" t="s">
        <v>609</v>
      </c>
      <c r="C1042" s="128">
        <v>1957</v>
      </c>
      <c r="D1042" s="66"/>
      <c r="E1042" s="35" t="s">
        <v>37</v>
      </c>
      <c r="F1042" s="65">
        <v>2</v>
      </c>
      <c r="G1042" s="124">
        <v>2</v>
      </c>
      <c r="H1042" s="68">
        <v>800.58</v>
      </c>
      <c r="I1042" s="68">
        <v>727.8</v>
      </c>
      <c r="J1042" s="68">
        <v>727.8</v>
      </c>
      <c r="K1042" s="129">
        <v>78</v>
      </c>
      <c r="L1042" s="69">
        <v>2363875.9700000002</v>
      </c>
      <c r="M1042" s="71">
        <v>0</v>
      </c>
      <c r="N1042" s="71">
        <v>0</v>
      </c>
      <c r="O1042" s="71">
        <v>0</v>
      </c>
      <c r="P1042" s="69">
        <v>2363875.9700000002</v>
      </c>
      <c r="Q1042" s="69">
        <f t="shared" si="80"/>
        <v>3247.9746771090963</v>
      </c>
      <c r="R1042" s="120">
        <v>10044</v>
      </c>
      <c r="S1042" s="152" t="s">
        <v>1025</v>
      </c>
      <c r="T1042" s="174"/>
      <c r="U1042" s="174"/>
      <c r="V1042" s="174"/>
      <c r="W1042" s="57"/>
      <c r="X1042" s="191"/>
      <c r="Y1042" s="57"/>
    </row>
    <row r="1043" spans="1:25" s="11" customFormat="1" ht="25.5">
      <c r="A1043" s="128">
        <v>362</v>
      </c>
      <c r="B1043" s="89" t="s">
        <v>610</v>
      </c>
      <c r="C1043" s="128">
        <v>1961</v>
      </c>
      <c r="D1043" s="66"/>
      <c r="E1043" s="35" t="s">
        <v>37</v>
      </c>
      <c r="F1043" s="65">
        <v>2</v>
      </c>
      <c r="G1043" s="124">
        <v>2</v>
      </c>
      <c r="H1043" s="68">
        <v>440.66000000000008</v>
      </c>
      <c r="I1043" s="68">
        <v>400.6</v>
      </c>
      <c r="J1043" s="68">
        <v>400.6</v>
      </c>
      <c r="K1043" s="129">
        <v>21</v>
      </c>
      <c r="L1043" s="69">
        <v>1249198.72</v>
      </c>
      <c r="M1043" s="71">
        <v>0</v>
      </c>
      <c r="N1043" s="71">
        <v>0</v>
      </c>
      <c r="O1043" s="71">
        <v>0</v>
      </c>
      <c r="P1043" s="69">
        <v>1249198.72</v>
      </c>
      <c r="Q1043" s="69">
        <f t="shared" si="80"/>
        <v>3118.3193210184722</v>
      </c>
      <c r="R1043" s="120">
        <v>9434</v>
      </c>
      <c r="S1043" s="152" t="s">
        <v>1025</v>
      </c>
      <c r="T1043" s="174"/>
      <c r="U1043" s="174"/>
      <c r="V1043" s="174"/>
      <c r="W1043" s="57"/>
      <c r="X1043" s="191"/>
      <c r="Y1043" s="57"/>
    </row>
    <row r="1044" spans="1:25" s="11" customFormat="1" ht="25.5">
      <c r="A1044" s="128">
        <v>363</v>
      </c>
      <c r="B1044" s="89" t="s">
        <v>611</v>
      </c>
      <c r="C1044" s="128">
        <v>1959</v>
      </c>
      <c r="D1044" s="66"/>
      <c r="E1044" s="35" t="s">
        <v>37</v>
      </c>
      <c r="F1044" s="65">
        <v>4</v>
      </c>
      <c r="G1044" s="124">
        <v>2</v>
      </c>
      <c r="H1044" s="68">
        <v>1433.8</v>
      </c>
      <c r="I1044" s="68">
        <v>1320.2</v>
      </c>
      <c r="J1044" s="68">
        <v>1320.2</v>
      </c>
      <c r="K1044" s="129">
        <v>70</v>
      </c>
      <c r="L1044" s="69">
        <v>4805334.66</v>
      </c>
      <c r="M1044" s="71">
        <v>0</v>
      </c>
      <c r="N1044" s="71">
        <v>0</v>
      </c>
      <c r="O1044" s="71">
        <v>0</v>
      </c>
      <c r="P1044" s="69">
        <v>4805334.66</v>
      </c>
      <c r="Q1044" s="69">
        <f t="shared" si="80"/>
        <v>3639.8535524920467</v>
      </c>
      <c r="R1044" s="120">
        <v>7945</v>
      </c>
      <c r="S1044" s="152" t="s">
        <v>1025</v>
      </c>
      <c r="T1044" s="174"/>
      <c r="U1044" s="174"/>
      <c r="V1044" s="174"/>
      <c r="W1044" s="57"/>
      <c r="X1044" s="191"/>
      <c r="Y1044" s="57"/>
    </row>
    <row r="1045" spans="1:25" s="11" customFormat="1">
      <c r="A1045" s="128">
        <v>364</v>
      </c>
      <c r="B1045" s="89" t="s">
        <v>935</v>
      </c>
      <c r="C1045" s="128">
        <v>1969</v>
      </c>
      <c r="D1045" s="66">
        <v>2006</v>
      </c>
      <c r="E1045" s="65" t="s">
        <v>88</v>
      </c>
      <c r="F1045" s="65">
        <v>5</v>
      </c>
      <c r="G1045" s="124">
        <v>6</v>
      </c>
      <c r="H1045" s="68">
        <v>4868.380000000001</v>
      </c>
      <c r="I1045" s="68">
        <v>4425.8</v>
      </c>
      <c r="J1045" s="68">
        <v>4425.8</v>
      </c>
      <c r="K1045" s="129">
        <v>226</v>
      </c>
      <c r="L1045" s="69">
        <v>1958905.5</v>
      </c>
      <c r="M1045" s="71">
        <v>0</v>
      </c>
      <c r="N1045" s="71">
        <v>0</v>
      </c>
      <c r="O1045" s="71">
        <v>0</v>
      </c>
      <c r="P1045" s="69">
        <v>1958905.5</v>
      </c>
      <c r="Q1045" s="69">
        <f t="shared" si="80"/>
        <v>442.61048849925436</v>
      </c>
      <c r="R1045" s="120">
        <v>1172</v>
      </c>
      <c r="S1045" s="152" t="s">
        <v>1025</v>
      </c>
      <c r="T1045" s="174"/>
      <c r="U1045" s="174"/>
      <c r="V1045" s="174"/>
      <c r="W1045" s="57"/>
      <c r="X1045" s="191"/>
      <c r="Y1045" s="57"/>
    </row>
    <row r="1046" spans="1:25" s="11" customFormat="1" ht="25.5">
      <c r="A1046" s="128">
        <v>365</v>
      </c>
      <c r="B1046" s="130" t="s">
        <v>612</v>
      </c>
      <c r="C1046" s="128">
        <v>1939</v>
      </c>
      <c r="D1046" s="66">
        <v>2008</v>
      </c>
      <c r="E1046" s="35" t="s">
        <v>37</v>
      </c>
      <c r="F1046" s="65">
        <v>4</v>
      </c>
      <c r="G1046" s="124">
        <v>5</v>
      </c>
      <c r="H1046" s="68">
        <v>3248.52</v>
      </c>
      <c r="I1046" s="68">
        <v>2953.2</v>
      </c>
      <c r="J1046" s="68">
        <v>2953.2</v>
      </c>
      <c r="K1046" s="129">
        <v>93</v>
      </c>
      <c r="L1046" s="69">
        <v>5526423.4399999995</v>
      </c>
      <c r="M1046" s="71">
        <v>0</v>
      </c>
      <c r="N1046" s="71">
        <v>0</v>
      </c>
      <c r="O1046" s="71">
        <v>0</v>
      </c>
      <c r="P1046" s="69">
        <v>5526423.4399999995</v>
      </c>
      <c r="Q1046" s="69">
        <f t="shared" si="80"/>
        <v>1871.3339563862928</v>
      </c>
      <c r="R1046" s="120">
        <v>7085</v>
      </c>
      <c r="S1046" s="152" t="s">
        <v>1025</v>
      </c>
      <c r="T1046" s="174"/>
      <c r="U1046" s="174"/>
      <c r="V1046" s="174"/>
      <c r="W1046" s="57"/>
      <c r="X1046" s="191"/>
      <c r="Y1046" s="57"/>
    </row>
    <row r="1047" spans="1:25" s="11" customFormat="1" ht="25.5">
      <c r="A1047" s="128">
        <v>366</v>
      </c>
      <c r="B1047" s="89" t="s">
        <v>613</v>
      </c>
      <c r="C1047" s="128">
        <v>1958</v>
      </c>
      <c r="D1047" s="66"/>
      <c r="E1047" s="35" t="s">
        <v>37</v>
      </c>
      <c r="F1047" s="65">
        <v>2</v>
      </c>
      <c r="G1047" s="124">
        <v>2</v>
      </c>
      <c r="H1047" s="68">
        <v>563.64</v>
      </c>
      <c r="I1047" s="68">
        <v>512.4</v>
      </c>
      <c r="J1047" s="68">
        <v>512.4</v>
      </c>
      <c r="K1047" s="129">
        <v>29</v>
      </c>
      <c r="L1047" s="69">
        <v>1670376.98</v>
      </c>
      <c r="M1047" s="71">
        <v>0</v>
      </c>
      <c r="N1047" s="71">
        <v>0</v>
      </c>
      <c r="O1047" s="71">
        <v>0</v>
      </c>
      <c r="P1047" s="69">
        <v>1670376.98</v>
      </c>
      <c r="Q1047" s="69">
        <f t="shared" si="80"/>
        <v>3259.908235753318</v>
      </c>
      <c r="R1047" s="120">
        <v>10044</v>
      </c>
      <c r="S1047" s="152" t="s">
        <v>1025</v>
      </c>
      <c r="T1047" s="174"/>
      <c r="U1047" s="174"/>
      <c r="V1047" s="174"/>
      <c r="W1047" s="57"/>
      <c r="X1047" s="191"/>
      <c r="Y1047" s="57"/>
    </row>
    <row r="1048" spans="1:25" s="11" customFormat="1" ht="25.5">
      <c r="A1048" s="128">
        <v>367</v>
      </c>
      <c r="B1048" s="89" t="s">
        <v>614</v>
      </c>
      <c r="C1048" s="128">
        <v>1958</v>
      </c>
      <c r="D1048" s="66">
        <v>2006</v>
      </c>
      <c r="E1048" s="35" t="s">
        <v>37</v>
      </c>
      <c r="F1048" s="65">
        <v>2</v>
      </c>
      <c r="G1048" s="124">
        <v>1</v>
      </c>
      <c r="H1048" s="68">
        <v>283.69</v>
      </c>
      <c r="I1048" s="68">
        <v>257.89999999999998</v>
      </c>
      <c r="J1048" s="68">
        <v>257.89999999999998</v>
      </c>
      <c r="K1048" s="129">
        <v>16</v>
      </c>
      <c r="L1048" s="69">
        <v>845078.78</v>
      </c>
      <c r="M1048" s="71">
        <v>0</v>
      </c>
      <c r="N1048" s="71">
        <v>0</v>
      </c>
      <c r="O1048" s="71">
        <v>0</v>
      </c>
      <c r="P1048" s="69">
        <v>845078.78</v>
      </c>
      <c r="Q1048" s="69">
        <f t="shared" si="80"/>
        <v>3276.7692128732069</v>
      </c>
      <c r="R1048" s="120">
        <v>10044</v>
      </c>
      <c r="S1048" s="152" t="s">
        <v>1025</v>
      </c>
      <c r="T1048" s="174"/>
      <c r="U1048" s="174"/>
      <c r="V1048" s="174"/>
      <c r="W1048" s="57"/>
      <c r="X1048" s="191"/>
      <c r="Y1048" s="57"/>
    </row>
    <row r="1049" spans="1:25" s="11" customFormat="1" ht="25.5">
      <c r="A1049" s="128">
        <v>368</v>
      </c>
      <c r="B1049" s="89" t="s">
        <v>615</v>
      </c>
      <c r="C1049" s="128">
        <v>1960</v>
      </c>
      <c r="D1049" s="66">
        <v>2006</v>
      </c>
      <c r="E1049" s="35" t="s">
        <v>37</v>
      </c>
      <c r="F1049" s="65">
        <v>4</v>
      </c>
      <c r="G1049" s="124">
        <v>2</v>
      </c>
      <c r="H1049" s="68">
        <v>1387.21</v>
      </c>
      <c r="I1049" s="68">
        <v>1261.0999999999999</v>
      </c>
      <c r="J1049" s="68">
        <v>1261.0999999999999</v>
      </c>
      <c r="K1049" s="129">
        <v>75</v>
      </c>
      <c r="L1049" s="69">
        <v>3987321.4299999997</v>
      </c>
      <c r="M1049" s="71">
        <v>0</v>
      </c>
      <c r="N1049" s="71">
        <v>0</v>
      </c>
      <c r="O1049" s="71">
        <v>0</v>
      </c>
      <c r="P1049" s="69">
        <v>3987321.4299999997</v>
      </c>
      <c r="Q1049" s="69">
        <f t="shared" si="80"/>
        <v>3161.7805328681311</v>
      </c>
      <c r="R1049" s="120">
        <v>7675</v>
      </c>
      <c r="S1049" s="152" t="s">
        <v>1025</v>
      </c>
      <c r="T1049" s="174"/>
      <c r="U1049" s="174"/>
      <c r="V1049" s="174"/>
      <c r="W1049" s="57"/>
      <c r="X1049" s="191"/>
      <c r="Y1049" s="57"/>
    </row>
    <row r="1050" spans="1:25" s="11" customFormat="1" ht="25.5">
      <c r="A1050" s="128">
        <v>369</v>
      </c>
      <c r="B1050" s="89" t="s">
        <v>616</v>
      </c>
      <c r="C1050" s="128">
        <v>1960</v>
      </c>
      <c r="D1050" s="66"/>
      <c r="E1050" s="35" t="s">
        <v>37</v>
      </c>
      <c r="F1050" s="65">
        <v>5</v>
      </c>
      <c r="G1050" s="124">
        <v>2</v>
      </c>
      <c r="H1050" s="68">
        <v>1384.9</v>
      </c>
      <c r="I1050" s="68">
        <v>1259</v>
      </c>
      <c r="J1050" s="68">
        <v>1259</v>
      </c>
      <c r="K1050" s="129">
        <v>71</v>
      </c>
      <c r="L1050" s="69">
        <v>3966206.5700000003</v>
      </c>
      <c r="M1050" s="71">
        <v>0</v>
      </c>
      <c r="N1050" s="71">
        <v>0</v>
      </c>
      <c r="O1050" s="71">
        <v>0</v>
      </c>
      <c r="P1050" s="69">
        <v>3966206.5700000003</v>
      </c>
      <c r="Q1050" s="69">
        <f t="shared" si="80"/>
        <v>3150.2832168387613</v>
      </c>
      <c r="R1050" s="120">
        <v>7675</v>
      </c>
      <c r="S1050" s="152" t="s">
        <v>1025</v>
      </c>
      <c r="T1050" s="174"/>
      <c r="U1050" s="174"/>
      <c r="V1050" s="174"/>
      <c r="W1050" s="57"/>
      <c r="X1050" s="191"/>
      <c r="Y1050" s="57"/>
    </row>
    <row r="1051" spans="1:25" s="11" customFormat="1" ht="25.5">
      <c r="A1051" s="128">
        <v>370</v>
      </c>
      <c r="B1051" s="89" t="s">
        <v>617</v>
      </c>
      <c r="C1051" s="128">
        <v>1961</v>
      </c>
      <c r="D1051" s="66"/>
      <c r="E1051" s="35" t="s">
        <v>37</v>
      </c>
      <c r="F1051" s="65">
        <v>5</v>
      </c>
      <c r="G1051" s="124">
        <v>2</v>
      </c>
      <c r="H1051" s="68">
        <v>1768.1400000000003</v>
      </c>
      <c r="I1051" s="68">
        <v>1607.4</v>
      </c>
      <c r="J1051" s="68">
        <v>1607.4</v>
      </c>
      <c r="K1051" s="129">
        <v>78</v>
      </c>
      <c r="L1051" s="69">
        <v>5065119.1900000004</v>
      </c>
      <c r="M1051" s="71">
        <v>0</v>
      </c>
      <c r="N1051" s="71">
        <v>0</v>
      </c>
      <c r="O1051" s="71">
        <v>0</v>
      </c>
      <c r="P1051" s="69">
        <v>5065119.1900000004</v>
      </c>
      <c r="Q1051" s="69">
        <f t="shared" si="80"/>
        <v>3151.1255381361207</v>
      </c>
      <c r="R1051" s="120">
        <v>7675</v>
      </c>
      <c r="S1051" s="152" t="s">
        <v>1025</v>
      </c>
      <c r="T1051" s="174"/>
      <c r="U1051" s="174"/>
      <c r="V1051" s="174"/>
      <c r="W1051" s="57"/>
      <c r="X1051" s="191"/>
      <c r="Y1051" s="57"/>
    </row>
    <row r="1052" spans="1:25" s="11" customFormat="1" ht="25.5">
      <c r="A1052" s="128">
        <v>371</v>
      </c>
      <c r="B1052" s="89" t="s">
        <v>618</v>
      </c>
      <c r="C1052" s="128">
        <v>1961</v>
      </c>
      <c r="D1052" s="66">
        <v>2013</v>
      </c>
      <c r="E1052" s="35" t="s">
        <v>37</v>
      </c>
      <c r="F1052" s="65">
        <v>5</v>
      </c>
      <c r="G1052" s="124">
        <v>3</v>
      </c>
      <c r="H1052" s="68">
        <v>3017.96</v>
      </c>
      <c r="I1052" s="68">
        <v>2743.6</v>
      </c>
      <c r="J1052" s="68">
        <v>2743.6</v>
      </c>
      <c r="K1052" s="129">
        <v>202</v>
      </c>
      <c r="L1052" s="69">
        <v>5475580.4399999995</v>
      </c>
      <c r="M1052" s="71">
        <v>0</v>
      </c>
      <c r="N1052" s="71">
        <v>0</v>
      </c>
      <c r="O1052" s="71">
        <v>0</v>
      </c>
      <c r="P1052" s="69">
        <v>5475580.4399999995</v>
      </c>
      <c r="Q1052" s="69">
        <f t="shared" si="80"/>
        <v>1995.7648491033676</v>
      </c>
      <c r="R1052" s="120">
        <v>5913</v>
      </c>
      <c r="S1052" s="152" t="s">
        <v>1025</v>
      </c>
      <c r="T1052" s="174"/>
      <c r="U1052" s="174"/>
      <c r="V1052" s="174"/>
      <c r="W1052" s="57"/>
      <c r="X1052" s="191"/>
      <c r="Y1052" s="57"/>
    </row>
    <row r="1053" spans="1:25" s="11" customFormat="1" ht="25.5">
      <c r="A1053" s="128">
        <v>372</v>
      </c>
      <c r="B1053" s="130" t="s">
        <v>619</v>
      </c>
      <c r="C1053" s="128">
        <v>1956</v>
      </c>
      <c r="D1053" s="66">
        <v>2009</v>
      </c>
      <c r="E1053" s="35" t="s">
        <v>37</v>
      </c>
      <c r="F1053" s="65">
        <v>3</v>
      </c>
      <c r="G1053" s="124">
        <v>2</v>
      </c>
      <c r="H1053" s="68">
        <v>1104.95</v>
      </c>
      <c r="I1053" s="68">
        <v>1004.5</v>
      </c>
      <c r="J1053" s="68">
        <v>1004.5</v>
      </c>
      <c r="K1053" s="129">
        <v>29</v>
      </c>
      <c r="L1053" s="69">
        <v>1378331.1199999999</v>
      </c>
      <c r="M1053" s="71">
        <v>0</v>
      </c>
      <c r="N1053" s="71">
        <v>0</v>
      </c>
      <c r="O1053" s="71">
        <v>0</v>
      </c>
      <c r="P1053" s="69">
        <v>1378331.1199999999</v>
      </c>
      <c r="Q1053" s="69">
        <f t="shared" si="80"/>
        <v>1372.1564161274264</v>
      </c>
      <c r="R1053" s="120">
        <v>5547</v>
      </c>
      <c r="S1053" s="152" t="s">
        <v>1025</v>
      </c>
      <c r="T1053" s="174"/>
      <c r="U1053" s="174"/>
      <c r="V1053" s="174"/>
      <c r="W1053" s="57"/>
      <c r="X1053" s="191"/>
      <c r="Y1053" s="57"/>
    </row>
    <row r="1054" spans="1:25" s="11" customFormat="1" ht="25.5">
      <c r="A1054" s="128">
        <v>373</v>
      </c>
      <c r="B1054" s="89" t="s">
        <v>620</v>
      </c>
      <c r="C1054" s="128">
        <v>1960</v>
      </c>
      <c r="D1054" s="66"/>
      <c r="E1054" s="35" t="s">
        <v>37</v>
      </c>
      <c r="F1054" s="65">
        <v>4</v>
      </c>
      <c r="G1054" s="124">
        <v>2</v>
      </c>
      <c r="H1054" s="68">
        <v>1474.88</v>
      </c>
      <c r="I1054" s="68">
        <v>1340.8</v>
      </c>
      <c r="J1054" s="68">
        <v>1340.8</v>
      </c>
      <c r="K1054" s="129">
        <v>66</v>
      </c>
      <c r="L1054" s="69">
        <v>4234589.3900000006</v>
      </c>
      <c r="M1054" s="71">
        <v>0</v>
      </c>
      <c r="N1054" s="71">
        <v>0</v>
      </c>
      <c r="O1054" s="71">
        <v>0</v>
      </c>
      <c r="P1054" s="69">
        <v>4234589.3900000006</v>
      </c>
      <c r="Q1054" s="69">
        <f t="shared" si="80"/>
        <v>3158.255809964201</v>
      </c>
      <c r="R1054" s="120">
        <v>7675</v>
      </c>
      <c r="S1054" s="152" t="s">
        <v>1025</v>
      </c>
      <c r="T1054" s="174"/>
      <c r="U1054" s="174"/>
      <c r="V1054" s="174"/>
      <c r="W1054" s="57"/>
      <c r="X1054" s="191"/>
      <c r="Y1054" s="57"/>
    </row>
    <row r="1055" spans="1:25" s="11" customFormat="1" ht="25.5">
      <c r="A1055" s="128">
        <v>374</v>
      </c>
      <c r="B1055" s="130" t="s">
        <v>621</v>
      </c>
      <c r="C1055" s="128">
        <v>1956</v>
      </c>
      <c r="D1055" s="66"/>
      <c r="E1055" s="35" t="s">
        <v>37</v>
      </c>
      <c r="F1055" s="65">
        <v>3</v>
      </c>
      <c r="G1055" s="124">
        <v>2</v>
      </c>
      <c r="H1055" s="68">
        <v>1004.08</v>
      </c>
      <c r="I1055" s="68">
        <v>912.8</v>
      </c>
      <c r="J1055" s="68">
        <v>912.8</v>
      </c>
      <c r="K1055" s="129">
        <v>46</v>
      </c>
      <c r="L1055" s="69">
        <v>2392413.38</v>
      </c>
      <c r="M1055" s="71">
        <v>0</v>
      </c>
      <c r="N1055" s="71">
        <v>0</v>
      </c>
      <c r="O1055" s="71">
        <v>0</v>
      </c>
      <c r="P1055" s="69">
        <v>2392413.38</v>
      </c>
      <c r="Q1055" s="69">
        <f t="shared" si="80"/>
        <v>2620.9611963190182</v>
      </c>
      <c r="R1055" s="120">
        <v>10044</v>
      </c>
      <c r="S1055" s="152" t="s">
        <v>1025</v>
      </c>
      <c r="T1055" s="174"/>
      <c r="U1055" s="174"/>
      <c r="V1055" s="174"/>
      <c r="W1055" s="57"/>
      <c r="X1055" s="191"/>
      <c r="Y1055" s="57"/>
    </row>
    <row r="1056" spans="1:25" s="11" customFormat="1" ht="25.5">
      <c r="A1056" s="128">
        <v>375</v>
      </c>
      <c r="B1056" s="89" t="s">
        <v>622</v>
      </c>
      <c r="C1056" s="128">
        <v>1961</v>
      </c>
      <c r="D1056" s="66"/>
      <c r="E1056" s="35" t="s">
        <v>37</v>
      </c>
      <c r="F1056" s="65">
        <v>5</v>
      </c>
      <c r="G1056" s="124">
        <v>2</v>
      </c>
      <c r="H1056" s="68">
        <v>1783.43</v>
      </c>
      <c r="I1056" s="68">
        <v>1621.3</v>
      </c>
      <c r="J1056" s="68">
        <v>1621.3</v>
      </c>
      <c r="K1056" s="129">
        <v>85</v>
      </c>
      <c r="L1056" s="69">
        <v>5135147.24</v>
      </c>
      <c r="M1056" s="71">
        <v>0</v>
      </c>
      <c r="N1056" s="71">
        <v>0</v>
      </c>
      <c r="O1056" s="71">
        <v>0</v>
      </c>
      <c r="P1056" s="69">
        <v>5135147.24</v>
      </c>
      <c r="Q1056" s="69">
        <f t="shared" si="80"/>
        <v>3167.3023129587368</v>
      </c>
      <c r="R1056" s="120">
        <v>7675</v>
      </c>
      <c r="S1056" s="152" t="s">
        <v>1025</v>
      </c>
      <c r="T1056" s="174"/>
      <c r="U1056" s="174"/>
      <c r="V1056" s="174"/>
      <c r="W1056" s="57"/>
      <c r="X1056" s="191"/>
      <c r="Y1056" s="57"/>
    </row>
    <row r="1057" spans="1:25" s="11" customFormat="1" ht="25.5">
      <c r="A1057" s="128">
        <v>376</v>
      </c>
      <c r="B1057" s="89" t="s">
        <v>623</v>
      </c>
      <c r="C1057" s="128">
        <v>1960</v>
      </c>
      <c r="D1057" s="66"/>
      <c r="E1057" s="35" t="s">
        <v>37</v>
      </c>
      <c r="F1057" s="65">
        <v>4</v>
      </c>
      <c r="G1057" s="124">
        <v>2</v>
      </c>
      <c r="H1057" s="68">
        <v>2251.6</v>
      </c>
      <c r="I1057" s="68">
        <v>2057.9</v>
      </c>
      <c r="J1057" s="68">
        <v>2057.9</v>
      </c>
      <c r="K1057" s="129">
        <v>77</v>
      </c>
      <c r="L1057" s="69">
        <v>7490455.7700000005</v>
      </c>
      <c r="M1057" s="71">
        <v>0</v>
      </c>
      <c r="N1057" s="71">
        <v>0</v>
      </c>
      <c r="O1057" s="71">
        <v>0</v>
      </c>
      <c r="P1057" s="69">
        <v>7490455.7700000005</v>
      </c>
      <c r="Q1057" s="69">
        <f t="shared" si="80"/>
        <v>3639.8541085572674</v>
      </c>
      <c r="R1057" s="120">
        <v>7945</v>
      </c>
      <c r="S1057" s="152" t="s">
        <v>1025</v>
      </c>
      <c r="T1057" s="174"/>
      <c r="U1057" s="174"/>
      <c r="V1057" s="174"/>
      <c r="W1057" s="57"/>
      <c r="X1057" s="191"/>
      <c r="Y1057" s="57"/>
    </row>
    <row r="1058" spans="1:25" s="11" customFormat="1" ht="25.5">
      <c r="A1058" s="128">
        <v>377</v>
      </c>
      <c r="B1058" s="130" t="s">
        <v>624</v>
      </c>
      <c r="C1058" s="128">
        <v>1937</v>
      </c>
      <c r="D1058" s="66"/>
      <c r="E1058" s="35" t="s">
        <v>37</v>
      </c>
      <c r="F1058" s="65">
        <v>3</v>
      </c>
      <c r="G1058" s="124">
        <v>3</v>
      </c>
      <c r="H1058" s="68">
        <v>1666.3</v>
      </c>
      <c r="I1058" s="68">
        <v>1493.6</v>
      </c>
      <c r="J1058" s="68">
        <v>1493.6</v>
      </c>
      <c r="K1058" s="129">
        <v>48</v>
      </c>
      <c r="L1058" s="69">
        <v>5139708.41</v>
      </c>
      <c r="M1058" s="71">
        <v>0</v>
      </c>
      <c r="N1058" s="71">
        <v>0</v>
      </c>
      <c r="O1058" s="71">
        <v>0</v>
      </c>
      <c r="P1058" s="69">
        <v>5139708.41</v>
      </c>
      <c r="Q1058" s="69">
        <f t="shared" si="80"/>
        <v>3441.1545326727373</v>
      </c>
      <c r="R1058" s="120">
        <v>9443</v>
      </c>
      <c r="S1058" s="152" t="s">
        <v>1025</v>
      </c>
      <c r="T1058" s="174"/>
      <c r="U1058" s="174"/>
      <c r="V1058" s="174"/>
      <c r="W1058" s="57"/>
      <c r="X1058" s="191"/>
      <c r="Y1058" s="57"/>
    </row>
    <row r="1059" spans="1:25" s="11" customFormat="1" ht="25.5">
      <c r="A1059" s="128">
        <v>378</v>
      </c>
      <c r="B1059" s="89" t="s">
        <v>625</v>
      </c>
      <c r="C1059" s="128">
        <v>1959</v>
      </c>
      <c r="D1059" s="66"/>
      <c r="E1059" s="35" t="s">
        <v>37</v>
      </c>
      <c r="F1059" s="65">
        <v>4</v>
      </c>
      <c r="G1059" s="124">
        <v>4</v>
      </c>
      <c r="H1059" s="68">
        <v>2348.6</v>
      </c>
      <c r="I1059" s="68">
        <v>2113.7399999999998</v>
      </c>
      <c r="J1059" s="68">
        <v>2113.7399999999998</v>
      </c>
      <c r="K1059" s="129">
        <v>119</v>
      </c>
      <c r="L1059" s="69">
        <v>7038908.1200000001</v>
      </c>
      <c r="M1059" s="71">
        <v>0</v>
      </c>
      <c r="N1059" s="71">
        <v>0</v>
      </c>
      <c r="O1059" s="71">
        <v>0</v>
      </c>
      <c r="P1059" s="69">
        <v>7038908.1200000001</v>
      </c>
      <c r="Q1059" s="69">
        <f t="shared" si="80"/>
        <v>3330.0728187951217</v>
      </c>
      <c r="R1059" s="120">
        <v>7197</v>
      </c>
      <c r="S1059" s="152" t="s">
        <v>1025</v>
      </c>
      <c r="T1059" s="174"/>
      <c r="U1059" s="174"/>
      <c r="V1059" s="174"/>
      <c r="W1059" s="57"/>
      <c r="X1059" s="191"/>
      <c r="Y1059" s="57"/>
    </row>
    <row r="1060" spans="1:25" s="11" customFormat="1" ht="25.5">
      <c r="A1060" s="128">
        <v>379</v>
      </c>
      <c r="B1060" s="89" t="s">
        <v>626</v>
      </c>
      <c r="C1060" s="128">
        <v>1961</v>
      </c>
      <c r="D1060" s="66"/>
      <c r="E1060" s="35" t="s">
        <v>37</v>
      </c>
      <c r="F1060" s="65">
        <v>2</v>
      </c>
      <c r="G1060" s="124">
        <v>1</v>
      </c>
      <c r="H1060" s="68">
        <v>514.29999999999995</v>
      </c>
      <c r="I1060" s="68">
        <v>462.87</v>
      </c>
      <c r="J1060" s="68">
        <v>462.87</v>
      </c>
      <c r="K1060" s="129">
        <v>12</v>
      </c>
      <c r="L1060" s="69">
        <v>1532997.7199999997</v>
      </c>
      <c r="M1060" s="71">
        <v>0</v>
      </c>
      <c r="N1060" s="71">
        <v>0</v>
      </c>
      <c r="O1060" s="71">
        <v>0</v>
      </c>
      <c r="P1060" s="69">
        <v>1532997.7199999997</v>
      </c>
      <c r="Q1060" s="69">
        <f t="shared" si="80"/>
        <v>3311.9401127746446</v>
      </c>
      <c r="R1060" s="120">
        <v>9247</v>
      </c>
      <c r="S1060" s="152" t="s">
        <v>1025</v>
      </c>
      <c r="T1060" s="174"/>
      <c r="U1060" s="174"/>
      <c r="V1060" s="174"/>
      <c r="W1060" s="57"/>
      <c r="X1060" s="191"/>
      <c r="Y1060" s="57"/>
    </row>
    <row r="1061" spans="1:25" s="11" customFormat="1" ht="25.5">
      <c r="A1061" s="128">
        <v>380</v>
      </c>
      <c r="B1061" s="89" t="s">
        <v>627</v>
      </c>
      <c r="C1061" s="128">
        <v>1959</v>
      </c>
      <c r="D1061" s="66"/>
      <c r="E1061" s="35" t="s">
        <v>37</v>
      </c>
      <c r="F1061" s="65">
        <v>2</v>
      </c>
      <c r="G1061" s="124">
        <v>2</v>
      </c>
      <c r="H1061" s="68">
        <v>796.40000000000009</v>
      </c>
      <c r="I1061" s="68">
        <v>724</v>
      </c>
      <c r="J1061" s="68">
        <v>724</v>
      </c>
      <c r="K1061" s="129">
        <v>44</v>
      </c>
      <c r="L1061" s="69">
        <v>2370964.7800000003</v>
      </c>
      <c r="M1061" s="71">
        <v>0</v>
      </c>
      <c r="N1061" s="71">
        <v>0</v>
      </c>
      <c r="O1061" s="71">
        <v>0</v>
      </c>
      <c r="P1061" s="69">
        <v>2370964.7800000003</v>
      </c>
      <c r="Q1061" s="69">
        <f t="shared" si="80"/>
        <v>3274.8132320441991</v>
      </c>
      <c r="R1061" s="120">
        <v>10044</v>
      </c>
      <c r="S1061" s="152" t="s">
        <v>1025</v>
      </c>
      <c r="T1061" s="174"/>
      <c r="U1061" s="174"/>
      <c r="V1061" s="174"/>
      <c r="W1061" s="57"/>
      <c r="X1061" s="191"/>
      <c r="Y1061" s="57"/>
    </row>
    <row r="1062" spans="1:25" s="11" customFormat="1" ht="25.5">
      <c r="A1062" s="128">
        <v>381</v>
      </c>
      <c r="B1062" s="89" t="s">
        <v>628</v>
      </c>
      <c r="C1062" s="128">
        <v>1958</v>
      </c>
      <c r="D1062" s="66">
        <v>2006</v>
      </c>
      <c r="E1062" s="35" t="s">
        <v>37</v>
      </c>
      <c r="F1062" s="65">
        <v>3</v>
      </c>
      <c r="G1062" s="124">
        <v>3</v>
      </c>
      <c r="H1062" s="68">
        <v>1549.9</v>
      </c>
      <c r="I1062" s="68">
        <v>1409</v>
      </c>
      <c r="J1062" s="68">
        <v>1409</v>
      </c>
      <c r="K1062" s="129">
        <v>78</v>
      </c>
      <c r="L1062" s="69">
        <v>4576135.13</v>
      </c>
      <c r="M1062" s="71">
        <v>0</v>
      </c>
      <c r="N1062" s="71">
        <v>0</v>
      </c>
      <c r="O1062" s="71">
        <v>0</v>
      </c>
      <c r="P1062" s="69">
        <v>4576135.13</v>
      </c>
      <c r="Q1062" s="69">
        <f t="shared" si="80"/>
        <v>3247.7893044712559</v>
      </c>
      <c r="R1062" s="120">
        <v>10044</v>
      </c>
      <c r="S1062" s="152" t="s">
        <v>1025</v>
      </c>
      <c r="T1062" s="174"/>
      <c r="U1062" s="174"/>
      <c r="V1062" s="174"/>
      <c r="W1062" s="57"/>
      <c r="X1062" s="191"/>
      <c r="Y1062" s="57"/>
    </row>
    <row r="1063" spans="1:25" s="11" customFormat="1" ht="25.5">
      <c r="A1063" s="128">
        <v>382</v>
      </c>
      <c r="B1063" s="130" t="s">
        <v>629</v>
      </c>
      <c r="C1063" s="128">
        <v>1956</v>
      </c>
      <c r="D1063" s="66">
        <v>2004</v>
      </c>
      <c r="E1063" s="35" t="s">
        <v>37</v>
      </c>
      <c r="F1063" s="65">
        <v>2</v>
      </c>
      <c r="G1063" s="124">
        <v>3</v>
      </c>
      <c r="H1063" s="68">
        <v>1136.6300000000001</v>
      </c>
      <c r="I1063" s="68">
        <v>1033.3</v>
      </c>
      <c r="J1063" s="68">
        <v>1033.3</v>
      </c>
      <c r="K1063" s="129">
        <v>67</v>
      </c>
      <c r="L1063" s="69">
        <v>3353457.75</v>
      </c>
      <c r="M1063" s="71">
        <v>0</v>
      </c>
      <c r="N1063" s="71">
        <v>0</v>
      </c>
      <c r="O1063" s="71">
        <v>0</v>
      </c>
      <c r="P1063" s="69">
        <v>3353457.75</v>
      </c>
      <c r="Q1063" s="69">
        <f t="shared" si="80"/>
        <v>3245.386383431724</v>
      </c>
      <c r="R1063" s="120">
        <v>10044</v>
      </c>
      <c r="S1063" s="152" t="s">
        <v>1025</v>
      </c>
      <c r="T1063" s="174"/>
      <c r="U1063" s="174"/>
      <c r="V1063" s="174"/>
      <c r="W1063" s="57"/>
      <c r="X1063" s="191"/>
      <c r="Y1063" s="57"/>
    </row>
    <row r="1064" spans="1:25" s="11" customFormat="1" ht="25.5">
      <c r="A1064" s="128">
        <v>383</v>
      </c>
      <c r="B1064" s="89" t="s">
        <v>630</v>
      </c>
      <c r="C1064" s="128">
        <v>1957</v>
      </c>
      <c r="D1064" s="66">
        <v>2006</v>
      </c>
      <c r="E1064" s="35" t="s">
        <v>37</v>
      </c>
      <c r="F1064" s="65">
        <v>3</v>
      </c>
      <c r="G1064" s="124">
        <v>4</v>
      </c>
      <c r="H1064" s="68">
        <v>2259.6999999999998</v>
      </c>
      <c r="I1064" s="68">
        <v>2033.73</v>
      </c>
      <c r="J1064" s="68">
        <v>2033.73</v>
      </c>
      <c r="K1064" s="129">
        <v>86</v>
      </c>
      <c r="L1064" s="69">
        <v>5822069.7000000002</v>
      </c>
      <c r="M1064" s="71">
        <v>0</v>
      </c>
      <c r="N1064" s="71">
        <v>0</v>
      </c>
      <c r="O1064" s="71">
        <v>0</v>
      </c>
      <c r="P1064" s="69">
        <v>5822069.7000000002</v>
      </c>
      <c r="Q1064" s="69">
        <f t="shared" si="80"/>
        <v>2862.7544954344971</v>
      </c>
      <c r="R1064" s="120">
        <v>7288</v>
      </c>
      <c r="S1064" s="152" t="s">
        <v>1025</v>
      </c>
      <c r="T1064" s="174"/>
      <c r="U1064" s="174"/>
      <c r="V1064" s="174"/>
      <c r="W1064" s="57"/>
      <c r="X1064" s="191"/>
      <c r="Y1064" s="57"/>
    </row>
    <row r="1065" spans="1:25" s="11" customFormat="1" ht="25.5">
      <c r="A1065" s="128">
        <v>384</v>
      </c>
      <c r="B1065" s="89" t="s">
        <v>631</v>
      </c>
      <c r="C1065" s="128">
        <v>1959</v>
      </c>
      <c r="D1065" s="66">
        <v>2008</v>
      </c>
      <c r="E1065" s="35" t="s">
        <v>37</v>
      </c>
      <c r="F1065" s="65">
        <v>4</v>
      </c>
      <c r="G1065" s="124">
        <v>3</v>
      </c>
      <c r="H1065" s="68">
        <v>2961.7500000000005</v>
      </c>
      <c r="I1065" s="68">
        <v>2692.5</v>
      </c>
      <c r="J1065" s="68">
        <v>2692.5</v>
      </c>
      <c r="K1065" s="129">
        <v>111</v>
      </c>
      <c r="L1065" s="69">
        <v>5726779.9500000002</v>
      </c>
      <c r="M1065" s="71">
        <v>0</v>
      </c>
      <c r="N1065" s="71">
        <v>0</v>
      </c>
      <c r="O1065" s="71">
        <v>0</v>
      </c>
      <c r="P1065" s="69">
        <v>5726779.9500000002</v>
      </c>
      <c r="Q1065" s="69">
        <f t="shared" si="80"/>
        <v>2126.937771587744</v>
      </c>
      <c r="R1065" s="120">
        <v>4330</v>
      </c>
      <c r="S1065" s="152" t="s">
        <v>1025</v>
      </c>
      <c r="T1065" s="174"/>
      <c r="U1065" s="174"/>
      <c r="V1065" s="174"/>
      <c r="W1065" s="57"/>
      <c r="X1065" s="191"/>
      <c r="Y1065" s="57"/>
    </row>
    <row r="1066" spans="1:25" s="11" customFormat="1">
      <c r="A1066" s="128">
        <v>385</v>
      </c>
      <c r="B1066" s="130" t="s">
        <v>632</v>
      </c>
      <c r="C1066" s="128">
        <v>1955</v>
      </c>
      <c r="D1066" s="66"/>
      <c r="E1066" s="65" t="s">
        <v>88</v>
      </c>
      <c r="F1066" s="65">
        <v>3</v>
      </c>
      <c r="G1066" s="124">
        <v>2</v>
      </c>
      <c r="H1066" s="68">
        <v>968.44</v>
      </c>
      <c r="I1066" s="68">
        <v>880.4</v>
      </c>
      <c r="J1066" s="68">
        <v>880.4</v>
      </c>
      <c r="K1066" s="129">
        <v>46</v>
      </c>
      <c r="L1066" s="69">
        <v>2651780.1300000004</v>
      </c>
      <c r="M1066" s="71">
        <v>0</v>
      </c>
      <c r="N1066" s="71">
        <v>0</v>
      </c>
      <c r="O1066" s="71">
        <v>0</v>
      </c>
      <c r="P1066" s="69">
        <v>2651780.1300000004</v>
      </c>
      <c r="Q1066" s="69">
        <f t="shared" si="80"/>
        <v>3012.0174125397552</v>
      </c>
      <c r="R1066" s="120">
        <v>10044</v>
      </c>
      <c r="S1066" s="152" t="s">
        <v>1025</v>
      </c>
      <c r="T1066" s="174"/>
      <c r="U1066" s="174"/>
      <c r="V1066" s="174"/>
      <c r="W1066" s="57"/>
      <c r="X1066" s="191"/>
      <c r="Y1066" s="57"/>
    </row>
    <row r="1067" spans="1:25" s="11" customFormat="1" ht="25.5">
      <c r="A1067" s="128">
        <v>386</v>
      </c>
      <c r="B1067" s="89" t="s">
        <v>633</v>
      </c>
      <c r="C1067" s="128">
        <v>1960</v>
      </c>
      <c r="D1067" s="66">
        <v>2005</v>
      </c>
      <c r="E1067" s="35" t="s">
        <v>37</v>
      </c>
      <c r="F1067" s="65">
        <v>4</v>
      </c>
      <c r="G1067" s="124">
        <v>2</v>
      </c>
      <c r="H1067" s="68">
        <v>1400.8500000000001</v>
      </c>
      <c r="I1067" s="68">
        <v>1273.5</v>
      </c>
      <c r="J1067" s="68">
        <v>1273.5</v>
      </c>
      <c r="K1067" s="129">
        <v>76</v>
      </c>
      <c r="L1067" s="69">
        <v>2839693.3</v>
      </c>
      <c r="M1067" s="71">
        <v>0</v>
      </c>
      <c r="N1067" s="71">
        <v>0</v>
      </c>
      <c r="O1067" s="71">
        <v>0</v>
      </c>
      <c r="P1067" s="69">
        <v>2839693.3</v>
      </c>
      <c r="Q1067" s="69">
        <f t="shared" si="80"/>
        <v>2229.8337652139771</v>
      </c>
      <c r="R1067" s="120">
        <v>5226</v>
      </c>
      <c r="S1067" s="152" t="s">
        <v>1025</v>
      </c>
      <c r="T1067" s="174"/>
      <c r="U1067" s="174"/>
      <c r="V1067" s="174"/>
      <c r="W1067" s="57"/>
      <c r="X1067" s="191"/>
      <c r="Y1067" s="57"/>
    </row>
    <row r="1068" spans="1:25" s="11" customFormat="1">
      <c r="A1068" s="128">
        <v>387</v>
      </c>
      <c r="B1068" s="89" t="s">
        <v>634</v>
      </c>
      <c r="C1068" s="128">
        <v>1961</v>
      </c>
      <c r="D1068" s="66">
        <v>2008</v>
      </c>
      <c r="E1068" s="65" t="s">
        <v>1033</v>
      </c>
      <c r="F1068" s="65">
        <v>4</v>
      </c>
      <c r="G1068" s="124">
        <v>3</v>
      </c>
      <c r="H1068" s="68">
        <v>2111.67</v>
      </c>
      <c r="I1068" s="68">
        <v>1919.7</v>
      </c>
      <c r="J1068" s="68">
        <v>1919.7</v>
      </c>
      <c r="K1068" s="129">
        <v>102</v>
      </c>
      <c r="L1068" s="69">
        <v>4149665.54</v>
      </c>
      <c r="M1068" s="71">
        <v>0</v>
      </c>
      <c r="N1068" s="71">
        <v>0</v>
      </c>
      <c r="O1068" s="71">
        <v>0</v>
      </c>
      <c r="P1068" s="69">
        <v>4149665.54</v>
      </c>
      <c r="Q1068" s="69">
        <f t="shared" si="80"/>
        <v>2161.6218888367976</v>
      </c>
      <c r="R1068" s="120">
        <v>4330</v>
      </c>
      <c r="S1068" s="152" t="s">
        <v>1025</v>
      </c>
      <c r="T1068" s="174"/>
      <c r="U1068" s="174"/>
      <c r="V1068" s="174"/>
      <c r="W1068" s="57"/>
      <c r="X1068" s="191"/>
      <c r="Y1068" s="57"/>
    </row>
    <row r="1069" spans="1:25" s="11" customFormat="1" ht="25.5">
      <c r="A1069" s="128">
        <v>388</v>
      </c>
      <c r="B1069" s="89" t="s">
        <v>635</v>
      </c>
      <c r="C1069" s="128">
        <v>1958</v>
      </c>
      <c r="D1069" s="66"/>
      <c r="E1069" s="35" t="s">
        <v>37</v>
      </c>
      <c r="F1069" s="65">
        <v>4</v>
      </c>
      <c r="G1069" s="124">
        <v>4</v>
      </c>
      <c r="H1069" s="68">
        <v>2281.7300000000005</v>
      </c>
      <c r="I1069" s="68">
        <v>2074.3000000000002</v>
      </c>
      <c r="J1069" s="68">
        <v>2074.3000000000002</v>
      </c>
      <c r="K1069" s="129">
        <v>101</v>
      </c>
      <c r="L1069" s="69">
        <v>6622932.3200000003</v>
      </c>
      <c r="M1069" s="71">
        <v>0</v>
      </c>
      <c r="N1069" s="71">
        <v>0</v>
      </c>
      <c r="O1069" s="71">
        <v>0</v>
      </c>
      <c r="P1069" s="69">
        <v>6622932.3200000003</v>
      </c>
      <c r="Q1069" s="69">
        <f t="shared" si="80"/>
        <v>3192.8517186520753</v>
      </c>
      <c r="R1069" s="120">
        <v>7675</v>
      </c>
      <c r="S1069" s="152" t="s">
        <v>1025</v>
      </c>
      <c r="T1069" s="174"/>
      <c r="U1069" s="174"/>
      <c r="V1069" s="174"/>
      <c r="W1069" s="57"/>
      <c r="X1069" s="191"/>
      <c r="Y1069" s="57"/>
    </row>
    <row r="1070" spans="1:25" s="11" customFormat="1" ht="25.5">
      <c r="A1070" s="128">
        <v>389</v>
      </c>
      <c r="B1070" s="89" t="s">
        <v>636</v>
      </c>
      <c r="C1070" s="128">
        <v>1960</v>
      </c>
      <c r="D1070" s="66"/>
      <c r="E1070" s="35" t="s">
        <v>37</v>
      </c>
      <c r="F1070" s="65">
        <v>4</v>
      </c>
      <c r="G1070" s="124">
        <v>2</v>
      </c>
      <c r="H1070" s="68">
        <v>1459.26</v>
      </c>
      <c r="I1070" s="68">
        <v>1326.6</v>
      </c>
      <c r="J1070" s="68">
        <v>1326.6</v>
      </c>
      <c r="K1070" s="129">
        <v>60</v>
      </c>
      <c r="L1070" s="69">
        <v>4196675.97</v>
      </c>
      <c r="M1070" s="71">
        <v>0</v>
      </c>
      <c r="N1070" s="71">
        <v>0</v>
      </c>
      <c r="O1070" s="71">
        <v>0</v>
      </c>
      <c r="P1070" s="69">
        <v>4196675.97</v>
      </c>
      <c r="Q1070" s="69">
        <f t="shared" si="80"/>
        <v>3163.4825644504749</v>
      </c>
      <c r="R1070" s="120">
        <v>7675</v>
      </c>
      <c r="S1070" s="152" t="s">
        <v>1025</v>
      </c>
      <c r="T1070" s="174"/>
      <c r="U1070" s="174"/>
      <c r="V1070" s="174"/>
      <c r="W1070" s="57"/>
      <c r="X1070" s="191"/>
      <c r="Y1070" s="57"/>
    </row>
    <row r="1071" spans="1:25" s="11" customFormat="1" ht="25.5">
      <c r="A1071" s="128">
        <v>390</v>
      </c>
      <c r="B1071" s="89" t="s">
        <v>637</v>
      </c>
      <c r="C1071" s="128">
        <v>1958</v>
      </c>
      <c r="D1071" s="66"/>
      <c r="E1071" s="35" t="s">
        <v>37</v>
      </c>
      <c r="F1071" s="65">
        <v>4</v>
      </c>
      <c r="G1071" s="124">
        <v>4</v>
      </c>
      <c r="H1071" s="68">
        <v>2325.9500000000003</v>
      </c>
      <c r="I1071" s="68">
        <v>2114.5</v>
      </c>
      <c r="J1071" s="68">
        <v>2114.5</v>
      </c>
      <c r="K1071" s="129">
        <v>88</v>
      </c>
      <c r="L1071" s="69">
        <v>6680287.3600000003</v>
      </c>
      <c r="M1071" s="71">
        <v>0</v>
      </c>
      <c r="N1071" s="71">
        <v>0</v>
      </c>
      <c r="O1071" s="71">
        <v>0</v>
      </c>
      <c r="P1071" s="69">
        <v>6680287.3600000003</v>
      </c>
      <c r="Q1071" s="69">
        <f t="shared" si="80"/>
        <v>3159.2751761645782</v>
      </c>
      <c r="R1071" s="120">
        <v>7675</v>
      </c>
      <c r="S1071" s="152" t="s">
        <v>1025</v>
      </c>
      <c r="T1071" s="174"/>
      <c r="U1071" s="174"/>
      <c r="V1071" s="174"/>
      <c r="W1071" s="57"/>
      <c r="X1071" s="191"/>
      <c r="Y1071" s="57"/>
    </row>
    <row r="1072" spans="1:25" s="11" customFormat="1" ht="25.5">
      <c r="A1072" s="128">
        <v>391</v>
      </c>
      <c r="B1072" s="130" t="s">
        <v>638</v>
      </c>
      <c r="C1072" s="128">
        <v>1955</v>
      </c>
      <c r="D1072" s="66">
        <v>2008</v>
      </c>
      <c r="E1072" s="35" t="s">
        <v>37</v>
      </c>
      <c r="F1072" s="65">
        <v>4</v>
      </c>
      <c r="G1072" s="124">
        <v>3</v>
      </c>
      <c r="H1072" s="68">
        <v>3831.7400000000002</v>
      </c>
      <c r="I1072" s="68">
        <v>3483.4</v>
      </c>
      <c r="J1072" s="68">
        <v>3483.4</v>
      </c>
      <c r="K1072" s="129">
        <v>163</v>
      </c>
      <c r="L1072" s="69">
        <v>7427086.7200000007</v>
      </c>
      <c r="M1072" s="71">
        <v>0</v>
      </c>
      <c r="N1072" s="71">
        <v>0</v>
      </c>
      <c r="O1072" s="71">
        <v>0</v>
      </c>
      <c r="P1072" s="69">
        <v>7427086.7200000007</v>
      </c>
      <c r="Q1072" s="69">
        <f t="shared" si="80"/>
        <v>2132.1371992880522</v>
      </c>
      <c r="R1072" s="120">
        <v>4330</v>
      </c>
      <c r="S1072" s="152" t="s">
        <v>1025</v>
      </c>
      <c r="T1072" s="174"/>
      <c r="U1072" s="174"/>
      <c r="V1072" s="174"/>
      <c r="W1072" s="57"/>
      <c r="X1072" s="191"/>
      <c r="Y1072" s="57"/>
    </row>
    <row r="1073" spans="1:25" s="11" customFormat="1" ht="25.5">
      <c r="A1073" s="128">
        <v>392</v>
      </c>
      <c r="B1073" s="130" t="s">
        <v>639</v>
      </c>
      <c r="C1073" s="128">
        <v>1956</v>
      </c>
      <c r="D1073" s="66"/>
      <c r="E1073" s="35" t="s">
        <v>37</v>
      </c>
      <c r="F1073" s="65">
        <v>2</v>
      </c>
      <c r="G1073" s="124">
        <v>3</v>
      </c>
      <c r="H1073" s="68">
        <v>1082.8400000000001</v>
      </c>
      <c r="I1073" s="68">
        <v>984.4</v>
      </c>
      <c r="J1073" s="68">
        <v>984.4</v>
      </c>
      <c r="K1073" s="129">
        <v>44</v>
      </c>
      <c r="L1073" s="69">
        <v>3356579.1599999997</v>
      </c>
      <c r="M1073" s="71">
        <v>0</v>
      </c>
      <c r="N1073" s="71">
        <v>0</v>
      </c>
      <c r="O1073" s="71">
        <v>0</v>
      </c>
      <c r="P1073" s="69">
        <v>3356579.1599999997</v>
      </c>
      <c r="Q1073" s="69">
        <f t="shared" si="80"/>
        <v>3409.7715969118244</v>
      </c>
      <c r="R1073" s="120">
        <v>10044</v>
      </c>
      <c r="S1073" s="152" t="s">
        <v>1025</v>
      </c>
      <c r="T1073" s="174"/>
      <c r="U1073" s="174"/>
      <c r="V1073" s="174"/>
      <c r="W1073" s="57"/>
      <c r="X1073" s="191"/>
      <c r="Y1073" s="57"/>
    </row>
    <row r="1074" spans="1:25" s="11" customFormat="1" ht="25.5">
      <c r="A1074" s="128">
        <v>393</v>
      </c>
      <c r="B1074" s="89" t="s">
        <v>640</v>
      </c>
      <c r="C1074" s="128">
        <v>1960</v>
      </c>
      <c r="D1074" s="66"/>
      <c r="E1074" s="35" t="s">
        <v>37</v>
      </c>
      <c r="F1074" s="65">
        <v>4</v>
      </c>
      <c r="G1074" s="124">
        <v>4</v>
      </c>
      <c r="H1074" s="68">
        <v>2760</v>
      </c>
      <c r="I1074" s="68">
        <v>2699.4</v>
      </c>
      <c r="J1074" s="68">
        <v>2699.4</v>
      </c>
      <c r="K1074" s="129">
        <v>108</v>
      </c>
      <c r="L1074" s="69">
        <v>8714944.129999999</v>
      </c>
      <c r="M1074" s="71">
        <v>0</v>
      </c>
      <c r="N1074" s="71">
        <v>0</v>
      </c>
      <c r="O1074" s="71">
        <v>0</v>
      </c>
      <c r="P1074" s="69">
        <v>8714944.129999999</v>
      </c>
      <c r="Q1074" s="69">
        <f t="shared" si="80"/>
        <v>3228.4745239682888</v>
      </c>
      <c r="R1074" s="120">
        <v>7675</v>
      </c>
      <c r="S1074" s="152" t="s">
        <v>1025</v>
      </c>
      <c r="T1074" s="174"/>
      <c r="U1074" s="174"/>
      <c r="V1074" s="174"/>
      <c r="W1074" s="57"/>
      <c r="X1074" s="191"/>
      <c r="Y1074" s="57"/>
    </row>
    <row r="1075" spans="1:25" s="11" customFormat="1" ht="25.5">
      <c r="A1075" s="128">
        <v>394</v>
      </c>
      <c r="B1075" s="89" t="s">
        <v>641</v>
      </c>
      <c r="C1075" s="128">
        <v>1959</v>
      </c>
      <c r="D1075" s="66"/>
      <c r="E1075" s="35" t="s">
        <v>37</v>
      </c>
      <c r="F1075" s="65">
        <v>4</v>
      </c>
      <c r="G1075" s="124">
        <v>2</v>
      </c>
      <c r="H1075" s="68">
        <v>1463.9900000000002</v>
      </c>
      <c r="I1075" s="68">
        <v>1330.9</v>
      </c>
      <c r="J1075" s="68">
        <v>1330.9</v>
      </c>
      <c r="K1075" s="129">
        <v>55</v>
      </c>
      <c r="L1075" s="69">
        <v>4207735.7</v>
      </c>
      <c r="M1075" s="71">
        <v>0</v>
      </c>
      <c r="N1075" s="71">
        <v>0</v>
      </c>
      <c r="O1075" s="71">
        <v>0</v>
      </c>
      <c r="P1075" s="69">
        <v>4207735.7</v>
      </c>
      <c r="Q1075" s="69">
        <f t="shared" si="80"/>
        <v>3161.5716432489294</v>
      </c>
      <c r="R1075" s="120">
        <v>7675</v>
      </c>
      <c r="S1075" s="152" t="s">
        <v>1025</v>
      </c>
      <c r="T1075" s="174"/>
      <c r="U1075" s="174"/>
      <c r="V1075" s="174"/>
      <c r="W1075" s="57"/>
      <c r="X1075" s="191"/>
      <c r="Y1075" s="57"/>
    </row>
    <row r="1076" spans="1:25" s="11" customFormat="1" ht="25.5">
      <c r="A1076" s="128">
        <v>395</v>
      </c>
      <c r="B1076" s="89" t="s">
        <v>642</v>
      </c>
      <c r="C1076" s="128">
        <v>1960</v>
      </c>
      <c r="D1076" s="66"/>
      <c r="E1076" s="35" t="s">
        <v>37</v>
      </c>
      <c r="F1076" s="65">
        <v>4</v>
      </c>
      <c r="G1076" s="124">
        <v>2</v>
      </c>
      <c r="H1076" s="68">
        <v>1409.21</v>
      </c>
      <c r="I1076" s="68">
        <v>1281.0999999999999</v>
      </c>
      <c r="J1076" s="68">
        <v>1281.0999999999999</v>
      </c>
      <c r="K1076" s="129">
        <v>65</v>
      </c>
      <c r="L1076" s="69">
        <v>4166667.3600000003</v>
      </c>
      <c r="M1076" s="71">
        <v>0</v>
      </c>
      <c r="N1076" s="71">
        <v>0</v>
      </c>
      <c r="O1076" s="71">
        <v>0</v>
      </c>
      <c r="P1076" s="69">
        <v>4166667.3600000003</v>
      </c>
      <c r="Q1076" s="69">
        <f t="shared" si="80"/>
        <v>3252.4138318632431</v>
      </c>
      <c r="R1076" s="120">
        <v>7675</v>
      </c>
      <c r="S1076" s="152" t="s">
        <v>1025</v>
      </c>
      <c r="T1076" s="174"/>
      <c r="U1076" s="174"/>
      <c r="V1076" s="174"/>
      <c r="W1076" s="57"/>
      <c r="X1076" s="191"/>
      <c r="Y1076" s="57"/>
    </row>
    <row r="1077" spans="1:25" s="11" customFormat="1" ht="25.5">
      <c r="A1077" s="128">
        <v>396</v>
      </c>
      <c r="B1077" s="89" t="s">
        <v>643</v>
      </c>
      <c r="C1077" s="128">
        <v>1960</v>
      </c>
      <c r="D1077" s="66"/>
      <c r="E1077" s="35" t="s">
        <v>37</v>
      </c>
      <c r="F1077" s="65">
        <v>4</v>
      </c>
      <c r="G1077" s="124">
        <v>3</v>
      </c>
      <c r="H1077" s="68">
        <v>2878.7000000000003</v>
      </c>
      <c r="I1077" s="68">
        <v>2617</v>
      </c>
      <c r="J1077" s="68">
        <v>2617</v>
      </c>
      <c r="K1077" s="129">
        <v>110</v>
      </c>
      <c r="L1077" s="69">
        <v>8272743.2799999993</v>
      </c>
      <c r="M1077" s="71">
        <v>0</v>
      </c>
      <c r="N1077" s="71">
        <v>0</v>
      </c>
      <c r="O1077" s="71">
        <v>0</v>
      </c>
      <c r="P1077" s="69">
        <v>8272743.2799999993</v>
      </c>
      <c r="Q1077" s="69">
        <f t="shared" si="80"/>
        <v>3161.1552464654183</v>
      </c>
      <c r="R1077" s="120">
        <v>7675</v>
      </c>
      <c r="S1077" s="152" t="s">
        <v>1025</v>
      </c>
      <c r="T1077" s="174"/>
      <c r="U1077" s="174"/>
      <c r="V1077" s="174"/>
      <c r="W1077" s="57"/>
      <c r="X1077" s="191"/>
      <c r="Y1077" s="57"/>
    </row>
    <row r="1078" spans="1:25" s="11" customFormat="1" ht="25.5">
      <c r="A1078" s="128">
        <v>397</v>
      </c>
      <c r="B1078" s="89" t="s">
        <v>644</v>
      </c>
      <c r="C1078" s="128">
        <v>1960</v>
      </c>
      <c r="D1078" s="66"/>
      <c r="E1078" s="35" t="s">
        <v>37</v>
      </c>
      <c r="F1078" s="65">
        <v>4</v>
      </c>
      <c r="G1078" s="124">
        <v>2</v>
      </c>
      <c r="H1078" s="68">
        <v>1457.5000000000002</v>
      </c>
      <c r="I1078" s="68">
        <v>1325</v>
      </c>
      <c r="J1078" s="68">
        <v>1325</v>
      </c>
      <c r="K1078" s="129">
        <v>56</v>
      </c>
      <c r="L1078" s="69">
        <v>3862575.75</v>
      </c>
      <c r="M1078" s="71">
        <v>0</v>
      </c>
      <c r="N1078" s="71">
        <v>0</v>
      </c>
      <c r="O1078" s="71">
        <v>0</v>
      </c>
      <c r="P1078" s="69">
        <v>3862575.75</v>
      </c>
      <c r="Q1078" s="69">
        <f t="shared" si="80"/>
        <v>2915.1515094339625</v>
      </c>
      <c r="R1078" s="120">
        <v>7675</v>
      </c>
      <c r="S1078" s="152" t="s">
        <v>1025</v>
      </c>
      <c r="T1078" s="174"/>
      <c r="U1078" s="174"/>
      <c r="V1078" s="174"/>
      <c r="W1078" s="57"/>
      <c r="X1078" s="191"/>
      <c r="Y1078" s="57"/>
    </row>
    <row r="1079" spans="1:25" s="11" customFormat="1" ht="25.5">
      <c r="A1079" s="128">
        <v>398</v>
      </c>
      <c r="B1079" s="89" t="s">
        <v>645</v>
      </c>
      <c r="C1079" s="128">
        <v>1961</v>
      </c>
      <c r="D1079" s="66">
        <v>2006</v>
      </c>
      <c r="E1079" s="35" t="s">
        <v>37</v>
      </c>
      <c r="F1079" s="65">
        <v>2</v>
      </c>
      <c r="G1079" s="124">
        <v>2</v>
      </c>
      <c r="H1079" s="68">
        <v>711.04000000000008</v>
      </c>
      <c r="I1079" s="68">
        <v>646.4</v>
      </c>
      <c r="J1079" s="68">
        <v>646.4</v>
      </c>
      <c r="K1079" s="129">
        <v>33</v>
      </c>
      <c r="L1079" s="69">
        <v>1364879.26</v>
      </c>
      <c r="M1079" s="71">
        <v>0</v>
      </c>
      <c r="N1079" s="71">
        <v>0</v>
      </c>
      <c r="O1079" s="71">
        <v>0</v>
      </c>
      <c r="P1079" s="69">
        <v>1364879.26</v>
      </c>
      <c r="Q1079" s="69">
        <f t="shared" si="80"/>
        <v>2111.5087561881187</v>
      </c>
      <c r="R1079" s="120">
        <v>7323</v>
      </c>
      <c r="S1079" s="152" t="s">
        <v>1025</v>
      </c>
      <c r="T1079" s="174"/>
      <c r="U1079" s="174"/>
      <c r="V1079" s="174"/>
      <c r="W1079" s="57"/>
      <c r="X1079" s="191"/>
      <c r="Y1079" s="57"/>
    </row>
    <row r="1080" spans="1:25" s="11" customFormat="1" ht="25.5">
      <c r="A1080" s="128">
        <v>399</v>
      </c>
      <c r="B1080" s="89" t="s">
        <v>646</v>
      </c>
      <c r="C1080" s="128">
        <v>1961</v>
      </c>
      <c r="D1080" s="66">
        <v>2007</v>
      </c>
      <c r="E1080" s="35" t="s">
        <v>37</v>
      </c>
      <c r="F1080" s="65">
        <v>2</v>
      </c>
      <c r="G1080" s="124">
        <v>3</v>
      </c>
      <c r="H1080" s="68">
        <v>1033.3400000000001</v>
      </c>
      <c r="I1080" s="68">
        <v>939.4</v>
      </c>
      <c r="J1080" s="68">
        <v>939.4</v>
      </c>
      <c r="K1080" s="129">
        <v>44</v>
      </c>
      <c r="L1080" s="69">
        <v>3195263.4299999997</v>
      </c>
      <c r="M1080" s="71">
        <v>0</v>
      </c>
      <c r="N1080" s="71">
        <v>0</v>
      </c>
      <c r="O1080" s="71">
        <v>0</v>
      </c>
      <c r="P1080" s="69">
        <v>3195263.4299999997</v>
      </c>
      <c r="Q1080" s="69">
        <f t="shared" si="80"/>
        <v>3401.3875133063657</v>
      </c>
      <c r="R1080" s="120">
        <v>10044</v>
      </c>
      <c r="S1080" s="152" t="s">
        <v>1025</v>
      </c>
      <c r="T1080" s="174"/>
      <c r="U1080" s="174"/>
      <c r="V1080" s="174"/>
      <c r="W1080" s="57"/>
      <c r="X1080" s="191"/>
      <c r="Y1080" s="57"/>
    </row>
    <row r="1081" spans="1:25" s="11" customFormat="1" ht="25.5">
      <c r="A1081" s="128">
        <v>400</v>
      </c>
      <c r="B1081" s="89" t="s">
        <v>647</v>
      </c>
      <c r="C1081" s="128">
        <v>1960</v>
      </c>
      <c r="D1081" s="66">
        <v>2008</v>
      </c>
      <c r="E1081" s="35" t="s">
        <v>37</v>
      </c>
      <c r="F1081" s="65">
        <v>4</v>
      </c>
      <c r="G1081" s="124">
        <v>4</v>
      </c>
      <c r="H1081" s="68">
        <v>3234.03</v>
      </c>
      <c r="I1081" s="68">
        <v>3026.33</v>
      </c>
      <c r="J1081" s="68">
        <v>3026.33</v>
      </c>
      <c r="K1081" s="129">
        <v>101</v>
      </c>
      <c r="L1081" s="69">
        <v>8019332.1699999999</v>
      </c>
      <c r="M1081" s="71">
        <v>0</v>
      </c>
      <c r="N1081" s="71">
        <v>0</v>
      </c>
      <c r="O1081" s="71">
        <v>0</v>
      </c>
      <c r="P1081" s="69">
        <v>8019332.1699999999</v>
      </c>
      <c r="Q1081" s="69">
        <f t="shared" si="80"/>
        <v>2649.8538394689276</v>
      </c>
      <c r="R1081" s="120">
        <v>6900</v>
      </c>
      <c r="S1081" s="152" t="s">
        <v>1025</v>
      </c>
      <c r="T1081" s="174"/>
      <c r="U1081" s="174"/>
      <c r="V1081" s="174"/>
      <c r="W1081" s="57"/>
      <c r="X1081" s="191"/>
      <c r="Y1081" s="57"/>
    </row>
    <row r="1082" spans="1:25" s="11" customFormat="1" ht="25.5">
      <c r="A1082" s="128">
        <v>401</v>
      </c>
      <c r="B1082" s="89" t="s">
        <v>648</v>
      </c>
      <c r="C1082" s="128">
        <v>1961</v>
      </c>
      <c r="D1082" s="66">
        <v>2008</v>
      </c>
      <c r="E1082" s="35" t="s">
        <v>37</v>
      </c>
      <c r="F1082" s="65">
        <v>5</v>
      </c>
      <c r="G1082" s="124">
        <v>4</v>
      </c>
      <c r="H1082" s="68">
        <v>3511.9</v>
      </c>
      <c r="I1082" s="68">
        <v>3218.6</v>
      </c>
      <c r="J1082" s="68">
        <v>3218.6</v>
      </c>
      <c r="K1082" s="129">
        <v>138</v>
      </c>
      <c r="L1082" s="69">
        <v>8027285.2699999996</v>
      </c>
      <c r="M1082" s="71">
        <v>0</v>
      </c>
      <c r="N1082" s="71">
        <v>0</v>
      </c>
      <c r="O1082" s="71">
        <v>0</v>
      </c>
      <c r="P1082" s="69">
        <v>8027285.2699999996</v>
      </c>
      <c r="Q1082" s="69">
        <f t="shared" si="80"/>
        <v>2494.0300969365562</v>
      </c>
      <c r="R1082" s="120">
        <v>4600</v>
      </c>
      <c r="S1082" s="152" t="s">
        <v>1025</v>
      </c>
      <c r="T1082" s="174"/>
      <c r="U1082" s="174"/>
      <c r="V1082" s="174"/>
      <c r="W1082" s="57"/>
      <c r="X1082" s="191"/>
      <c r="Y1082" s="57"/>
    </row>
    <row r="1083" spans="1:25" s="11" customFormat="1" ht="25.5">
      <c r="A1083" s="128">
        <v>402</v>
      </c>
      <c r="B1083" s="89" t="s">
        <v>1091</v>
      </c>
      <c r="C1083" s="128">
        <v>1962</v>
      </c>
      <c r="D1083" s="66">
        <v>2016</v>
      </c>
      <c r="E1083" s="35" t="s">
        <v>37</v>
      </c>
      <c r="F1083" s="65">
        <v>5</v>
      </c>
      <c r="G1083" s="124">
        <v>4</v>
      </c>
      <c r="H1083" s="68">
        <v>3483.6</v>
      </c>
      <c r="I1083" s="68">
        <v>3118.7</v>
      </c>
      <c r="J1083" s="68"/>
      <c r="K1083" s="129">
        <v>131</v>
      </c>
      <c r="L1083" s="69">
        <v>710000</v>
      </c>
      <c r="M1083" s="71">
        <v>0</v>
      </c>
      <c r="N1083" s="71">
        <v>0</v>
      </c>
      <c r="O1083" s="71">
        <v>0</v>
      </c>
      <c r="P1083" s="69">
        <v>710000</v>
      </c>
      <c r="Q1083" s="69">
        <f t="shared" si="80"/>
        <v>227.65896046429603</v>
      </c>
      <c r="R1083" s="120">
        <v>717</v>
      </c>
      <c r="S1083" s="152" t="s">
        <v>1025</v>
      </c>
      <c r="T1083" s="174"/>
      <c r="U1083" s="174"/>
      <c r="V1083" s="174"/>
      <c r="W1083" s="57"/>
      <c r="X1083" s="191"/>
      <c r="Y1083" s="57"/>
    </row>
    <row r="1084" spans="1:25" s="11" customFormat="1" ht="25.5">
      <c r="A1084" s="128">
        <v>403</v>
      </c>
      <c r="B1084" s="89" t="s">
        <v>649</v>
      </c>
      <c r="C1084" s="128">
        <v>1959</v>
      </c>
      <c r="D1084" s="66"/>
      <c r="E1084" s="35" t="s">
        <v>37</v>
      </c>
      <c r="F1084" s="65">
        <v>4</v>
      </c>
      <c r="G1084" s="124">
        <v>2</v>
      </c>
      <c r="H1084" s="68">
        <v>1457.06</v>
      </c>
      <c r="I1084" s="68">
        <v>1324.6</v>
      </c>
      <c r="J1084" s="68">
        <v>1324.6</v>
      </c>
      <c r="K1084" s="129">
        <v>49</v>
      </c>
      <c r="L1084" s="69">
        <v>4191619.8899999997</v>
      </c>
      <c r="M1084" s="71">
        <v>0</v>
      </c>
      <c r="N1084" s="71">
        <v>0</v>
      </c>
      <c r="O1084" s="71">
        <v>0</v>
      </c>
      <c r="P1084" s="69">
        <v>4191619.8899999997</v>
      </c>
      <c r="Q1084" s="69">
        <f t="shared" si="80"/>
        <v>3164.4420126830742</v>
      </c>
      <c r="R1084" s="120">
        <v>7675</v>
      </c>
      <c r="S1084" s="152" t="s">
        <v>1025</v>
      </c>
      <c r="T1084" s="174"/>
      <c r="U1084" s="174"/>
      <c r="V1084" s="174"/>
      <c r="W1084" s="57"/>
      <c r="X1084" s="191"/>
      <c r="Y1084" s="57"/>
    </row>
    <row r="1085" spans="1:25" s="11" customFormat="1" ht="25.5">
      <c r="A1085" s="128">
        <v>404</v>
      </c>
      <c r="B1085" s="89" t="s">
        <v>650</v>
      </c>
      <c r="C1085" s="128">
        <v>1958</v>
      </c>
      <c r="D1085" s="66">
        <v>2007</v>
      </c>
      <c r="E1085" s="35" t="s">
        <v>37</v>
      </c>
      <c r="F1085" s="65">
        <v>3</v>
      </c>
      <c r="G1085" s="124">
        <v>2</v>
      </c>
      <c r="H1085" s="68">
        <v>1106.1600000000001</v>
      </c>
      <c r="I1085" s="68">
        <v>1005.6</v>
      </c>
      <c r="J1085" s="68">
        <v>1005.6</v>
      </c>
      <c r="K1085" s="129">
        <v>33</v>
      </c>
      <c r="L1085" s="69">
        <v>2388715.69</v>
      </c>
      <c r="M1085" s="71">
        <v>0</v>
      </c>
      <c r="N1085" s="71">
        <v>0</v>
      </c>
      <c r="O1085" s="71">
        <v>0</v>
      </c>
      <c r="P1085" s="69">
        <v>2388715.69</v>
      </c>
      <c r="Q1085" s="69">
        <f t="shared" si="80"/>
        <v>2375.4133750994429</v>
      </c>
      <c r="R1085" s="120">
        <v>10044</v>
      </c>
      <c r="S1085" s="152" t="s">
        <v>1025</v>
      </c>
      <c r="T1085" s="174"/>
      <c r="U1085" s="174"/>
      <c r="V1085" s="174"/>
      <c r="W1085" s="57"/>
      <c r="X1085" s="191"/>
      <c r="Y1085" s="57"/>
    </row>
    <row r="1086" spans="1:25" s="11" customFormat="1" ht="25.5">
      <c r="A1086" s="128">
        <v>405</v>
      </c>
      <c r="B1086" s="89" t="s">
        <v>651</v>
      </c>
      <c r="C1086" s="128">
        <v>1958</v>
      </c>
      <c r="D1086" s="66"/>
      <c r="E1086" s="35" t="s">
        <v>37</v>
      </c>
      <c r="F1086" s="65">
        <v>3</v>
      </c>
      <c r="G1086" s="124">
        <v>4</v>
      </c>
      <c r="H1086" s="68">
        <v>1930.6100000000001</v>
      </c>
      <c r="I1086" s="68">
        <v>1755.1</v>
      </c>
      <c r="J1086" s="68">
        <v>1755.1</v>
      </c>
      <c r="K1086" s="129">
        <v>65</v>
      </c>
      <c r="L1086" s="69">
        <v>4737569.74</v>
      </c>
      <c r="M1086" s="71">
        <v>0</v>
      </c>
      <c r="N1086" s="71">
        <v>0</v>
      </c>
      <c r="O1086" s="71">
        <v>0</v>
      </c>
      <c r="P1086" s="69">
        <v>4737569.74</v>
      </c>
      <c r="Q1086" s="69">
        <f t="shared" si="80"/>
        <v>2699.3161301350351</v>
      </c>
      <c r="R1086" s="120">
        <v>10044</v>
      </c>
      <c r="S1086" s="152" t="s">
        <v>1025</v>
      </c>
      <c r="T1086" s="174"/>
      <c r="U1086" s="174"/>
      <c r="V1086" s="174"/>
      <c r="W1086" s="57"/>
      <c r="X1086" s="191"/>
      <c r="Y1086" s="57"/>
    </row>
    <row r="1087" spans="1:25" s="11" customFormat="1" ht="25.5">
      <c r="A1087" s="128">
        <v>406</v>
      </c>
      <c r="B1087" s="89" t="s">
        <v>652</v>
      </c>
      <c r="C1087" s="128">
        <v>1961</v>
      </c>
      <c r="D1087" s="66"/>
      <c r="E1087" s="35" t="s">
        <v>37</v>
      </c>
      <c r="F1087" s="65">
        <v>2</v>
      </c>
      <c r="G1087" s="124">
        <v>2</v>
      </c>
      <c r="H1087" s="68">
        <v>694.98</v>
      </c>
      <c r="I1087" s="68">
        <v>631.79999999999995</v>
      </c>
      <c r="J1087" s="68">
        <v>631.79999999999995</v>
      </c>
      <c r="K1087" s="129">
        <v>31</v>
      </c>
      <c r="L1087" s="69">
        <v>2054141.08</v>
      </c>
      <c r="M1087" s="71">
        <v>0</v>
      </c>
      <c r="N1087" s="71">
        <v>0</v>
      </c>
      <c r="O1087" s="71">
        <v>0</v>
      </c>
      <c r="P1087" s="69">
        <v>2054141.08</v>
      </c>
      <c r="Q1087" s="69">
        <f t="shared" si="80"/>
        <v>3251.2521050965497</v>
      </c>
      <c r="R1087" s="120">
        <v>10044</v>
      </c>
      <c r="S1087" s="152" t="s">
        <v>1025</v>
      </c>
      <c r="T1087" s="174"/>
      <c r="U1087" s="174"/>
      <c r="V1087" s="174"/>
      <c r="W1087" s="57"/>
      <c r="X1087" s="191"/>
      <c r="Y1087" s="57"/>
    </row>
    <row r="1088" spans="1:25" s="11" customFormat="1" ht="25.5">
      <c r="A1088" s="128">
        <v>407</v>
      </c>
      <c r="B1088" s="89" t="s">
        <v>653</v>
      </c>
      <c r="C1088" s="128">
        <v>1961</v>
      </c>
      <c r="D1088" s="66"/>
      <c r="E1088" s="35" t="s">
        <v>37</v>
      </c>
      <c r="F1088" s="65">
        <v>2</v>
      </c>
      <c r="G1088" s="124">
        <v>2</v>
      </c>
      <c r="H1088" s="68">
        <v>691.24</v>
      </c>
      <c r="I1088" s="68">
        <v>628.4</v>
      </c>
      <c r="J1088" s="68">
        <v>628.4</v>
      </c>
      <c r="K1088" s="129">
        <v>27</v>
      </c>
      <c r="L1088" s="69">
        <v>2044397.1500000001</v>
      </c>
      <c r="M1088" s="71">
        <v>0</v>
      </c>
      <c r="N1088" s="71">
        <v>0</v>
      </c>
      <c r="O1088" s="71">
        <v>0</v>
      </c>
      <c r="P1088" s="69">
        <v>2044397.1500000001</v>
      </c>
      <c r="Q1088" s="69">
        <f t="shared" si="80"/>
        <v>3253.3372851686827</v>
      </c>
      <c r="R1088" s="120">
        <v>10044</v>
      </c>
      <c r="S1088" s="152" t="s">
        <v>1025</v>
      </c>
      <c r="T1088" s="174"/>
      <c r="U1088" s="174"/>
      <c r="V1088" s="174"/>
      <c r="W1088" s="57"/>
      <c r="X1088" s="191"/>
      <c r="Y1088" s="57"/>
    </row>
    <row r="1089" spans="1:25" s="11" customFormat="1" ht="25.5">
      <c r="A1089" s="128">
        <v>408</v>
      </c>
      <c r="B1089" s="89" t="s">
        <v>654</v>
      </c>
      <c r="C1089" s="128">
        <v>1961</v>
      </c>
      <c r="D1089" s="66"/>
      <c r="E1089" s="35" t="s">
        <v>37</v>
      </c>
      <c r="F1089" s="65">
        <v>2</v>
      </c>
      <c r="G1089" s="124">
        <v>2</v>
      </c>
      <c r="H1089" s="68">
        <v>697.73</v>
      </c>
      <c r="I1089" s="68">
        <v>634.29999999999995</v>
      </c>
      <c r="J1089" s="68">
        <v>634.29999999999995</v>
      </c>
      <c r="K1089" s="129">
        <v>31</v>
      </c>
      <c r="L1089" s="69">
        <v>2064199.76</v>
      </c>
      <c r="M1089" s="71">
        <v>0</v>
      </c>
      <c r="N1089" s="71">
        <v>0</v>
      </c>
      <c r="O1089" s="71">
        <v>0</v>
      </c>
      <c r="P1089" s="69">
        <v>2064199.76</v>
      </c>
      <c r="Q1089" s="69">
        <f t="shared" si="80"/>
        <v>3254.2956960428824</v>
      </c>
      <c r="R1089" s="120">
        <v>10044</v>
      </c>
      <c r="S1089" s="152" t="s">
        <v>1025</v>
      </c>
      <c r="T1089" s="174"/>
      <c r="U1089" s="174"/>
      <c r="V1089" s="174"/>
      <c r="W1089" s="57"/>
      <c r="X1089" s="191"/>
      <c r="Y1089" s="57"/>
    </row>
    <row r="1090" spans="1:25" s="11" customFormat="1" ht="25.5">
      <c r="A1090" s="128">
        <v>409</v>
      </c>
      <c r="B1090" s="89" t="s">
        <v>655</v>
      </c>
      <c r="C1090" s="128">
        <v>1961</v>
      </c>
      <c r="D1090" s="66"/>
      <c r="E1090" s="35" t="s">
        <v>37</v>
      </c>
      <c r="F1090" s="65">
        <v>2</v>
      </c>
      <c r="G1090" s="124">
        <v>2</v>
      </c>
      <c r="H1090" s="68">
        <v>686.84</v>
      </c>
      <c r="I1090" s="68">
        <v>624.4</v>
      </c>
      <c r="J1090" s="68">
        <v>624.4</v>
      </c>
      <c r="K1090" s="129">
        <v>35</v>
      </c>
      <c r="L1090" s="69">
        <v>2031410.5899999999</v>
      </c>
      <c r="M1090" s="71">
        <v>0</v>
      </c>
      <c r="N1090" s="71">
        <v>0</v>
      </c>
      <c r="O1090" s="71">
        <v>0</v>
      </c>
      <c r="P1090" s="69">
        <v>2031410.5899999999</v>
      </c>
      <c r="Q1090" s="69">
        <f t="shared" si="80"/>
        <v>3253.3801889814222</v>
      </c>
      <c r="R1090" s="120">
        <v>10044</v>
      </c>
      <c r="S1090" s="152" t="s">
        <v>1025</v>
      </c>
      <c r="T1090" s="174"/>
      <c r="U1090" s="174"/>
      <c r="V1090" s="174"/>
      <c r="W1090" s="57"/>
      <c r="X1090" s="191"/>
      <c r="Y1090" s="57"/>
    </row>
    <row r="1091" spans="1:25" s="11" customFormat="1" ht="25.5">
      <c r="A1091" s="128">
        <v>410</v>
      </c>
      <c r="B1091" s="89" t="s">
        <v>656</v>
      </c>
      <c r="C1091" s="128">
        <v>1961</v>
      </c>
      <c r="D1091" s="66"/>
      <c r="E1091" s="35" t="s">
        <v>37</v>
      </c>
      <c r="F1091" s="65">
        <v>2</v>
      </c>
      <c r="G1091" s="124">
        <v>2</v>
      </c>
      <c r="H1091" s="68">
        <v>679.25</v>
      </c>
      <c r="I1091" s="68">
        <v>617.5</v>
      </c>
      <c r="J1091" s="68">
        <v>617.5</v>
      </c>
      <c r="K1091" s="129">
        <v>43</v>
      </c>
      <c r="L1091" s="69">
        <v>2008685.1</v>
      </c>
      <c r="M1091" s="71">
        <v>0</v>
      </c>
      <c r="N1091" s="71">
        <v>0</v>
      </c>
      <c r="O1091" s="71">
        <v>0</v>
      </c>
      <c r="P1091" s="69">
        <v>2008685.1</v>
      </c>
      <c r="Q1091" s="69">
        <f t="shared" si="80"/>
        <v>3252.931336032389</v>
      </c>
      <c r="R1091" s="120">
        <v>10044</v>
      </c>
      <c r="S1091" s="152" t="s">
        <v>1025</v>
      </c>
      <c r="T1091" s="174"/>
      <c r="U1091" s="174"/>
      <c r="V1091" s="174"/>
      <c r="W1091" s="57"/>
      <c r="X1091" s="191"/>
      <c r="Y1091" s="57"/>
    </row>
    <row r="1092" spans="1:25" s="11" customFormat="1" ht="25.5">
      <c r="A1092" s="128">
        <v>411</v>
      </c>
      <c r="B1092" s="89" t="s">
        <v>657</v>
      </c>
      <c r="C1092" s="128">
        <v>1961</v>
      </c>
      <c r="D1092" s="66">
        <v>2009</v>
      </c>
      <c r="E1092" s="35" t="s">
        <v>37</v>
      </c>
      <c r="F1092" s="65">
        <v>2</v>
      </c>
      <c r="G1092" s="124">
        <v>2</v>
      </c>
      <c r="H1092" s="68">
        <v>680.13</v>
      </c>
      <c r="I1092" s="68">
        <v>618.29999999999995</v>
      </c>
      <c r="J1092" s="68">
        <v>618.29999999999995</v>
      </c>
      <c r="K1092" s="129">
        <v>31</v>
      </c>
      <c r="L1092" s="69">
        <v>1400875.9200000002</v>
      </c>
      <c r="M1092" s="71">
        <v>0</v>
      </c>
      <c r="N1092" s="71">
        <v>0</v>
      </c>
      <c r="O1092" s="71">
        <v>0</v>
      </c>
      <c r="P1092" s="69">
        <v>1400875.9200000002</v>
      </c>
      <c r="Q1092" s="69">
        <f t="shared" si="80"/>
        <v>2265.6896652110631</v>
      </c>
      <c r="R1092" s="120">
        <v>7933</v>
      </c>
      <c r="S1092" s="152" t="s">
        <v>1025</v>
      </c>
      <c r="T1092" s="174"/>
      <c r="U1092" s="174"/>
      <c r="V1092" s="174"/>
      <c r="W1092" s="57"/>
      <c r="X1092" s="191"/>
      <c r="Y1092" s="57"/>
    </row>
    <row r="1093" spans="1:25" s="11" customFormat="1" ht="25.5">
      <c r="A1093" s="128">
        <v>412</v>
      </c>
      <c r="B1093" s="89" t="s">
        <v>658</v>
      </c>
      <c r="C1093" s="128">
        <v>1961</v>
      </c>
      <c r="D1093" s="66"/>
      <c r="E1093" s="35" t="s">
        <v>37</v>
      </c>
      <c r="F1093" s="65">
        <v>2</v>
      </c>
      <c r="G1093" s="124">
        <v>2</v>
      </c>
      <c r="H1093" s="68">
        <v>692.45</v>
      </c>
      <c r="I1093" s="68">
        <v>629.5</v>
      </c>
      <c r="J1093" s="68">
        <v>629.5</v>
      </c>
      <c r="K1093" s="129">
        <v>34</v>
      </c>
      <c r="L1093" s="69">
        <v>2043435.86</v>
      </c>
      <c r="M1093" s="71">
        <v>0</v>
      </c>
      <c r="N1093" s="71">
        <v>0</v>
      </c>
      <c r="O1093" s="71">
        <v>0</v>
      </c>
      <c r="P1093" s="69">
        <v>2043435.86</v>
      </c>
      <c r="Q1093" s="69">
        <f t="shared" si="80"/>
        <v>3246.1252740270056</v>
      </c>
      <c r="R1093" s="120">
        <v>10044</v>
      </c>
      <c r="S1093" s="152" t="s">
        <v>1025</v>
      </c>
      <c r="T1093" s="174"/>
      <c r="U1093" s="174"/>
      <c r="V1093" s="174"/>
      <c r="W1093" s="57"/>
      <c r="X1093" s="191"/>
      <c r="Y1093" s="57"/>
    </row>
    <row r="1094" spans="1:25" s="11" customFormat="1" ht="25.5">
      <c r="A1094" s="128">
        <v>413</v>
      </c>
      <c r="B1094" s="89" t="s">
        <v>659</v>
      </c>
      <c r="C1094" s="128">
        <v>1961</v>
      </c>
      <c r="D1094" s="66"/>
      <c r="E1094" s="35" t="s">
        <v>37</v>
      </c>
      <c r="F1094" s="65">
        <v>2</v>
      </c>
      <c r="G1094" s="124">
        <v>2</v>
      </c>
      <c r="H1094" s="68">
        <v>648.56000000000006</v>
      </c>
      <c r="I1094" s="68">
        <v>589.6</v>
      </c>
      <c r="J1094" s="68">
        <v>589.6</v>
      </c>
      <c r="K1094" s="129">
        <v>41</v>
      </c>
      <c r="L1094" s="69">
        <v>2047933.3199999998</v>
      </c>
      <c r="M1094" s="71">
        <v>0</v>
      </c>
      <c r="N1094" s="71">
        <v>0</v>
      </c>
      <c r="O1094" s="71">
        <v>0</v>
      </c>
      <c r="P1094" s="69">
        <v>2047933.3199999998</v>
      </c>
      <c r="Q1094" s="69">
        <f t="shared" si="80"/>
        <v>3473.4282903663498</v>
      </c>
      <c r="R1094" s="120">
        <v>10044</v>
      </c>
      <c r="S1094" s="152" t="s">
        <v>1025</v>
      </c>
      <c r="T1094" s="174"/>
      <c r="U1094" s="174"/>
      <c r="V1094" s="174"/>
      <c r="W1094" s="57"/>
      <c r="X1094" s="191"/>
      <c r="Y1094" s="57"/>
    </row>
    <row r="1095" spans="1:25" s="11" customFormat="1" ht="25.5">
      <c r="A1095" s="128">
        <v>414</v>
      </c>
      <c r="B1095" s="89" t="s">
        <v>660</v>
      </c>
      <c r="C1095" s="128">
        <v>1961</v>
      </c>
      <c r="D1095" s="66"/>
      <c r="E1095" s="35" t="s">
        <v>37</v>
      </c>
      <c r="F1095" s="65">
        <v>2</v>
      </c>
      <c r="G1095" s="124">
        <v>2</v>
      </c>
      <c r="H1095" s="68">
        <v>698.06000000000006</v>
      </c>
      <c r="I1095" s="68">
        <v>634.6</v>
      </c>
      <c r="J1095" s="68">
        <v>634.6</v>
      </c>
      <c r="K1095" s="129">
        <v>42</v>
      </c>
      <c r="L1095" s="69">
        <v>2051575.9700000002</v>
      </c>
      <c r="M1095" s="71">
        <v>0</v>
      </c>
      <c r="N1095" s="71">
        <v>0</v>
      </c>
      <c r="O1095" s="71">
        <v>0</v>
      </c>
      <c r="P1095" s="69">
        <v>2051575.9700000002</v>
      </c>
      <c r="Q1095" s="69">
        <f t="shared" si="80"/>
        <v>3232.8647494484717</v>
      </c>
      <c r="R1095" s="120">
        <v>10044</v>
      </c>
      <c r="S1095" s="152" t="s">
        <v>1025</v>
      </c>
      <c r="T1095" s="174"/>
      <c r="U1095" s="174"/>
      <c r="V1095" s="174"/>
      <c r="W1095" s="57"/>
      <c r="X1095" s="191"/>
      <c r="Y1095" s="57"/>
    </row>
    <row r="1096" spans="1:25" s="11" customFormat="1" ht="25.5">
      <c r="A1096" s="128">
        <v>415</v>
      </c>
      <c r="B1096" s="89" t="s">
        <v>661</v>
      </c>
      <c r="C1096" s="128">
        <v>1961</v>
      </c>
      <c r="D1096" s="66"/>
      <c r="E1096" s="35" t="s">
        <v>37</v>
      </c>
      <c r="F1096" s="65">
        <v>2</v>
      </c>
      <c r="G1096" s="124">
        <v>2</v>
      </c>
      <c r="H1096" s="68">
        <v>694.65000000000009</v>
      </c>
      <c r="I1096" s="68">
        <v>631.5</v>
      </c>
      <c r="J1096" s="68">
        <v>631.5</v>
      </c>
      <c r="K1096" s="129">
        <v>34</v>
      </c>
      <c r="L1096" s="69">
        <v>2045720.2</v>
      </c>
      <c r="M1096" s="71">
        <v>0</v>
      </c>
      <c r="N1096" s="71">
        <v>0</v>
      </c>
      <c r="O1096" s="71">
        <v>0</v>
      </c>
      <c r="P1096" s="69">
        <v>2045720.2</v>
      </c>
      <c r="Q1096" s="69">
        <f t="shared" si="80"/>
        <v>3239.4619160728425</v>
      </c>
      <c r="R1096" s="120">
        <v>10044</v>
      </c>
      <c r="S1096" s="152" t="s">
        <v>1025</v>
      </c>
      <c r="T1096" s="174"/>
      <c r="U1096" s="174"/>
      <c r="V1096" s="174"/>
      <c r="W1096" s="57"/>
      <c r="X1096" s="191"/>
      <c r="Y1096" s="57"/>
    </row>
    <row r="1097" spans="1:25" s="11" customFormat="1" ht="25.5">
      <c r="A1097" s="128">
        <v>416</v>
      </c>
      <c r="B1097" s="130" t="s">
        <v>662</v>
      </c>
      <c r="C1097" s="128">
        <v>1956</v>
      </c>
      <c r="D1097" s="66">
        <v>2013</v>
      </c>
      <c r="E1097" s="35" t="s">
        <v>37</v>
      </c>
      <c r="F1097" s="65">
        <v>4</v>
      </c>
      <c r="G1097" s="124">
        <v>4</v>
      </c>
      <c r="H1097" s="68">
        <v>1952.3</v>
      </c>
      <c r="I1097" s="68">
        <v>1799.4</v>
      </c>
      <c r="J1097" s="68">
        <v>1799.4</v>
      </c>
      <c r="K1097" s="129">
        <v>56</v>
      </c>
      <c r="L1097" s="69">
        <v>4424070.129999999</v>
      </c>
      <c r="M1097" s="71">
        <v>0</v>
      </c>
      <c r="N1097" s="71">
        <v>0</v>
      </c>
      <c r="O1097" s="71">
        <v>0</v>
      </c>
      <c r="P1097" s="69">
        <v>4424070.129999999</v>
      </c>
      <c r="Q1097" s="69">
        <f t="shared" si="80"/>
        <v>2458.6362843169936</v>
      </c>
      <c r="R1097" s="120">
        <v>6630</v>
      </c>
      <c r="S1097" s="152" t="s">
        <v>1025</v>
      </c>
      <c r="T1097" s="174"/>
      <c r="U1097" s="174"/>
      <c r="V1097" s="174"/>
      <c r="W1097" s="57"/>
      <c r="X1097" s="191"/>
      <c r="Y1097" s="57"/>
    </row>
    <row r="1098" spans="1:25" s="11" customFormat="1" ht="25.5">
      <c r="A1098" s="128">
        <v>417</v>
      </c>
      <c r="B1098" s="89" t="s">
        <v>663</v>
      </c>
      <c r="C1098" s="128">
        <v>1960</v>
      </c>
      <c r="D1098" s="66">
        <v>2013</v>
      </c>
      <c r="E1098" s="35" t="s">
        <v>37</v>
      </c>
      <c r="F1098" s="65">
        <v>3</v>
      </c>
      <c r="G1098" s="124">
        <v>3</v>
      </c>
      <c r="H1098" s="68">
        <v>1466.96</v>
      </c>
      <c r="I1098" s="68">
        <v>1333.6</v>
      </c>
      <c r="J1098" s="68">
        <v>1333.6</v>
      </c>
      <c r="K1098" s="129">
        <v>44</v>
      </c>
      <c r="L1098" s="69">
        <v>2844065.08</v>
      </c>
      <c r="M1098" s="71">
        <v>0</v>
      </c>
      <c r="N1098" s="71">
        <v>0</v>
      </c>
      <c r="O1098" s="71">
        <v>0</v>
      </c>
      <c r="P1098" s="69">
        <v>2844065.08</v>
      </c>
      <c r="Q1098" s="69">
        <f t="shared" si="80"/>
        <v>2132.6222855428914</v>
      </c>
      <c r="R1098" s="120">
        <v>8313</v>
      </c>
      <c r="S1098" s="152" t="s">
        <v>1025</v>
      </c>
      <c r="T1098" s="174"/>
      <c r="U1098" s="174"/>
      <c r="V1098" s="174"/>
      <c r="W1098" s="57"/>
      <c r="X1098" s="191"/>
      <c r="Y1098" s="57"/>
    </row>
    <row r="1099" spans="1:25" s="11" customFormat="1" ht="25.5">
      <c r="A1099" s="128">
        <v>418</v>
      </c>
      <c r="B1099" s="89" t="s">
        <v>747</v>
      </c>
      <c r="C1099" s="128">
        <v>1960</v>
      </c>
      <c r="D1099" s="66"/>
      <c r="E1099" s="35" t="s">
        <v>37</v>
      </c>
      <c r="F1099" s="65">
        <v>5</v>
      </c>
      <c r="G1099" s="124">
        <v>4</v>
      </c>
      <c r="H1099" s="68">
        <v>3159.6</v>
      </c>
      <c r="I1099" s="68">
        <v>2895.6</v>
      </c>
      <c r="J1099" s="68">
        <v>2895.6</v>
      </c>
      <c r="K1099" s="129">
        <v>155</v>
      </c>
      <c r="L1099" s="69">
        <v>9019081</v>
      </c>
      <c r="M1099" s="71">
        <v>0</v>
      </c>
      <c r="N1099" s="71">
        <v>0</v>
      </c>
      <c r="O1099" s="71">
        <v>0</v>
      </c>
      <c r="P1099" s="69">
        <v>9019081</v>
      </c>
      <c r="Q1099" s="69">
        <f t="shared" si="80"/>
        <v>3114.7537643320902</v>
      </c>
      <c r="R1099" s="120">
        <v>7467</v>
      </c>
      <c r="S1099" s="152" t="s">
        <v>1025</v>
      </c>
      <c r="T1099" s="174"/>
      <c r="U1099" s="174"/>
      <c r="V1099" s="174"/>
      <c r="W1099" s="57"/>
      <c r="X1099" s="191"/>
      <c r="Y1099" s="57"/>
    </row>
    <row r="1100" spans="1:25" s="11" customFormat="1" ht="25.5">
      <c r="A1100" s="128">
        <v>419</v>
      </c>
      <c r="B1100" s="130" t="s">
        <v>664</v>
      </c>
      <c r="C1100" s="128">
        <v>1953</v>
      </c>
      <c r="D1100" s="66">
        <v>2015</v>
      </c>
      <c r="E1100" s="35" t="s">
        <v>37</v>
      </c>
      <c r="F1100" s="65">
        <v>4</v>
      </c>
      <c r="G1100" s="124">
        <v>6</v>
      </c>
      <c r="H1100" s="68">
        <v>4768.07</v>
      </c>
      <c r="I1100" s="68">
        <v>4195.8999999999996</v>
      </c>
      <c r="J1100" s="68">
        <v>4195.8999999999996</v>
      </c>
      <c r="K1100" s="129">
        <v>183</v>
      </c>
      <c r="L1100" s="69">
        <v>3157932.53</v>
      </c>
      <c r="M1100" s="71">
        <v>0</v>
      </c>
      <c r="N1100" s="71">
        <v>0</v>
      </c>
      <c r="O1100" s="71">
        <v>0</v>
      </c>
      <c r="P1100" s="69">
        <v>3157932.53</v>
      </c>
      <c r="Q1100" s="69">
        <f t="shared" ref="Q1100:Q1124" si="81">L1100/I1100</f>
        <v>752.62340141566767</v>
      </c>
      <c r="R1100" s="120">
        <v>1382</v>
      </c>
      <c r="S1100" s="152" t="s">
        <v>1025</v>
      </c>
      <c r="T1100" s="174"/>
      <c r="U1100" s="174"/>
      <c r="V1100" s="174"/>
      <c r="W1100" s="57"/>
      <c r="X1100" s="191"/>
      <c r="Y1100" s="57"/>
    </row>
    <row r="1101" spans="1:25" s="11" customFormat="1" ht="25.5">
      <c r="A1101" s="128">
        <v>420</v>
      </c>
      <c r="B1101" s="89" t="s">
        <v>665</v>
      </c>
      <c r="C1101" s="128">
        <v>1957</v>
      </c>
      <c r="D1101" s="66">
        <v>2003</v>
      </c>
      <c r="E1101" s="35" t="s">
        <v>37</v>
      </c>
      <c r="F1101" s="65">
        <v>3</v>
      </c>
      <c r="G1101" s="124">
        <v>2</v>
      </c>
      <c r="H1101" s="68">
        <v>1004.4100000000001</v>
      </c>
      <c r="I1101" s="68">
        <v>913.1</v>
      </c>
      <c r="J1101" s="68">
        <v>913.1</v>
      </c>
      <c r="K1101" s="129">
        <v>39</v>
      </c>
      <c r="L1101" s="69">
        <v>2336727.9699999997</v>
      </c>
      <c r="M1101" s="71">
        <v>0</v>
      </c>
      <c r="N1101" s="71">
        <v>0</v>
      </c>
      <c r="O1101" s="71">
        <v>0</v>
      </c>
      <c r="P1101" s="69">
        <v>2336727.9699999997</v>
      </c>
      <c r="Q1101" s="69">
        <f t="shared" si="81"/>
        <v>2559.1150695433134</v>
      </c>
      <c r="R1101" s="120">
        <v>10044</v>
      </c>
      <c r="S1101" s="152" t="s">
        <v>1025</v>
      </c>
      <c r="T1101" s="174"/>
      <c r="U1101" s="174"/>
      <c r="V1101" s="174"/>
      <c r="W1101" s="57"/>
      <c r="X1101" s="191"/>
      <c r="Y1101" s="57"/>
    </row>
    <row r="1102" spans="1:25" s="11" customFormat="1" ht="25.5">
      <c r="A1102" s="128">
        <v>421</v>
      </c>
      <c r="B1102" s="89" t="s">
        <v>666</v>
      </c>
      <c r="C1102" s="128">
        <v>1959</v>
      </c>
      <c r="D1102" s="66"/>
      <c r="E1102" s="35" t="s">
        <v>37</v>
      </c>
      <c r="F1102" s="65">
        <v>3</v>
      </c>
      <c r="G1102" s="124">
        <v>2</v>
      </c>
      <c r="H1102" s="68">
        <v>1046.21</v>
      </c>
      <c r="I1102" s="68">
        <v>951.1</v>
      </c>
      <c r="J1102" s="68">
        <v>951.1</v>
      </c>
      <c r="K1102" s="129">
        <v>37</v>
      </c>
      <c r="L1102" s="69">
        <v>2478231.09</v>
      </c>
      <c r="M1102" s="71">
        <v>0</v>
      </c>
      <c r="N1102" s="71">
        <v>0</v>
      </c>
      <c r="O1102" s="71">
        <v>0</v>
      </c>
      <c r="P1102" s="69">
        <v>2478231.09</v>
      </c>
      <c r="Q1102" s="69">
        <f t="shared" si="81"/>
        <v>2605.6472400378507</v>
      </c>
      <c r="R1102" s="120">
        <v>10044</v>
      </c>
      <c r="S1102" s="152" t="s">
        <v>1025</v>
      </c>
      <c r="T1102" s="174"/>
      <c r="U1102" s="174"/>
      <c r="V1102" s="174"/>
      <c r="W1102" s="57"/>
      <c r="X1102" s="191"/>
      <c r="Y1102" s="57"/>
    </row>
    <row r="1103" spans="1:25" s="11" customFormat="1" ht="25.5">
      <c r="A1103" s="128">
        <v>422</v>
      </c>
      <c r="B1103" s="89" t="s">
        <v>667</v>
      </c>
      <c r="C1103" s="128">
        <v>1957</v>
      </c>
      <c r="D1103" s="66">
        <v>2008</v>
      </c>
      <c r="E1103" s="35" t="s">
        <v>37</v>
      </c>
      <c r="F1103" s="65">
        <v>3</v>
      </c>
      <c r="G1103" s="124">
        <v>3</v>
      </c>
      <c r="H1103" s="68">
        <v>1599.6200000000001</v>
      </c>
      <c r="I1103" s="68">
        <v>1454.2</v>
      </c>
      <c r="J1103" s="68">
        <v>1454.2</v>
      </c>
      <c r="K1103" s="129">
        <v>61</v>
      </c>
      <c r="L1103" s="69">
        <v>3221852.84</v>
      </c>
      <c r="M1103" s="71">
        <v>0</v>
      </c>
      <c r="N1103" s="71">
        <v>0</v>
      </c>
      <c r="O1103" s="71">
        <v>0</v>
      </c>
      <c r="P1103" s="69">
        <v>3221852.84</v>
      </c>
      <c r="Q1103" s="69">
        <f t="shared" si="81"/>
        <v>2215.5500206298993</v>
      </c>
      <c r="R1103" s="120">
        <v>5547</v>
      </c>
      <c r="S1103" s="152" t="s">
        <v>1025</v>
      </c>
      <c r="T1103" s="174"/>
      <c r="U1103" s="174"/>
      <c r="V1103" s="174"/>
      <c r="W1103" s="57"/>
      <c r="X1103" s="191"/>
      <c r="Y1103" s="57"/>
    </row>
    <row r="1104" spans="1:25" s="11" customFormat="1" ht="25.5">
      <c r="A1104" s="128">
        <v>423</v>
      </c>
      <c r="B1104" s="89" t="s">
        <v>668</v>
      </c>
      <c r="C1104" s="128">
        <v>1958</v>
      </c>
      <c r="D1104" s="66">
        <v>2008</v>
      </c>
      <c r="E1104" s="35" t="s">
        <v>37</v>
      </c>
      <c r="F1104" s="65">
        <v>3</v>
      </c>
      <c r="G1104" s="124">
        <v>3</v>
      </c>
      <c r="H1104" s="68">
        <v>1587.1900000000003</v>
      </c>
      <c r="I1104" s="68">
        <v>1442.9</v>
      </c>
      <c r="J1104" s="68">
        <v>1442.9</v>
      </c>
      <c r="K1104" s="129">
        <v>76</v>
      </c>
      <c r="L1104" s="69">
        <v>3196819.52</v>
      </c>
      <c r="M1104" s="71">
        <v>0</v>
      </c>
      <c r="N1104" s="71">
        <v>0</v>
      </c>
      <c r="O1104" s="71">
        <v>0</v>
      </c>
      <c r="P1104" s="69">
        <v>3196819.52</v>
      </c>
      <c r="Q1104" s="69">
        <f t="shared" si="81"/>
        <v>2215.5516806431492</v>
      </c>
      <c r="R1104" s="120">
        <v>5547</v>
      </c>
      <c r="S1104" s="152" t="s">
        <v>1025</v>
      </c>
      <c r="T1104" s="174"/>
      <c r="U1104" s="174"/>
      <c r="V1104" s="174"/>
      <c r="W1104" s="57"/>
      <c r="X1104" s="191"/>
      <c r="Y1104" s="57"/>
    </row>
    <row r="1105" spans="1:25" s="11" customFormat="1" ht="25.5">
      <c r="A1105" s="128">
        <v>424</v>
      </c>
      <c r="B1105" s="89" t="s">
        <v>669</v>
      </c>
      <c r="C1105" s="128">
        <v>1957</v>
      </c>
      <c r="D1105" s="66">
        <v>2003</v>
      </c>
      <c r="E1105" s="35" t="s">
        <v>37</v>
      </c>
      <c r="F1105" s="65">
        <v>2</v>
      </c>
      <c r="G1105" s="124">
        <v>2</v>
      </c>
      <c r="H1105" s="68">
        <v>724.0200000000001</v>
      </c>
      <c r="I1105" s="68">
        <v>658.2</v>
      </c>
      <c r="J1105" s="68">
        <v>658.2</v>
      </c>
      <c r="K1105" s="129">
        <v>39</v>
      </c>
      <c r="L1105" s="69">
        <v>2285869.3499999996</v>
      </c>
      <c r="M1105" s="71">
        <v>0</v>
      </c>
      <c r="N1105" s="71">
        <v>0</v>
      </c>
      <c r="O1105" s="71">
        <v>0</v>
      </c>
      <c r="P1105" s="69">
        <v>2285869.3499999996</v>
      </c>
      <c r="Q1105" s="69">
        <f t="shared" si="81"/>
        <v>3472.9099817684587</v>
      </c>
      <c r="R1105" s="120">
        <v>10044</v>
      </c>
      <c r="S1105" s="152" t="s">
        <v>1025</v>
      </c>
      <c r="T1105" s="174"/>
      <c r="U1105" s="174"/>
      <c r="V1105" s="174"/>
      <c r="W1105" s="57"/>
      <c r="X1105" s="191"/>
      <c r="Y1105" s="57"/>
    </row>
    <row r="1106" spans="1:25" s="11" customFormat="1" ht="25.5">
      <c r="A1106" s="128">
        <v>425</v>
      </c>
      <c r="B1106" s="89" t="s">
        <v>670</v>
      </c>
      <c r="C1106" s="128">
        <v>1958</v>
      </c>
      <c r="D1106" s="66"/>
      <c r="E1106" s="35" t="s">
        <v>37</v>
      </c>
      <c r="F1106" s="65">
        <v>4</v>
      </c>
      <c r="G1106" s="124">
        <v>2</v>
      </c>
      <c r="H1106" s="68">
        <v>1426.26</v>
      </c>
      <c r="I1106" s="68">
        <v>1296.5999999999999</v>
      </c>
      <c r="J1106" s="68">
        <v>1296.5999999999999</v>
      </c>
      <c r="K1106" s="129">
        <v>62</v>
      </c>
      <c r="L1106" s="69">
        <v>3789721.79</v>
      </c>
      <c r="M1106" s="71">
        <v>0</v>
      </c>
      <c r="N1106" s="71">
        <v>0</v>
      </c>
      <c r="O1106" s="71">
        <v>0</v>
      </c>
      <c r="P1106" s="69">
        <v>3789721.79</v>
      </c>
      <c r="Q1106" s="69">
        <f t="shared" si="81"/>
        <v>2922.8148927965449</v>
      </c>
      <c r="R1106" s="120">
        <v>7197</v>
      </c>
      <c r="S1106" s="152" t="s">
        <v>1025</v>
      </c>
      <c r="T1106" s="174"/>
      <c r="U1106" s="174"/>
      <c r="V1106" s="174"/>
      <c r="W1106" s="57"/>
      <c r="X1106" s="191"/>
      <c r="Y1106" s="57"/>
    </row>
    <row r="1107" spans="1:25" s="11" customFormat="1">
      <c r="A1107" s="128">
        <v>426</v>
      </c>
      <c r="B1107" s="168" t="s">
        <v>124</v>
      </c>
      <c r="C1107" s="128">
        <v>1970</v>
      </c>
      <c r="D1107" s="66"/>
      <c r="E1107" s="65" t="s">
        <v>88</v>
      </c>
      <c r="F1107" s="65">
        <v>5</v>
      </c>
      <c r="G1107" s="124">
        <v>6</v>
      </c>
      <c r="H1107" s="68">
        <v>5018.2000000000007</v>
      </c>
      <c r="I1107" s="68">
        <v>4562</v>
      </c>
      <c r="J1107" s="68">
        <v>4562</v>
      </c>
      <c r="K1107" s="129">
        <v>254</v>
      </c>
      <c r="L1107" s="69">
        <v>2866575</v>
      </c>
      <c r="M1107" s="71">
        <v>0</v>
      </c>
      <c r="N1107" s="71">
        <v>0</v>
      </c>
      <c r="O1107" s="71">
        <v>0</v>
      </c>
      <c r="P1107" s="69">
        <v>2866575</v>
      </c>
      <c r="Q1107" s="69">
        <f>L1107/I1107</f>
        <v>628.35927224901354</v>
      </c>
      <c r="R1107" s="120">
        <v>4734</v>
      </c>
      <c r="S1107" s="152" t="s">
        <v>1025</v>
      </c>
      <c r="T1107" s="174"/>
      <c r="U1107" s="174"/>
      <c r="V1107" s="174"/>
      <c r="W1107" s="57"/>
      <c r="X1107" s="191"/>
      <c r="Y1107" s="57"/>
    </row>
    <row r="1108" spans="1:25" s="11" customFormat="1">
      <c r="A1108" s="128">
        <v>427</v>
      </c>
      <c r="B1108" s="168" t="s">
        <v>125</v>
      </c>
      <c r="C1108" s="128">
        <v>1970</v>
      </c>
      <c r="D1108" s="66"/>
      <c r="E1108" s="65" t="s">
        <v>88</v>
      </c>
      <c r="F1108" s="65">
        <v>5</v>
      </c>
      <c r="G1108" s="124">
        <v>4</v>
      </c>
      <c r="H1108" s="68">
        <v>3117.1800000000003</v>
      </c>
      <c r="I1108" s="68">
        <v>2833.8</v>
      </c>
      <c r="J1108" s="68">
        <v>2833.8</v>
      </c>
      <c r="K1108" s="129">
        <v>150</v>
      </c>
      <c r="L1108" s="69">
        <v>1738484</v>
      </c>
      <c r="M1108" s="71">
        <v>0</v>
      </c>
      <c r="N1108" s="71">
        <v>0</v>
      </c>
      <c r="O1108" s="71">
        <v>0</v>
      </c>
      <c r="P1108" s="69">
        <v>1738484</v>
      </c>
      <c r="Q1108" s="69">
        <f t="shared" si="81"/>
        <v>613.48154421624668</v>
      </c>
      <c r="R1108" s="120">
        <v>4734</v>
      </c>
      <c r="S1108" s="152" t="s">
        <v>1025</v>
      </c>
      <c r="T1108" s="174"/>
      <c r="U1108" s="174"/>
      <c r="V1108" s="174"/>
      <c r="W1108" s="57"/>
      <c r="X1108" s="191"/>
      <c r="Y1108" s="57"/>
    </row>
    <row r="1109" spans="1:25" s="11" customFormat="1">
      <c r="A1109" s="128">
        <v>428</v>
      </c>
      <c r="B1109" s="168" t="s">
        <v>126</v>
      </c>
      <c r="C1109" s="128">
        <v>1970</v>
      </c>
      <c r="D1109" s="66"/>
      <c r="E1109" s="65" t="s">
        <v>88</v>
      </c>
      <c r="F1109" s="65">
        <v>5</v>
      </c>
      <c r="G1109" s="124">
        <v>10</v>
      </c>
      <c r="H1109" s="68">
        <v>8047</v>
      </c>
      <c r="I1109" s="68">
        <v>7397.7</v>
      </c>
      <c r="J1109" s="68">
        <v>7397.7</v>
      </c>
      <c r="K1109" s="129">
        <v>381</v>
      </c>
      <c r="L1109" s="69">
        <v>4536324</v>
      </c>
      <c r="M1109" s="71">
        <v>0</v>
      </c>
      <c r="N1109" s="71">
        <v>0</v>
      </c>
      <c r="O1109" s="71">
        <v>0</v>
      </c>
      <c r="P1109" s="69">
        <v>4536324</v>
      </c>
      <c r="Q1109" s="69">
        <f t="shared" si="81"/>
        <v>613.20734822985526</v>
      </c>
      <c r="R1109" s="120">
        <v>4734</v>
      </c>
      <c r="S1109" s="152" t="s">
        <v>1025</v>
      </c>
      <c r="T1109" s="174"/>
      <c r="U1109" s="174"/>
      <c r="V1109" s="174"/>
      <c r="W1109" s="57"/>
      <c r="X1109" s="191"/>
      <c r="Y1109" s="57"/>
    </row>
    <row r="1110" spans="1:25" s="11" customFormat="1">
      <c r="A1110" s="128">
        <v>429</v>
      </c>
      <c r="B1110" s="168" t="s">
        <v>127</v>
      </c>
      <c r="C1110" s="128">
        <v>1970</v>
      </c>
      <c r="D1110" s="66"/>
      <c r="E1110" s="65" t="s">
        <v>88</v>
      </c>
      <c r="F1110" s="65">
        <v>5</v>
      </c>
      <c r="G1110" s="124">
        <v>4</v>
      </c>
      <c r="H1110" s="68">
        <v>3017.5970000000002</v>
      </c>
      <c r="I1110" s="68">
        <v>2743.27</v>
      </c>
      <c r="J1110" s="68">
        <v>2743.27</v>
      </c>
      <c r="K1110" s="129">
        <v>124</v>
      </c>
      <c r="L1110" s="69">
        <v>1749465</v>
      </c>
      <c r="M1110" s="71">
        <v>0</v>
      </c>
      <c r="N1110" s="71">
        <v>0</v>
      </c>
      <c r="O1110" s="71">
        <v>0</v>
      </c>
      <c r="P1110" s="69">
        <v>1749465</v>
      </c>
      <c r="Q1110" s="69">
        <f t="shared" si="81"/>
        <v>637.72978963062326</v>
      </c>
      <c r="R1110" s="120">
        <v>4734</v>
      </c>
      <c r="S1110" s="152" t="s">
        <v>1025</v>
      </c>
      <c r="T1110" s="174"/>
      <c r="U1110" s="174"/>
      <c r="V1110" s="174"/>
      <c r="W1110" s="57"/>
      <c r="X1110" s="191"/>
      <c r="Y1110" s="57"/>
    </row>
    <row r="1111" spans="1:25" s="11" customFormat="1">
      <c r="A1111" s="128">
        <v>430</v>
      </c>
      <c r="B1111" s="168" t="s">
        <v>128</v>
      </c>
      <c r="C1111" s="128">
        <v>1972</v>
      </c>
      <c r="D1111" s="66"/>
      <c r="E1111" s="65" t="s">
        <v>88</v>
      </c>
      <c r="F1111" s="65">
        <v>5</v>
      </c>
      <c r="G1111" s="124">
        <v>6</v>
      </c>
      <c r="H1111" s="68">
        <v>4842.6400000000003</v>
      </c>
      <c r="I1111" s="68">
        <v>4402.3999999999996</v>
      </c>
      <c r="J1111" s="68">
        <v>4402.3999999999996</v>
      </c>
      <c r="K1111" s="129">
        <v>224</v>
      </c>
      <c r="L1111" s="69">
        <v>2728475</v>
      </c>
      <c r="M1111" s="71">
        <v>0</v>
      </c>
      <c r="N1111" s="71">
        <v>0</v>
      </c>
      <c r="O1111" s="71">
        <v>0</v>
      </c>
      <c r="P1111" s="69">
        <v>2728475</v>
      </c>
      <c r="Q1111" s="69">
        <f t="shared" si="81"/>
        <v>619.76989823732515</v>
      </c>
      <c r="R1111" s="120">
        <v>3361</v>
      </c>
      <c r="S1111" s="152" t="s">
        <v>1025</v>
      </c>
      <c r="T1111" s="174"/>
      <c r="U1111" s="174"/>
      <c r="V1111" s="174"/>
      <c r="W1111" s="57"/>
      <c r="X1111" s="191"/>
      <c r="Y1111" s="57"/>
    </row>
    <row r="1112" spans="1:25" s="11" customFormat="1">
      <c r="A1112" s="128">
        <v>431</v>
      </c>
      <c r="B1112" s="168" t="s">
        <v>129</v>
      </c>
      <c r="C1112" s="128">
        <v>1972</v>
      </c>
      <c r="D1112" s="66"/>
      <c r="E1112" s="65" t="s">
        <v>88</v>
      </c>
      <c r="F1112" s="65">
        <v>5</v>
      </c>
      <c r="G1112" s="124">
        <v>5</v>
      </c>
      <c r="H1112" s="68">
        <v>3471.6</v>
      </c>
      <c r="I1112" s="68">
        <v>3133.4</v>
      </c>
      <c r="J1112" s="68">
        <v>3133.4</v>
      </c>
      <c r="K1112" s="129">
        <v>166</v>
      </c>
      <c r="L1112" s="69">
        <v>2075785</v>
      </c>
      <c r="M1112" s="71">
        <v>0</v>
      </c>
      <c r="N1112" s="71">
        <v>0</v>
      </c>
      <c r="O1112" s="71">
        <v>0</v>
      </c>
      <c r="P1112" s="69">
        <v>2075785</v>
      </c>
      <c r="Q1112" s="69">
        <f t="shared" si="81"/>
        <v>662.47047935150317</v>
      </c>
      <c r="R1112" s="120">
        <v>3361</v>
      </c>
      <c r="S1112" s="152" t="s">
        <v>1025</v>
      </c>
      <c r="T1112" s="174"/>
      <c r="U1112" s="174"/>
      <c r="V1112" s="174"/>
      <c r="W1112" s="57"/>
      <c r="X1112" s="191"/>
      <c r="Y1112" s="57"/>
    </row>
    <row r="1113" spans="1:25" s="11" customFormat="1">
      <c r="A1113" s="128">
        <v>432</v>
      </c>
      <c r="B1113" s="168" t="s">
        <v>130</v>
      </c>
      <c r="C1113" s="128">
        <v>1972</v>
      </c>
      <c r="D1113" s="66"/>
      <c r="E1113" s="65" t="s">
        <v>88</v>
      </c>
      <c r="F1113" s="65">
        <v>5</v>
      </c>
      <c r="G1113" s="124">
        <v>7</v>
      </c>
      <c r="H1113" s="68">
        <v>5361.29</v>
      </c>
      <c r="I1113" s="68">
        <v>4873.8999999999996</v>
      </c>
      <c r="J1113" s="68">
        <v>4873.8999999999996</v>
      </c>
      <c r="K1113" s="129">
        <v>276</v>
      </c>
      <c r="L1113" s="69">
        <v>3085660</v>
      </c>
      <c r="M1113" s="71">
        <v>0</v>
      </c>
      <c r="N1113" s="71">
        <v>0</v>
      </c>
      <c r="O1113" s="71">
        <v>0</v>
      </c>
      <c r="P1113" s="69">
        <v>3085660</v>
      </c>
      <c r="Q1113" s="69">
        <f t="shared" si="81"/>
        <v>633.09875048728952</v>
      </c>
      <c r="R1113" s="120">
        <v>3361</v>
      </c>
      <c r="S1113" s="152" t="s">
        <v>1025</v>
      </c>
      <c r="T1113" s="174"/>
      <c r="U1113" s="174"/>
      <c r="V1113" s="174"/>
      <c r="W1113" s="57"/>
      <c r="X1113" s="191"/>
      <c r="Y1113" s="57"/>
    </row>
    <row r="1114" spans="1:25" s="11" customFormat="1">
      <c r="A1114" s="128">
        <v>433</v>
      </c>
      <c r="B1114" s="168" t="s">
        <v>131</v>
      </c>
      <c r="C1114" s="128">
        <v>1972</v>
      </c>
      <c r="D1114" s="66">
        <v>2004</v>
      </c>
      <c r="E1114" s="65" t="s">
        <v>88</v>
      </c>
      <c r="F1114" s="65">
        <v>5</v>
      </c>
      <c r="G1114" s="124">
        <v>8</v>
      </c>
      <c r="H1114" s="68">
        <v>6242.8</v>
      </c>
      <c r="I1114" s="68">
        <v>5680.6</v>
      </c>
      <c r="J1114" s="68">
        <v>5680.6</v>
      </c>
      <c r="K1114" s="129">
        <v>308</v>
      </c>
      <c r="L1114" s="69">
        <v>1524453</v>
      </c>
      <c r="M1114" s="71">
        <v>0</v>
      </c>
      <c r="N1114" s="71">
        <v>0</v>
      </c>
      <c r="O1114" s="71">
        <v>0</v>
      </c>
      <c r="P1114" s="69">
        <v>1524453</v>
      </c>
      <c r="Q1114" s="69">
        <f t="shared" si="81"/>
        <v>268.36126465514207</v>
      </c>
      <c r="R1114" s="120">
        <v>3689</v>
      </c>
      <c r="S1114" s="152" t="s">
        <v>1025</v>
      </c>
      <c r="T1114" s="174"/>
      <c r="U1114" s="174"/>
      <c r="V1114" s="174"/>
      <c r="W1114" s="57"/>
      <c r="X1114" s="191"/>
      <c r="Y1114" s="57"/>
    </row>
    <row r="1115" spans="1:25" s="11" customFormat="1">
      <c r="A1115" s="128">
        <v>434</v>
      </c>
      <c r="B1115" s="168" t="s">
        <v>132</v>
      </c>
      <c r="C1115" s="128">
        <v>1973</v>
      </c>
      <c r="D1115" s="66"/>
      <c r="E1115" s="65" t="s">
        <v>88</v>
      </c>
      <c r="F1115" s="65">
        <v>5</v>
      </c>
      <c r="G1115" s="124">
        <v>2</v>
      </c>
      <c r="H1115" s="68">
        <v>1859.7700000000002</v>
      </c>
      <c r="I1115" s="68">
        <v>1690.7</v>
      </c>
      <c r="J1115" s="68">
        <v>1690.7</v>
      </c>
      <c r="K1115" s="129">
        <v>95</v>
      </c>
      <c r="L1115" s="69">
        <v>1001339</v>
      </c>
      <c r="M1115" s="71">
        <v>0</v>
      </c>
      <c r="N1115" s="71">
        <v>0</v>
      </c>
      <c r="O1115" s="71">
        <v>0</v>
      </c>
      <c r="P1115" s="69">
        <v>1001339</v>
      </c>
      <c r="Q1115" s="69">
        <f t="shared" si="81"/>
        <v>592.26296800141949</v>
      </c>
      <c r="R1115" s="120">
        <v>3361</v>
      </c>
      <c r="S1115" s="152" t="s">
        <v>1025</v>
      </c>
      <c r="T1115" s="174"/>
      <c r="U1115" s="174"/>
      <c r="V1115" s="174"/>
      <c r="W1115" s="57"/>
      <c r="X1115" s="191"/>
      <c r="Y1115" s="57"/>
    </row>
    <row r="1116" spans="1:25" s="11" customFormat="1" ht="25.5">
      <c r="A1116" s="128">
        <v>435</v>
      </c>
      <c r="B1116" s="168" t="s">
        <v>133</v>
      </c>
      <c r="C1116" s="128">
        <v>1972</v>
      </c>
      <c r="D1116" s="66">
        <v>2008</v>
      </c>
      <c r="E1116" s="35" t="s">
        <v>37</v>
      </c>
      <c r="F1116" s="65">
        <v>9</v>
      </c>
      <c r="G1116" s="124">
        <v>1</v>
      </c>
      <c r="H1116" s="68">
        <v>2278</v>
      </c>
      <c r="I1116" s="68">
        <v>1984.7</v>
      </c>
      <c r="J1116" s="68">
        <v>1984.7</v>
      </c>
      <c r="K1116" s="129">
        <v>104</v>
      </c>
      <c r="L1116" s="69">
        <v>1593829</v>
      </c>
      <c r="M1116" s="71">
        <v>0</v>
      </c>
      <c r="N1116" s="71">
        <v>0</v>
      </c>
      <c r="O1116" s="71">
        <v>0</v>
      </c>
      <c r="P1116" s="69">
        <v>1593829</v>
      </c>
      <c r="Q1116" s="69">
        <f t="shared" si="81"/>
        <v>803.05789288053609</v>
      </c>
      <c r="R1116" s="120">
        <v>2870</v>
      </c>
      <c r="S1116" s="152" t="s">
        <v>1025</v>
      </c>
      <c r="T1116" s="174"/>
      <c r="U1116" s="174"/>
      <c r="V1116" s="174"/>
      <c r="W1116" s="57"/>
      <c r="X1116" s="191"/>
      <c r="Y1116" s="57"/>
    </row>
    <row r="1117" spans="1:25" s="11" customFormat="1">
      <c r="A1117" s="128">
        <v>436</v>
      </c>
      <c r="B1117" s="168" t="s">
        <v>134</v>
      </c>
      <c r="C1117" s="128">
        <v>1973</v>
      </c>
      <c r="D1117" s="66"/>
      <c r="E1117" s="65" t="s">
        <v>88</v>
      </c>
      <c r="F1117" s="65">
        <v>5</v>
      </c>
      <c r="G1117" s="124">
        <v>2</v>
      </c>
      <c r="H1117" s="68">
        <v>1888.7</v>
      </c>
      <c r="I1117" s="68">
        <v>1717</v>
      </c>
      <c r="J1117" s="68">
        <v>1717</v>
      </c>
      <c r="K1117" s="129">
        <v>82</v>
      </c>
      <c r="L1117" s="69">
        <v>1370851</v>
      </c>
      <c r="M1117" s="71">
        <v>0</v>
      </c>
      <c r="N1117" s="71">
        <v>0</v>
      </c>
      <c r="O1117" s="71">
        <v>0</v>
      </c>
      <c r="P1117" s="69">
        <v>1370851</v>
      </c>
      <c r="Q1117" s="69">
        <f t="shared" si="81"/>
        <v>798.39895165987184</v>
      </c>
      <c r="R1117" s="120">
        <v>3361</v>
      </c>
      <c r="S1117" s="152" t="s">
        <v>1025</v>
      </c>
      <c r="T1117" s="174"/>
      <c r="U1117" s="174"/>
      <c r="V1117" s="174"/>
      <c r="W1117" s="57"/>
      <c r="X1117" s="191"/>
      <c r="Y1117" s="57"/>
    </row>
    <row r="1118" spans="1:25" s="11" customFormat="1">
      <c r="A1118" s="128">
        <v>437</v>
      </c>
      <c r="B1118" s="168" t="s">
        <v>135</v>
      </c>
      <c r="C1118" s="128">
        <v>1973</v>
      </c>
      <c r="D1118" s="66"/>
      <c r="E1118" s="65" t="s">
        <v>88</v>
      </c>
      <c r="F1118" s="65">
        <v>5</v>
      </c>
      <c r="G1118" s="124">
        <v>2</v>
      </c>
      <c r="H1118" s="68">
        <v>1867.1400000000003</v>
      </c>
      <c r="I1118" s="68">
        <v>1697.4</v>
      </c>
      <c r="J1118" s="68">
        <v>1697.4</v>
      </c>
      <c r="K1118" s="129">
        <v>96</v>
      </c>
      <c r="L1118" s="69">
        <v>1004168</v>
      </c>
      <c r="M1118" s="71">
        <v>0</v>
      </c>
      <c r="N1118" s="71">
        <v>0</v>
      </c>
      <c r="O1118" s="71">
        <v>0</v>
      </c>
      <c r="P1118" s="69">
        <v>1004168</v>
      </c>
      <c r="Q1118" s="69">
        <f t="shared" si="81"/>
        <v>591.59184635324607</v>
      </c>
      <c r="R1118" s="120">
        <v>3361</v>
      </c>
      <c r="S1118" s="152" t="s">
        <v>1025</v>
      </c>
      <c r="T1118" s="174"/>
      <c r="U1118" s="174"/>
      <c r="V1118" s="174"/>
      <c r="W1118" s="57"/>
      <c r="X1118" s="191"/>
      <c r="Y1118" s="57"/>
    </row>
    <row r="1119" spans="1:25" s="11" customFormat="1">
      <c r="A1119" s="128">
        <v>438</v>
      </c>
      <c r="B1119" s="168" t="s">
        <v>136</v>
      </c>
      <c r="C1119" s="128">
        <v>1973</v>
      </c>
      <c r="D1119" s="66"/>
      <c r="E1119" s="65" t="s">
        <v>88</v>
      </c>
      <c r="F1119" s="65">
        <v>5</v>
      </c>
      <c r="G1119" s="124">
        <v>4</v>
      </c>
      <c r="H1119" s="68">
        <v>3069.5</v>
      </c>
      <c r="I1119" s="68">
        <v>2703.5</v>
      </c>
      <c r="J1119" s="68">
        <v>2703.5</v>
      </c>
      <c r="K1119" s="129">
        <v>115</v>
      </c>
      <c r="L1119" s="69">
        <v>1733643</v>
      </c>
      <c r="M1119" s="71">
        <v>0</v>
      </c>
      <c r="N1119" s="71">
        <v>0</v>
      </c>
      <c r="O1119" s="71">
        <v>0</v>
      </c>
      <c r="P1119" s="69">
        <v>1733643</v>
      </c>
      <c r="Q1119" s="69">
        <f t="shared" si="81"/>
        <v>641.25873867209168</v>
      </c>
      <c r="R1119" s="120">
        <v>3361</v>
      </c>
      <c r="S1119" s="152" t="s">
        <v>1025</v>
      </c>
      <c r="T1119" s="174"/>
      <c r="U1119" s="174"/>
      <c r="V1119" s="174"/>
      <c r="W1119" s="57"/>
      <c r="X1119" s="191"/>
      <c r="Y1119" s="57"/>
    </row>
    <row r="1120" spans="1:25" s="11" customFormat="1" ht="25.5">
      <c r="A1120" s="128">
        <v>439</v>
      </c>
      <c r="B1120" s="168" t="s">
        <v>137</v>
      </c>
      <c r="C1120" s="128">
        <v>1973</v>
      </c>
      <c r="D1120" s="66">
        <v>2007</v>
      </c>
      <c r="E1120" s="35" t="s">
        <v>37</v>
      </c>
      <c r="F1120" s="65">
        <v>9</v>
      </c>
      <c r="G1120" s="124">
        <v>1</v>
      </c>
      <c r="H1120" s="68">
        <v>2281.3000000000002</v>
      </c>
      <c r="I1120" s="68">
        <v>1984.5</v>
      </c>
      <c r="J1120" s="68">
        <v>1984.5</v>
      </c>
      <c r="K1120" s="129">
        <v>98</v>
      </c>
      <c r="L1120" s="69">
        <v>1602224</v>
      </c>
      <c r="M1120" s="71">
        <v>0</v>
      </c>
      <c r="N1120" s="71">
        <v>0</v>
      </c>
      <c r="O1120" s="71">
        <v>0</v>
      </c>
      <c r="P1120" s="69">
        <v>1602224</v>
      </c>
      <c r="Q1120" s="69">
        <f t="shared" si="81"/>
        <v>807.36911060720581</v>
      </c>
      <c r="R1120" s="120">
        <v>2870</v>
      </c>
      <c r="S1120" s="152" t="s">
        <v>1025</v>
      </c>
      <c r="T1120" s="174"/>
      <c r="U1120" s="174"/>
      <c r="V1120" s="174"/>
      <c r="W1120" s="57"/>
      <c r="X1120" s="191"/>
      <c r="Y1120" s="57"/>
    </row>
    <row r="1121" spans="1:25" s="11" customFormat="1">
      <c r="A1121" s="128">
        <v>440</v>
      </c>
      <c r="B1121" s="130" t="s">
        <v>144</v>
      </c>
      <c r="C1121" s="128">
        <v>1974</v>
      </c>
      <c r="D1121" s="66">
        <v>2009</v>
      </c>
      <c r="E1121" s="65" t="s">
        <v>88</v>
      </c>
      <c r="F1121" s="65">
        <v>5</v>
      </c>
      <c r="G1121" s="124">
        <v>6</v>
      </c>
      <c r="H1121" s="68">
        <v>4831.2</v>
      </c>
      <c r="I1121" s="68">
        <v>4358</v>
      </c>
      <c r="J1121" s="68">
        <v>4358</v>
      </c>
      <c r="K1121" s="129">
        <v>265</v>
      </c>
      <c r="L1121" s="69">
        <v>2741182</v>
      </c>
      <c r="M1121" s="71">
        <v>0</v>
      </c>
      <c r="N1121" s="71">
        <v>0</v>
      </c>
      <c r="O1121" s="71">
        <v>0</v>
      </c>
      <c r="P1121" s="69">
        <v>2741182</v>
      </c>
      <c r="Q1121" s="69">
        <f t="shared" si="81"/>
        <v>629</v>
      </c>
      <c r="R1121" s="120">
        <v>1054</v>
      </c>
      <c r="S1121" s="152" t="s">
        <v>1025</v>
      </c>
      <c r="T1121" s="174"/>
      <c r="U1121" s="174"/>
      <c r="V1121" s="174"/>
      <c r="W1121" s="57"/>
      <c r="X1121" s="191"/>
      <c r="Y1121" s="57"/>
    </row>
    <row r="1122" spans="1:25" s="11" customFormat="1">
      <c r="A1122" s="128">
        <v>441</v>
      </c>
      <c r="B1122" s="130" t="s">
        <v>145</v>
      </c>
      <c r="C1122" s="128">
        <v>1973</v>
      </c>
      <c r="D1122" s="66">
        <v>2008</v>
      </c>
      <c r="E1122" s="65" t="s">
        <v>88</v>
      </c>
      <c r="F1122" s="65">
        <v>5</v>
      </c>
      <c r="G1122" s="124">
        <v>4</v>
      </c>
      <c r="H1122" s="68">
        <v>2986</v>
      </c>
      <c r="I1122" s="68">
        <v>2707</v>
      </c>
      <c r="J1122" s="68">
        <v>2707</v>
      </c>
      <c r="K1122" s="129">
        <v>148</v>
      </c>
      <c r="L1122" s="69">
        <v>1702703</v>
      </c>
      <c r="M1122" s="71">
        <v>0</v>
      </c>
      <c r="N1122" s="71">
        <v>0</v>
      </c>
      <c r="O1122" s="71">
        <v>0</v>
      </c>
      <c r="P1122" s="69">
        <v>1702703</v>
      </c>
      <c r="Q1122" s="69">
        <f t="shared" si="81"/>
        <v>629</v>
      </c>
      <c r="R1122" s="120">
        <v>1054</v>
      </c>
      <c r="S1122" s="152" t="s">
        <v>1025</v>
      </c>
      <c r="T1122" s="174"/>
      <c r="U1122" s="174"/>
      <c r="V1122" s="174"/>
      <c r="W1122" s="57"/>
      <c r="X1122" s="191"/>
      <c r="Y1122" s="57"/>
    </row>
    <row r="1123" spans="1:25" s="11" customFormat="1" ht="25.5">
      <c r="A1123" s="128">
        <v>442</v>
      </c>
      <c r="B1123" s="123" t="s">
        <v>268</v>
      </c>
      <c r="C1123" s="128">
        <v>1977</v>
      </c>
      <c r="D1123" s="66">
        <v>2005</v>
      </c>
      <c r="E1123" s="35" t="s">
        <v>37</v>
      </c>
      <c r="F1123" s="65">
        <v>5</v>
      </c>
      <c r="G1123" s="124">
        <v>2</v>
      </c>
      <c r="H1123" s="68">
        <v>4036.1</v>
      </c>
      <c r="I1123" s="68">
        <v>2775.7</v>
      </c>
      <c r="J1123" s="68">
        <v>2775.7</v>
      </c>
      <c r="K1123" s="129">
        <v>308</v>
      </c>
      <c r="L1123" s="69">
        <v>4024809</v>
      </c>
      <c r="M1123" s="71">
        <v>0</v>
      </c>
      <c r="N1123" s="71">
        <v>0</v>
      </c>
      <c r="O1123" s="71">
        <v>0</v>
      </c>
      <c r="P1123" s="69">
        <v>4024809</v>
      </c>
      <c r="Q1123" s="69">
        <f t="shared" si="81"/>
        <v>1450.0158518571893</v>
      </c>
      <c r="R1123" s="120">
        <v>3613</v>
      </c>
      <c r="S1123" s="152" t="s">
        <v>1025</v>
      </c>
      <c r="T1123" s="174"/>
      <c r="U1123" s="174"/>
      <c r="V1123" s="174"/>
      <c r="W1123" s="57"/>
      <c r="X1123" s="191"/>
      <c r="Y1123" s="57"/>
    </row>
    <row r="1124" spans="1:25" s="11" customFormat="1">
      <c r="A1124" s="128">
        <v>443</v>
      </c>
      <c r="B1124" s="123" t="s">
        <v>271</v>
      </c>
      <c r="C1124" s="128">
        <v>1961</v>
      </c>
      <c r="D1124" s="66">
        <v>2008</v>
      </c>
      <c r="E1124" s="65" t="s">
        <v>88</v>
      </c>
      <c r="F1124" s="65">
        <v>5</v>
      </c>
      <c r="G1124" s="124">
        <v>4</v>
      </c>
      <c r="H1124" s="68">
        <v>3542.4400000000005</v>
      </c>
      <c r="I1124" s="68">
        <v>3220.4</v>
      </c>
      <c r="J1124" s="68">
        <v>3220.4</v>
      </c>
      <c r="K1124" s="129">
        <v>148</v>
      </c>
      <c r="L1124" s="69">
        <v>5638587</v>
      </c>
      <c r="M1124" s="71">
        <v>0</v>
      </c>
      <c r="N1124" s="71">
        <v>0</v>
      </c>
      <c r="O1124" s="71">
        <v>0</v>
      </c>
      <c r="P1124" s="69">
        <v>5638587</v>
      </c>
      <c r="Q1124" s="69">
        <f t="shared" si="81"/>
        <v>1750.8964724878897</v>
      </c>
      <c r="R1124" s="120">
        <v>2892</v>
      </c>
      <c r="S1124" s="152" t="s">
        <v>1025</v>
      </c>
      <c r="T1124" s="174"/>
      <c r="U1124" s="174"/>
      <c r="V1124" s="174"/>
      <c r="W1124" s="57"/>
      <c r="X1124" s="191"/>
      <c r="Y1124" s="57"/>
    </row>
    <row r="1125" spans="1:25" ht="25.5">
      <c r="A1125" s="128">
        <v>444</v>
      </c>
      <c r="B1125" s="85" t="s">
        <v>1067</v>
      </c>
      <c r="C1125" s="86">
        <v>1973</v>
      </c>
      <c r="D1125" s="66"/>
      <c r="E1125" s="35" t="s">
        <v>37</v>
      </c>
      <c r="F1125" s="86">
        <v>4</v>
      </c>
      <c r="G1125" s="86">
        <v>3</v>
      </c>
      <c r="H1125" s="82">
        <v>2180.2000000000003</v>
      </c>
      <c r="I1125" s="82">
        <v>1982</v>
      </c>
      <c r="J1125" s="68">
        <v>1982</v>
      </c>
      <c r="K1125" s="80">
        <v>110</v>
      </c>
      <c r="L1125" s="69">
        <v>47984</v>
      </c>
      <c r="M1125" s="71">
        <v>0</v>
      </c>
      <c r="N1125" s="71">
        <v>0</v>
      </c>
      <c r="O1125" s="71">
        <v>0</v>
      </c>
      <c r="P1125" s="69">
        <v>47984</v>
      </c>
      <c r="Q1125" s="69">
        <f>L1125/I1125</f>
        <v>24.209889001009081</v>
      </c>
      <c r="R1125" s="69">
        <v>127</v>
      </c>
      <c r="S1125" s="152" t="s">
        <v>1025</v>
      </c>
      <c r="T1125" s="174"/>
      <c r="U1125" s="174"/>
      <c r="V1125" s="174"/>
      <c r="W1125" s="174"/>
      <c r="X1125" s="174"/>
      <c r="Y1125" s="174"/>
    </row>
    <row r="1126" spans="1:25">
      <c r="A1126" s="128">
        <v>445</v>
      </c>
      <c r="B1126" s="85" t="s">
        <v>1068</v>
      </c>
      <c r="C1126" s="65">
        <v>1965</v>
      </c>
      <c r="D1126" s="66"/>
      <c r="E1126" s="35" t="s">
        <v>88</v>
      </c>
      <c r="F1126" s="65">
        <v>5</v>
      </c>
      <c r="G1126" s="65">
        <v>4</v>
      </c>
      <c r="H1126" s="68">
        <v>3509.3</v>
      </c>
      <c r="I1126" s="68">
        <v>3460.8</v>
      </c>
      <c r="J1126" s="68">
        <v>3460.8</v>
      </c>
      <c r="K1126" s="70">
        <v>182</v>
      </c>
      <c r="L1126" s="69">
        <v>67800</v>
      </c>
      <c r="M1126" s="71">
        <v>0</v>
      </c>
      <c r="N1126" s="71">
        <v>0</v>
      </c>
      <c r="O1126" s="71">
        <v>0</v>
      </c>
      <c r="P1126" s="69">
        <v>67800</v>
      </c>
      <c r="Q1126" s="69">
        <f t="shared" ref="Q1126:Q1182" si="82">L1126/I1126</f>
        <v>19.590846047156727</v>
      </c>
      <c r="R1126" s="69">
        <v>127</v>
      </c>
      <c r="S1126" s="152" t="s">
        <v>1025</v>
      </c>
      <c r="T1126" s="174"/>
      <c r="U1126" s="174"/>
      <c r="V1126" s="174"/>
      <c r="W1126" s="174"/>
      <c r="X1126" s="174"/>
      <c r="Y1126" s="174"/>
    </row>
    <row r="1127" spans="1:25">
      <c r="A1127" s="128">
        <v>446</v>
      </c>
      <c r="B1127" s="85" t="s">
        <v>1069</v>
      </c>
      <c r="C1127" s="86">
        <v>1978</v>
      </c>
      <c r="D1127" s="132">
        <v>2003</v>
      </c>
      <c r="E1127" s="35" t="s">
        <v>88</v>
      </c>
      <c r="F1127" s="86">
        <v>9</v>
      </c>
      <c r="G1127" s="86">
        <v>2</v>
      </c>
      <c r="H1127" s="82">
        <v>5546.2</v>
      </c>
      <c r="I1127" s="82">
        <v>4042.2</v>
      </c>
      <c r="J1127" s="68">
        <v>4042.2</v>
      </c>
      <c r="K1127" s="80">
        <v>194</v>
      </c>
      <c r="L1127" s="69">
        <v>110279</v>
      </c>
      <c r="M1127" s="71">
        <v>0</v>
      </c>
      <c r="N1127" s="71">
        <v>0</v>
      </c>
      <c r="O1127" s="71">
        <v>0</v>
      </c>
      <c r="P1127" s="69">
        <v>110279</v>
      </c>
      <c r="Q1127" s="69">
        <f t="shared" si="82"/>
        <v>27.28192568403345</v>
      </c>
      <c r="R1127" s="69">
        <v>190</v>
      </c>
      <c r="S1127" s="152" t="s">
        <v>1025</v>
      </c>
      <c r="T1127" s="174"/>
      <c r="U1127" s="174"/>
      <c r="V1127" s="174"/>
      <c r="W1127" s="174"/>
      <c r="X1127" s="174"/>
      <c r="Y1127" s="174"/>
    </row>
    <row r="1128" spans="1:25" s="11" customFormat="1" ht="25.5">
      <c r="A1128" s="128">
        <v>447</v>
      </c>
      <c r="B1128" s="125" t="s">
        <v>385</v>
      </c>
      <c r="C1128" s="35">
        <v>1955</v>
      </c>
      <c r="D1128" s="66"/>
      <c r="E1128" s="35" t="s">
        <v>37</v>
      </c>
      <c r="F1128" s="65">
        <v>3</v>
      </c>
      <c r="G1128" s="65">
        <v>4</v>
      </c>
      <c r="H1128" s="68">
        <v>2637.9100000000003</v>
      </c>
      <c r="I1128" s="69">
        <v>2398.1</v>
      </c>
      <c r="J1128" s="69">
        <v>2398.1</v>
      </c>
      <c r="K1128" s="70">
        <v>123</v>
      </c>
      <c r="L1128" s="69">
        <v>10794944</v>
      </c>
      <c r="M1128" s="71">
        <v>0</v>
      </c>
      <c r="N1128" s="71">
        <v>0</v>
      </c>
      <c r="O1128" s="71">
        <v>0</v>
      </c>
      <c r="P1128" s="69">
        <v>10794944</v>
      </c>
      <c r="Q1128" s="69">
        <f t="shared" si="82"/>
        <v>4501.4569867812015</v>
      </c>
      <c r="R1128" s="69">
        <v>7545</v>
      </c>
      <c r="S1128" s="152" t="s">
        <v>1025</v>
      </c>
      <c r="T1128" s="174"/>
      <c r="U1128" s="174"/>
      <c r="V1128" s="174"/>
      <c r="W1128" s="57"/>
      <c r="X1128" s="191"/>
      <c r="Y1128" s="57"/>
    </row>
    <row r="1129" spans="1:25">
      <c r="A1129" s="128">
        <v>448</v>
      </c>
      <c r="B1129" s="130" t="s">
        <v>882</v>
      </c>
      <c r="C1129" s="128">
        <v>1977</v>
      </c>
      <c r="D1129" s="66"/>
      <c r="E1129" s="65" t="s">
        <v>88</v>
      </c>
      <c r="F1129" s="65">
        <v>9</v>
      </c>
      <c r="G1129" s="65">
        <v>1</v>
      </c>
      <c r="H1129" s="68">
        <v>2361.4</v>
      </c>
      <c r="I1129" s="68">
        <v>2012.2</v>
      </c>
      <c r="J1129" s="68">
        <v>2012.2</v>
      </c>
      <c r="K1129" s="129">
        <v>110</v>
      </c>
      <c r="L1129" s="69">
        <v>270353.8</v>
      </c>
      <c r="M1129" s="71">
        <v>0</v>
      </c>
      <c r="N1129" s="71">
        <v>0</v>
      </c>
      <c r="O1129" s="71">
        <v>0</v>
      </c>
      <c r="P1129" s="69">
        <v>270353.8</v>
      </c>
      <c r="Q1129" s="69">
        <f t="shared" si="82"/>
        <v>134.35732034589006</v>
      </c>
      <c r="R1129" s="120">
        <v>190</v>
      </c>
      <c r="S1129" s="152" t="s">
        <v>1025</v>
      </c>
      <c r="T1129" s="174"/>
      <c r="U1129" s="174"/>
      <c r="V1129" s="174"/>
      <c r="W1129" s="174"/>
      <c r="X1129" s="174"/>
      <c r="Y1129" s="174"/>
    </row>
    <row r="1130" spans="1:25" ht="25.5">
      <c r="A1130" s="128">
        <v>449</v>
      </c>
      <c r="B1130" s="89" t="s">
        <v>883</v>
      </c>
      <c r="C1130" s="65">
        <v>1954</v>
      </c>
      <c r="D1130" s="144"/>
      <c r="E1130" s="35" t="s">
        <v>37</v>
      </c>
      <c r="F1130" s="65">
        <v>2</v>
      </c>
      <c r="G1130" s="65">
        <v>2</v>
      </c>
      <c r="H1130" s="68">
        <v>438.75700000000006</v>
      </c>
      <c r="I1130" s="203">
        <v>398.87</v>
      </c>
      <c r="J1130" s="169">
        <v>398.87</v>
      </c>
      <c r="K1130" s="70">
        <v>24</v>
      </c>
      <c r="L1130" s="69">
        <v>46035.924798794113</v>
      </c>
      <c r="M1130" s="71">
        <v>0</v>
      </c>
      <c r="N1130" s="71">
        <v>0</v>
      </c>
      <c r="O1130" s="71">
        <v>0</v>
      </c>
      <c r="P1130" s="69">
        <v>46035.924798794113</v>
      </c>
      <c r="Q1130" s="69">
        <f t="shared" si="82"/>
        <v>115.41586180658889</v>
      </c>
      <c r="R1130" s="120">
        <v>179</v>
      </c>
      <c r="S1130" s="152" t="s">
        <v>1025</v>
      </c>
      <c r="T1130" s="174"/>
      <c r="U1130" s="174"/>
      <c r="V1130" s="174"/>
      <c r="W1130" s="174"/>
      <c r="X1130" s="174"/>
      <c r="Y1130" s="174"/>
    </row>
    <row r="1131" spans="1:25">
      <c r="A1131" s="128">
        <v>450</v>
      </c>
      <c r="B1131" s="89" t="s">
        <v>884</v>
      </c>
      <c r="C1131" s="128">
        <v>1962</v>
      </c>
      <c r="D1131" s="66">
        <v>2008</v>
      </c>
      <c r="E1131" s="65" t="s">
        <v>88</v>
      </c>
      <c r="F1131" s="65">
        <v>5</v>
      </c>
      <c r="G1131" s="124">
        <v>4</v>
      </c>
      <c r="H1131" s="68">
        <v>3513.62</v>
      </c>
      <c r="I1131" s="68">
        <v>3194.2</v>
      </c>
      <c r="J1131" s="68">
        <v>3194.2</v>
      </c>
      <c r="K1131" s="129">
        <v>156</v>
      </c>
      <c r="L1131" s="69">
        <v>230172.33503444275</v>
      </c>
      <c r="M1131" s="71">
        <v>0</v>
      </c>
      <c r="N1131" s="71">
        <v>0</v>
      </c>
      <c r="O1131" s="71">
        <v>0</v>
      </c>
      <c r="P1131" s="69">
        <v>230172.33503444275</v>
      </c>
      <c r="Q1131" s="69">
        <f t="shared" si="82"/>
        <v>72.059462473997485</v>
      </c>
      <c r="R1131" s="120">
        <v>127</v>
      </c>
      <c r="S1131" s="152" t="s">
        <v>1025</v>
      </c>
      <c r="T1131" s="174"/>
      <c r="U1131" s="174"/>
      <c r="V1131" s="174"/>
      <c r="W1131" s="174"/>
      <c r="X1131" s="174"/>
      <c r="Y1131" s="174"/>
    </row>
    <row r="1132" spans="1:25" ht="25.5">
      <c r="A1132" s="128">
        <v>451</v>
      </c>
      <c r="B1132" s="89" t="s">
        <v>886</v>
      </c>
      <c r="C1132" s="128">
        <v>1963</v>
      </c>
      <c r="D1132" s="66">
        <v>2009</v>
      </c>
      <c r="E1132" s="35" t="s">
        <v>37</v>
      </c>
      <c r="F1132" s="65">
        <v>5</v>
      </c>
      <c r="G1132" s="124">
        <v>4</v>
      </c>
      <c r="H1132" s="68">
        <v>3406.26</v>
      </c>
      <c r="I1132" s="68">
        <v>3096.6</v>
      </c>
      <c r="J1132" s="68">
        <v>3096.6</v>
      </c>
      <c r="K1132" s="129">
        <v>134</v>
      </c>
      <c r="L1132" s="69">
        <v>227911.06836002003</v>
      </c>
      <c r="M1132" s="71">
        <v>0</v>
      </c>
      <c r="N1132" s="71">
        <v>0</v>
      </c>
      <c r="O1132" s="71">
        <v>0</v>
      </c>
      <c r="P1132" s="69">
        <v>227911.06836002003</v>
      </c>
      <c r="Q1132" s="69">
        <f t="shared" si="82"/>
        <v>73.600422515022942</v>
      </c>
      <c r="R1132" s="120">
        <v>127</v>
      </c>
      <c r="S1132" s="152" t="s">
        <v>1025</v>
      </c>
      <c r="T1132" s="174"/>
      <c r="U1132" s="174"/>
      <c r="V1132" s="174"/>
      <c r="W1132" s="174"/>
      <c r="X1132" s="174"/>
      <c r="Y1132" s="174"/>
    </row>
    <row r="1133" spans="1:25" ht="25.5">
      <c r="A1133" s="128">
        <v>452</v>
      </c>
      <c r="B1133" s="89" t="s">
        <v>887</v>
      </c>
      <c r="C1133" s="128">
        <v>1963</v>
      </c>
      <c r="D1133" s="66">
        <v>2006</v>
      </c>
      <c r="E1133" s="35" t="s">
        <v>37</v>
      </c>
      <c r="F1133" s="65">
        <v>5</v>
      </c>
      <c r="G1133" s="124">
        <v>4</v>
      </c>
      <c r="H1133" s="68">
        <v>3173.6</v>
      </c>
      <c r="I1133" s="68">
        <v>3070.9</v>
      </c>
      <c r="J1133" s="68">
        <v>3070.9</v>
      </c>
      <c r="K1133" s="129">
        <v>149</v>
      </c>
      <c r="L1133" s="69">
        <v>279301.47126383096</v>
      </c>
      <c r="M1133" s="71">
        <v>0</v>
      </c>
      <c r="N1133" s="71">
        <v>0</v>
      </c>
      <c r="O1133" s="71">
        <v>0</v>
      </c>
      <c r="P1133" s="69">
        <v>279301.47126383096</v>
      </c>
      <c r="Q1133" s="69">
        <f t="shared" si="82"/>
        <v>90.951014772161571</v>
      </c>
      <c r="R1133" s="120">
        <v>127</v>
      </c>
      <c r="S1133" s="152" t="s">
        <v>1025</v>
      </c>
      <c r="T1133" s="174"/>
      <c r="U1133" s="174"/>
      <c r="V1133" s="174"/>
      <c r="W1133" s="174"/>
      <c r="X1133" s="174"/>
      <c r="Y1133" s="174"/>
    </row>
    <row r="1134" spans="1:25" ht="25.5">
      <c r="A1134" s="128">
        <v>453</v>
      </c>
      <c r="B1134" s="89" t="s">
        <v>888</v>
      </c>
      <c r="C1134" s="128">
        <v>1963</v>
      </c>
      <c r="D1134" s="66"/>
      <c r="E1134" s="35" t="s">
        <v>37</v>
      </c>
      <c r="F1134" s="65">
        <v>5</v>
      </c>
      <c r="G1134" s="124">
        <v>2</v>
      </c>
      <c r="H1134" s="68">
        <v>1701.3700000000001</v>
      </c>
      <c r="I1134" s="68">
        <v>1546.7</v>
      </c>
      <c r="J1134" s="68">
        <v>1546.7</v>
      </c>
      <c r="K1134" s="129">
        <v>78</v>
      </c>
      <c r="L1134" s="69">
        <v>196430.9</v>
      </c>
      <c r="M1134" s="71">
        <v>0</v>
      </c>
      <c r="N1134" s="71">
        <v>0</v>
      </c>
      <c r="O1134" s="71">
        <v>0</v>
      </c>
      <c r="P1134" s="69">
        <v>196430.9</v>
      </c>
      <c r="Q1134" s="69">
        <f t="shared" si="82"/>
        <v>126.99999999999999</v>
      </c>
      <c r="R1134" s="120">
        <v>127</v>
      </c>
      <c r="S1134" s="152" t="s">
        <v>1025</v>
      </c>
      <c r="T1134" s="174"/>
      <c r="U1134" s="174"/>
      <c r="V1134" s="174"/>
      <c r="W1134" s="174"/>
      <c r="X1134" s="174"/>
      <c r="Y1134" s="174"/>
    </row>
    <row r="1135" spans="1:25" ht="25.5">
      <c r="A1135" s="128">
        <v>454</v>
      </c>
      <c r="B1135" s="89" t="s">
        <v>889</v>
      </c>
      <c r="C1135" s="128">
        <v>1964</v>
      </c>
      <c r="D1135" s="66"/>
      <c r="E1135" s="35" t="s">
        <v>37</v>
      </c>
      <c r="F1135" s="65">
        <v>5</v>
      </c>
      <c r="G1135" s="124">
        <v>2</v>
      </c>
      <c r="H1135" s="68">
        <v>1569.4</v>
      </c>
      <c r="I1135" s="68">
        <v>1488</v>
      </c>
      <c r="J1135" s="68">
        <v>1488</v>
      </c>
      <c r="K1135" s="129">
        <v>82</v>
      </c>
      <c r="L1135" s="69">
        <v>159762</v>
      </c>
      <c r="M1135" s="71">
        <v>0</v>
      </c>
      <c r="N1135" s="71">
        <v>0</v>
      </c>
      <c r="O1135" s="71">
        <v>0</v>
      </c>
      <c r="P1135" s="69">
        <v>159762</v>
      </c>
      <c r="Q1135" s="69">
        <f t="shared" si="82"/>
        <v>107.36693548387096</v>
      </c>
      <c r="R1135" s="120">
        <v>127</v>
      </c>
      <c r="S1135" s="152" t="s">
        <v>1025</v>
      </c>
      <c r="T1135" s="174"/>
      <c r="U1135" s="174"/>
      <c r="V1135" s="174"/>
      <c r="W1135" s="174"/>
      <c r="X1135" s="174"/>
      <c r="Y1135" s="174"/>
    </row>
    <row r="1136" spans="1:25" ht="25.5">
      <c r="A1136" s="128">
        <v>455</v>
      </c>
      <c r="B1136" s="89" t="s">
        <v>354</v>
      </c>
      <c r="C1136" s="65">
        <v>1953</v>
      </c>
      <c r="D1136" s="65"/>
      <c r="E1136" s="65" t="s">
        <v>37</v>
      </c>
      <c r="F1136" s="65">
        <v>5</v>
      </c>
      <c r="G1136" s="65">
        <v>4</v>
      </c>
      <c r="H1136" s="68">
        <v>3518.7</v>
      </c>
      <c r="I1136" s="68">
        <v>3126.9</v>
      </c>
      <c r="J1136" s="68">
        <v>3126.9</v>
      </c>
      <c r="K1136" s="129">
        <v>168</v>
      </c>
      <c r="L1136" s="170">
        <v>133755</v>
      </c>
      <c r="M1136" s="120">
        <v>0</v>
      </c>
      <c r="N1136" s="120">
        <v>0</v>
      </c>
      <c r="O1136" s="120">
        <v>0</v>
      </c>
      <c r="P1136" s="170">
        <v>133755</v>
      </c>
      <c r="Q1136" s="120">
        <f t="shared" si="82"/>
        <v>42.775592439796604</v>
      </c>
      <c r="R1136" s="120">
        <v>127</v>
      </c>
      <c r="S1136" s="152" t="s">
        <v>1025</v>
      </c>
      <c r="T1136" s="174"/>
      <c r="U1136" s="174"/>
      <c r="V1136" s="174"/>
      <c r="W1136" s="174"/>
      <c r="X1136" s="174"/>
      <c r="Y1136" s="174"/>
    </row>
    <row r="1137" spans="1:25" ht="25.5">
      <c r="A1137" s="128">
        <v>456</v>
      </c>
      <c r="B1137" s="89" t="s">
        <v>890</v>
      </c>
      <c r="C1137" s="128">
        <v>1963</v>
      </c>
      <c r="D1137" s="66"/>
      <c r="E1137" s="35" t="s">
        <v>37</v>
      </c>
      <c r="F1137" s="65">
        <v>5</v>
      </c>
      <c r="G1137" s="124">
        <v>4</v>
      </c>
      <c r="H1137" s="68">
        <v>3436.51</v>
      </c>
      <c r="I1137" s="68">
        <v>3124.1</v>
      </c>
      <c r="J1137" s="68">
        <v>3124.1</v>
      </c>
      <c r="K1137" s="129">
        <v>157</v>
      </c>
      <c r="L1137" s="69">
        <v>285642.49647429975</v>
      </c>
      <c r="M1137" s="71">
        <v>0</v>
      </c>
      <c r="N1137" s="71">
        <v>0</v>
      </c>
      <c r="O1137" s="71">
        <v>0</v>
      </c>
      <c r="P1137" s="69">
        <v>285642.49647429975</v>
      </c>
      <c r="Q1137" s="69">
        <f t="shared" si="82"/>
        <v>91.431931267981099</v>
      </c>
      <c r="R1137" s="120">
        <v>127</v>
      </c>
      <c r="S1137" s="152" t="s">
        <v>1025</v>
      </c>
      <c r="T1137" s="174"/>
      <c r="U1137" s="174"/>
      <c r="V1137" s="174"/>
      <c r="W1137" s="174"/>
      <c r="X1137" s="174"/>
      <c r="Y1137" s="174"/>
    </row>
    <row r="1138" spans="1:25" ht="25.5">
      <c r="A1138" s="128">
        <v>457</v>
      </c>
      <c r="B1138" s="89" t="s">
        <v>891</v>
      </c>
      <c r="C1138" s="128">
        <v>1964</v>
      </c>
      <c r="D1138" s="66"/>
      <c r="E1138" s="35" t="s">
        <v>37</v>
      </c>
      <c r="F1138" s="65">
        <v>5</v>
      </c>
      <c r="G1138" s="124">
        <v>3</v>
      </c>
      <c r="H1138" s="68">
        <v>2709.1900000000005</v>
      </c>
      <c r="I1138" s="68">
        <v>2462.9</v>
      </c>
      <c r="J1138" s="68">
        <v>2462.9</v>
      </c>
      <c r="K1138" s="129">
        <v>127</v>
      </c>
      <c r="L1138" s="69">
        <v>266884.3</v>
      </c>
      <c r="M1138" s="71">
        <v>0</v>
      </c>
      <c r="N1138" s="71">
        <v>0</v>
      </c>
      <c r="O1138" s="71">
        <v>0</v>
      </c>
      <c r="P1138" s="69">
        <v>266884.3</v>
      </c>
      <c r="Q1138" s="69">
        <f t="shared" si="82"/>
        <v>108.361809249259</v>
      </c>
      <c r="R1138" s="120">
        <v>127</v>
      </c>
      <c r="S1138" s="152" t="s">
        <v>1025</v>
      </c>
      <c r="T1138" s="174"/>
      <c r="U1138" s="174"/>
      <c r="V1138" s="174"/>
      <c r="W1138" s="174"/>
      <c r="X1138" s="174"/>
      <c r="Y1138" s="174"/>
    </row>
    <row r="1139" spans="1:25">
      <c r="A1139" s="128">
        <v>458</v>
      </c>
      <c r="B1139" s="89" t="s">
        <v>892</v>
      </c>
      <c r="C1139" s="128">
        <v>1962</v>
      </c>
      <c r="D1139" s="66"/>
      <c r="E1139" s="65" t="s">
        <v>88</v>
      </c>
      <c r="F1139" s="65">
        <v>5</v>
      </c>
      <c r="G1139" s="124">
        <v>3</v>
      </c>
      <c r="H1139" s="68">
        <v>2592.6</v>
      </c>
      <c r="I1139" s="68">
        <v>2544.6</v>
      </c>
      <c r="J1139" s="68">
        <v>2544.6</v>
      </c>
      <c r="K1139" s="129">
        <v>122</v>
      </c>
      <c r="L1139" s="69">
        <v>319820.40204865229</v>
      </c>
      <c r="M1139" s="71">
        <v>0</v>
      </c>
      <c r="N1139" s="71">
        <v>0</v>
      </c>
      <c r="O1139" s="71">
        <v>0</v>
      </c>
      <c r="P1139" s="69">
        <v>319820.40204865229</v>
      </c>
      <c r="Q1139" s="69">
        <f t="shared" si="82"/>
        <v>125.68592393643492</v>
      </c>
      <c r="R1139" s="120">
        <v>127</v>
      </c>
      <c r="S1139" s="152" t="s">
        <v>1025</v>
      </c>
      <c r="T1139" s="174"/>
      <c r="U1139" s="174"/>
      <c r="V1139" s="174"/>
      <c r="W1139" s="174"/>
      <c r="X1139" s="174"/>
      <c r="Y1139" s="174"/>
    </row>
    <row r="1140" spans="1:25">
      <c r="A1140" s="128">
        <v>459</v>
      </c>
      <c r="B1140" s="89" t="s">
        <v>893</v>
      </c>
      <c r="C1140" s="128">
        <v>1962</v>
      </c>
      <c r="D1140" s="66"/>
      <c r="E1140" s="65" t="s">
        <v>88</v>
      </c>
      <c r="F1140" s="65">
        <v>5</v>
      </c>
      <c r="G1140" s="124">
        <v>3</v>
      </c>
      <c r="H1140" s="68">
        <v>2839.4300000000003</v>
      </c>
      <c r="I1140" s="68">
        <v>2581.3000000000002</v>
      </c>
      <c r="J1140" s="68">
        <v>2581.3000000000002</v>
      </c>
      <c r="K1140" s="129">
        <v>132</v>
      </c>
      <c r="L1140" s="69">
        <v>319820.40204865229</v>
      </c>
      <c r="M1140" s="71">
        <v>0</v>
      </c>
      <c r="N1140" s="71">
        <v>0</v>
      </c>
      <c r="O1140" s="71">
        <v>0</v>
      </c>
      <c r="P1140" s="69">
        <v>319820.40204865229</v>
      </c>
      <c r="Q1140" s="69">
        <f t="shared" si="82"/>
        <v>123.89896643112085</v>
      </c>
      <c r="R1140" s="120">
        <v>127</v>
      </c>
      <c r="S1140" s="152" t="s">
        <v>1025</v>
      </c>
      <c r="T1140" s="174"/>
      <c r="U1140" s="174"/>
      <c r="V1140" s="174"/>
      <c r="W1140" s="174"/>
      <c r="X1140" s="174"/>
      <c r="Y1140" s="174"/>
    </row>
    <row r="1141" spans="1:25">
      <c r="A1141" s="128">
        <v>460</v>
      </c>
      <c r="B1141" s="89" t="s">
        <v>894</v>
      </c>
      <c r="C1141" s="128">
        <v>1962</v>
      </c>
      <c r="D1141" s="66"/>
      <c r="E1141" s="65" t="s">
        <v>88</v>
      </c>
      <c r="F1141" s="65">
        <v>5</v>
      </c>
      <c r="G1141" s="124">
        <v>3</v>
      </c>
      <c r="H1141" s="68">
        <v>2825.9</v>
      </c>
      <c r="I1141" s="68">
        <v>2569</v>
      </c>
      <c r="J1141" s="68">
        <v>2569</v>
      </c>
      <c r="K1141" s="129">
        <v>132</v>
      </c>
      <c r="L1141" s="69">
        <v>326150.90233725082</v>
      </c>
      <c r="M1141" s="71">
        <v>0</v>
      </c>
      <c r="N1141" s="71">
        <v>0</v>
      </c>
      <c r="O1141" s="71">
        <v>0</v>
      </c>
      <c r="P1141" s="69">
        <v>326150.90233725082</v>
      </c>
      <c r="Q1141" s="69">
        <f t="shared" si="82"/>
        <v>126.95636525389288</v>
      </c>
      <c r="R1141" s="120">
        <v>127</v>
      </c>
      <c r="S1141" s="152" t="s">
        <v>1025</v>
      </c>
      <c r="T1141" s="174"/>
      <c r="U1141" s="174"/>
      <c r="V1141" s="174"/>
      <c r="W1141" s="174"/>
      <c r="X1141" s="174"/>
      <c r="Y1141" s="174"/>
    </row>
    <row r="1142" spans="1:25">
      <c r="A1142" s="128">
        <v>461</v>
      </c>
      <c r="B1142" s="89" t="s">
        <v>895</v>
      </c>
      <c r="C1142" s="128">
        <v>1962</v>
      </c>
      <c r="D1142" s="66">
        <v>2003</v>
      </c>
      <c r="E1142" s="65" t="s">
        <v>88</v>
      </c>
      <c r="F1142" s="65">
        <v>5</v>
      </c>
      <c r="G1142" s="124">
        <v>3</v>
      </c>
      <c r="H1142" s="68">
        <v>2589.8000000000002</v>
      </c>
      <c r="I1142" s="68">
        <v>2538.1</v>
      </c>
      <c r="J1142" s="68">
        <v>2538.1</v>
      </c>
      <c r="K1142" s="129">
        <v>134</v>
      </c>
      <c r="L1142" s="69">
        <v>319729.83695153357</v>
      </c>
      <c r="M1142" s="71">
        <v>0</v>
      </c>
      <c r="N1142" s="71">
        <v>0</v>
      </c>
      <c r="O1142" s="71">
        <v>0</v>
      </c>
      <c r="P1142" s="69">
        <v>319729.83695153357</v>
      </c>
      <c r="Q1142" s="69">
        <f t="shared" si="82"/>
        <v>125.97211967673991</v>
      </c>
      <c r="R1142" s="120">
        <v>127</v>
      </c>
      <c r="S1142" s="152" t="s">
        <v>1025</v>
      </c>
      <c r="T1142" s="174"/>
      <c r="U1142" s="174"/>
      <c r="V1142" s="174"/>
      <c r="W1142" s="174"/>
      <c r="X1142" s="174"/>
      <c r="Y1142" s="174"/>
    </row>
    <row r="1143" spans="1:25">
      <c r="A1143" s="128">
        <v>462</v>
      </c>
      <c r="B1143" s="89" t="s">
        <v>896</v>
      </c>
      <c r="C1143" s="128">
        <v>1962</v>
      </c>
      <c r="D1143" s="66"/>
      <c r="E1143" s="65" t="s">
        <v>88</v>
      </c>
      <c r="F1143" s="65">
        <v>5</v>
      </c>
      <c r="G1143" s="124">
        <v>3</v>
      </c>
      <c r="H1143" s="68">
        <v>2855.05</v>
      </c>
      <c r="I1143" s="68">
        <v>2595.5</v>
      </c>
      <c r="J1143" s="68">
        <v>2595.5</v>
      </c>
      <c r="K1143" s="129">
        <v>121</v>
      </c>
      <c r="L1143" s="69">
        <v>326938.81868218363</v>
      </c>
      <c r="M1143" s="71">
        <v>0</v>
      </c>
      <c r="N1143" s="71">
        <v>0</v>
      </c>
      <c r="O1143" s="71">
        <v>0</v>
      </c>
      <c r="P1143" s="69">
        <v>326938.81868218363</v>
      </c>
      <c r="Q1143" s="69">
        <f t="shared" si="82"/>
        <v>125.96371361286212</v>
      </c>
      <c r="R1143" s="120">
        <v>127</v>
      </c>
      <c r="S1143" s="152" t="s">
        <v>1025</v>
      </c>
      <c r="T1143" s="174"/>
      <c r="U1143" s="174"/>
      <c r="V1143" s="174"/>
      <c r="W1143" s="174"/>
      <c r="X1143" s="174"/>
      <c r="Y1143" s="174"/>
    </row>
    <row r="1144" spans="1:25" ht="25.5">
      <c r="A1144" s="128">
        <v>463</v>
      </c>
      <c r="B1144" s="89" t="s">
        <v>898</v>
      </c>
      <c r="C1144" s="128">
        <v>1963</v>
      </c>
      <c r="D1144" s="66">
        <v>2003</v>
      </c>
      <c r="E1144" s="35" t="s">
        <v>37</v>
      </c>
      <c r="F1144" s="65">
        <v>4</v>
      </c>
      <c r="G1144" s="124">
        <v>4</v>
      </c>
      <c r="H1144" s="68">
        <v>2791.6900000000005</v>
      </c>
      <c r="I1144" s="68">
        <v>2537.9</v>
      </c>
      <c r="J1144" s="68">
        <v>2537.9</v>
      </c>
      <c r="K1144" s="129">
        <v>134</v>
      </c>
      <c r="L1144" s="69">
        <v>260423.98923110781</v>
      </c>
      <c r="M1144" s="71">
        <v>0</v>
      </c>
      <c r="N1144" s="71">
        <v>0</v>
      </c>
      <c r="O1144" s="71">
        <v>0</v>
      </c>
      <c r="P1144" s="69">
        <v>260423.98923110781</v>
      </c>
      <c r="Q1144" s="69">
        <f t="shared" si="82"/>
        <v>102.61396793849553</v>
      </c>
      <c r="R1144" s="120">
        <v>127</v>
      </c>
      <c r="S1144" s="152" t="s">
        <v>1025</v>
      </c>
      <c r="T1144" s="174"/>
      <c r="U1144" s="174"/>
      <c r="V1144" s="174"/>
      <c r="W1144" s="174"/>
      <c r="X1144" s="174"/>
      <c r="Y1144" s="174"/>
    </row>
    <row r="1145" spans="1:25" ht="25.5">
      <c r="A1145" s="128">
        <v>464</v>
      </c>
      <c r="B1145" s="89" t="s">
        <v>899</v>
      </c>
      <c r="C1145" s="128">
        <v>1962</v>
      </c>
      <c r="D1145" s="66"/>
      <c r="E1145" s="35" t="s">
        <v>37</v>
      </c>
      <c r="F1145" s="65">
        <v>4</v>
      </c>
      <c r="G1145" s="124">
        <v>2</v>
      </c>
      <c r="H1145" s="68">
        <v>1387.8700000000001</v>
      </c>
      <c r="I1145" s="68">
        <v>1261.7</v>
      </c>
      <c r="J1145" s="68">
        <v>1261.7</v>
      </c>
      <c r="K1145" s="129">
        <v>59</v>
      </c>
      <c r="L1145" s="69">
        <v>141854.9</v>
      </c>
      <c r="M1145" s="71">
        <v>0</v>
      </c>
      <c r="N1145" s="71">
        <v>0</v>
      </c>
      <c r="O1145" s="71">
        <v>0</v>
      </c>
      <c r="P1145" s="69">
        <v>141854.9</v>
      </c>
      <c r="Q1145" s="69">
        <f t="shared" si="82"/>
        <v>112.4315605928509</v>
      </c>
      <c r="R1145" s="120">
        <v>127</v>
      </c>
      <c r="S1145" s="152" t="s">
        <v>1025</v>
      </c>
      <c r="T1145" s="174"/>
      <c r="U1145" s="174"/>
      <c r="V1145" s="174"/>
      <c r="W1145" s="174"/>
      <c r="X1145" s="174"/>
      <c r="Y1145" s="174"/>
    </row>
    <row r="1146" spans="1:25" ht="25.5">
      <c r="A1146" s="128">
        <v>465</v>
      </c>
      <c r="B1146" s="89" t="s">
        <v>900</v>
      </c>
      <c r="C1146" s="65">
        <v>1955</v>
      </c>
      <c r="D1146" s="66"/>
      <c r="E1146" s="35" t="s">
        <v>37</v>
      </c>
      <c r="F1146" s="65">
        <v>2</v>
      </c>
      <c r="G1146" s="65">
        <v>1</v>
      </c>
      <c r="H1146" s="68">
        <v>461.34</v>
      </c>
      <c r="I1146" s="68">
        <v>419.4</v>
      </c>
      <c r="J1146" s="68">
        <v>419.4</v>
      </c>
      <c r="K1146" s="70">
        <v>19</v>
      </c>
      <c r="L1146" s="69">
        <v>47100.959999999999</v>
      </c>
      <c r="M1146" s="71">
        <v>0</v>
      </c>
      <c r="N1146" s="71">
        <v>0</v>
      </c>
      <c r="O1146" s="71">
        <v>0</v>
      </c>
      <c r="P1146" s="69">
        <v>47100.959999999999</v>
      </c>
      <c r="Q1146" s="69">
        <f t="shared" si="82"/>
        <v>112.30557939914164</v>
      </c>
      <c r="R1146" s="120">
        <v>179</v>
      </c>
      <c r="S1146" s="152" t="s">
        <v>1025</v>
      </c>
      <c r="T1146" s="174"/>
      <c r="U1146" s="174"/>
      <c r="V1146" s="174"/>
      <c r="W1146" s="174"/>
      <c r="X1146" s="174"/>
      <c r="Y1146" s="174"/>
    </row>
    <row r="1147" spans="1:25" ht="25.5">
      <c r="A1147" s="128">
        <v>466</v>
      </c>
      <c r="B1147" s="89" t="s">
        <v>901</v>
      </c>
      <c r="C1147" s="65">
        <v>1962</v>
      </c>
      <c r="D1147" s="66">
        <v>2011</v>
      </c>
      <c r="E1147" s="35" t="s">
        <v>37</v>
      </c>
      <c r="F1147" s="65">
        <v>5</v>
      </c>
      <c r="G1147" s="65">
        <v>3</v>
      </c>
      <c r="H1147" s="68">
        <v>2877.82</v>
      </c>
      <c r="I1147" s="68">
        <v>2616.1999999999998</v>
      </c>
      <c r="J1147" s="169">
        <v>2616.1999999999998</v>
      </c>
      <c r="K1147" s="70">
        <v>164</v>
      </c>
      <c r="L1147" s="69">
        <v>149678.52411557754</v>
      </c>
      <c r="M1147" s="71">
        <v>0</v>
      </c>
      <c r="N1147" s="71">
        <v>0</v>
      </c>
      <c r="O1147" s="71">
        <v>0</v>
      </c>
      <c r="P1147" s="69">
        <v>149678.52411557754</v>
      </c>
      <c r="Q1147" s="69">
        <f t="shared" si="82"/>
        <v>57.212187185833479</v>
      </c>
      <c r="R1147" s="120">
        <v>127</v>
      </c>
      <c r="S1147" s="152" t="s">
        <v>1025</v>
      </c>
      <c r="T1147" s="174"/>
      <c r="U1147" s="174"/>
      <c r="V1147" s="174"/>
      <c r="W1147" s="174"/>
      <c r="X1147" s="174"/>
      <c r="Y1147" s="174"/>
    </row>
    <row r="1148" spans="1:25" ht="25.5">
      <c r="A1148" s="128">
        <v>467</v>
      </c>
      <c r="B1148" s="89" t="s">
        <v>902</v>
      </c>
      <c r="C1148" s="128">
        <v>1964</v>
      </c>
      <c r="D1148" s="66"/>
      <c r="E1148" s="35" t="s">
        <v>37</v>
      </c>
      <c r="F1148" s="65">
        <v>3</v>
      </c>
      <c r="G1148" s="124">
        <v>3</v>
      </c>
      <c r="H1148" s="68">
        <v>1192.8</v>
      </c>
      <c r="I1148" s="68">
        <v>1157.3</v>
      </c>
      <c r="J1148" s="68">
        <v>1157.3</v>
      </c>
      <c r="K1148" s="129">
        <v>71</v>
      </c>
      <c r="L1148" s="69">
        <v>184952.69999999998</v>
      </c>
      <c r="M1148" s="71">
        <v>0</v>
      </c>
      <c r="N1148" s="71">
        <v>0</v>
      </c>
      <c r="O1148" s="71">
        <v>0</v>
      </c>
      <c r="P1148" s="69">
        <v>184952.69999999998</v>
      </c>
      <c r="Q1148" s="69">
        <f t="shared" si="82"/>
        <v>159.81396353581613</v>
      </c>
      <c r="R1148" s="120">
        <v>179</v>
      </c>
      <c r="S1148" s="152" t="s">
        <v>1025</v>
      </c>
      <c r="T1148" s="174"/>
      <c r="U1148" s="174"/>
      <c r="V1148" s="174"/>
      <c r="W1148" s="174"/>
      <c r="X1148" s="174"/>
      <c r="Y1148" s="174"/>
    </row>
    <row r="1149" spans="1:25" ht="25.5">
      <c r="A1149" s="128">
        <v>468</v>
      </c>
      <c r="B1149" s="89" t="s">
        <v>903</v>
      </c>
      <c r="C1149" s="128">
        <v>1962</v>
      </c>
      <c r="D1149" s="66"/>
      <c r="E1149" s="35" t="s">
        <v>37</v>
      </c>
      <c r="F1149" s="65">
        <v>3</v>
      </c>
      <c r="G1149" s="124">
        <v>2</v>
      </c>
      <c r="H1149" s="68">
        <v>1030.5900000000001</v>
      </c>
      <c r="I1149" s="68">
        <v>936.9</v>
      </c>
      <c r="J1149" s="68">
        <v>936.9</v>
      </c>
      <c r="K1149" s="129">
        <v>47</v>
      </c>
      <c r="L1149" s="69">
        <v>167705.1</v>
      </c>
      <c r="M1149" s="71">
        <v>0</v>
      </c>
      <c r="N1149" s="71">
        <v>0</v>
      </c>
      <c r="O1149" s="71">
        <v>0</v>
      </c>
      <c r="P1149" s="69">
        <v>167705.1</v>
      </c>
      <c r="Q1149" s="69">
        <f t="shared" si="82"/>
        <v>179</v>
      </c>
      <c r="R1149" s="120">
        <v>179</v>
      </c>
      <c r="S1149" s="152" t="s">
        <v>1025</v>
      </c>
      <c r="T1149" s="174"/>
      <c r="U1149" s="174"/>
      <c r="V1149" s="174"/>
      <c r="W1149" s="174"/>
      <c r="X1149" s="174"/>
      <c r="Y1149" s="174"/>
    </row>
    <row r="1150" spans="1:25" ht="25.5">
      <c r="A1150" s="128">
        <v>469</v>
      </c>
      <c r="B1150" s="89" t="s">
        <v>904</v>
      </c>
      <c r="C1150" s="128">
        <v>1963</v>
      </c>
      <c r="D1150" s="66">
        <v>2006</v>
      </c>
      <c r="E1150" s="35" t="s">
        <v>37</v>
      </c>
      <c r="F1150" s="65">
        <v>3</v>
      </c>
      <c r="G1150" s="124">
        <v>3</v>
      </c>
      <c r="H1150" s="68">
        <v>1402.17</v>
      </c>
      <c r="I1150" s="68">
        <v>1274.7</v>
      </c>
      <c r="J1150" s="68">
        <v>1274.7</v>
      </c>
      <c r="K1150" s="129">
        <v>70</v>
      </c>
      <c r="L1150" s="69">
        <v>204370.30000000002</v>
      </c>
      <c r="M1150" s="71">
        <v>0</v>
      </c>
      <c r="N1150" s="71">
        <v>0</v>
      </c>
      <c r="O1150" s="71">
        <v>0</v>
      </c>
      <c r="P1150" s="69">
        <v>204370.30000000002</v>
      </c>
      <c r="Q1150" s="69">
        <f t="shared" si="82"/>
        <v>160.32815564446537</v>
      </c>
      <c r="R1150" s="120">
        <v>179</v>
      </c>
      <c r="S1150" s="152" t="s">
        <v>1025</v>
      </c>
      <c r="T1150" s="174"/>
      <c r="U1150" s="174"/>
      <c r="V1150" s="174"/>
      <c r="W1150" s="174"/>
      <c r="X1150" s="174"/>
      <c r="Y1150" s="174"/>
    </row>
    <row r="1151" spans="1:25" ht="25.5">
      <c r="A1151" s="128">
        <v>470</v>
      </c>
      <c r="B1151" s="89" t="s">
        <v>905</v>
      </c>
      <c r="C1151" s="128">
        <v>1961</v>
      </c>
      <c r="D1151" s="66">
        <v>2007</v>
      </c>
      <c r="E1151" s="35" t="s">
        <v>37</v>
      </c>
      <c r="F1151" s="65">
        <v>2</v>
      </c>
      <c r="G1151" s="124">
        <v>1</v>
      </c>
      <c r="H1151" s="68">
        <v>296.12</v>
      </c>
      <c r="I1151" s="68">
        <v>269.2</v>
      </c>
      <c r="J1151" s="68">
        <v>269.2</v>
      </c>
      <c r="K1151" s="129">
        <v>25</v>
      </c>
      <c r="L1151" s="69">
        <v>44244.799999999996</v>
      </c>
      <c r="M1151" s="71">
        <v>0</v>
      </c>
      <c r="N1151" s="71">
        <v>0</v>
      </c>
      <c r="O1151" s="71">
        <v>0</v>
      </c>
      <c r="P1151" s="69">
        <v>44244.799999999996</v>
      </c>
      <c r="Q1151" s="69">
        <f t="shared" si="82"/>
        <v>164.35661218424963</v>
      </c>
      <c r="R1151" s="120">
        <v>179</v>
      </c>
      <c r="S1151" s="152" t="s">
        <v>1025</v>
      </c>
      <c r="T1151" s="174"/>
      <c r="U1151" s="174"/>
      <c r="V1151" s="174"/>
      <c r="W1151" s="174"/>
      <c r="X1151" s="174"/>
      <c r="Y1151" s="174"/>
    </row>
    <row r="1152" spans="1:25" ht="25.5">
      <c r="A1152" s="128">
        <v>471</v>
      </c>
      <c r="B1152" s="89" t="s">
        <v>906</v>
      </c>
      <c r="C1152" s="128">
        <v>1962</v>
      </c>
      <c r="D1152" s="66"/>
      <c r="E1152" s="35" t="s">
        <v>37</v>
      </c>
      <c r="F1152" s="65">
        <v>2</v>
      </c>
      <c r="G1152" s="124">
        <v>1</v>
      </c>
      <c r="H1152" s="68">
        <v>296.67</v>
      </c>
      <c r="I1152" s="68">
        <v>269.7</v>
      </c>
      <c r="J1152" s="68">
        <v>269.7</v>
      </c>
      <c r="K1152" s="129">
        <v>18</v>
      </c>
      <c r="L1152" s="69">
        <v>43382.299999999996</v>
      </c>
      <c r="M1152" s="71">
        <v>0</v>
      </c>
      <c r="N1152" s="71">
        <v>0</v>
      </c>
      <c r="O1152" s="71">
        <v>0</v>
      </c>
      <c r="P1152" s="69">
        <v>43382.299999999996</v>
      </c>
      <c r="Q1152" s="69">
        <f t="shared" si="82"/>
        <v>160.8539117538005</v>
      </c>
      <c r="R1152" s="120">
        <v>179</v>
      </c>
      <c r="S1152" s="152" t="s">
        <v>1025</v>
      </c>
      <c r="T1152" s="174"/>
      <c r="U1152" s="174"/>
      <c r="V1152" s="174"/>
      <c r="W1152" s="174"/>
      <c r="X1152" s="174"/>
      <c r="Y1152" s="174"/>
    </row>
    <row r="1153" spans="1:25">
      <c r="A1153" s="128">
        <v>472</v>
      </c>
      <c r="B1153" s="89" t="s">
        <v>907</v>
      </c>
      <c r="C1153" s="128">
        <v>1964</v>
      </c>
      <c r="D1153" s="66">
        <v>2003</v>
      </c>
      <c r="E1153" s="65" t="s">
        <v>88</v>
      </c>
      <c r="F1153" s="65">
        <v>5</v>
      </c>
      <c r="G1153" s="124">
        <v>4</v>
      </c>
      <c r="H1153" s="68">
        <v>2846.8</v>
      </c>
      <c r="I1153" s="68">
        <v>2588</v>
      </c>
      <c r="J1153" s="68">
        <v>2588</v>
      </c>
      <c r="K1153" s="129">
        <v>140</v>
      </c>
      <c r="L1153" s="69">
        <v>269639.43920207082</v>
      </c>
      <c r="M1153" s="71">
        <v>0</v>
      </c>
      <c r="N1153" s="71">
        <v>0</v>
      </c>
      <c r="O1153" s="71">
        <v>0</v>
      </c>
      <c r="P1153" s="69">
        <v>269639.43920207082</v>
      </c>
      <c r="Q1153" s="69">
        <f t="shared" si="82"/>
        <v>104.18834590497327</v>
      </c>
      <c r="R1153" s="120">
        <v>127</v>
      </c>
      <c r="S1153" s="152" t="s">
        <v>1025</v>
      </c>
      <c r="T1153" s="174"/>
      <c r="U1153" s="174"/>
      <c r="V1153" s="174"/>
      <c r="W1153" s="174"/>
      <c r="X1153" s="174"/>
      <c r="Y1153" s="174"/>
    </row>
    <row r="1154" spans="1:25" ht="25.5">
      <c r="A1154" s="128">
        <v>473</v>
      </c>
      <c r="B1154" s="89" t="s">
        <v>908</v>
      </c>
      <c r="C1154" s="128">
        <v>1963</v>
      </c>
      <c r="D1154" s="66">
        <v>2006</v>
      </c>
      <c r="E1154" s="35" t="s">
        <v>37</v>
      </c>
      <c r="F1154" s="65">
        <v>5</v>
      </c>
      <c r="G1154" s="65">
        <v>4</v>
      </c>
      <c r="H1154" s="68">
        <v>3528.1400000000003</v>
      </c>
      <c r="I1154" s="68">
        <v>3207.4</v>
      </c>
      <c r="J1154" s="68">
        <v>3207.4</v>
      </c>
      <c r="K1154" s="129">
        <v>154</v>
      </c>
      <c r="L1154" s="69">
        <v>326716.02854327171</v>
      </c>
      <c r="M1154" s="71">
        <v>0</v>
      </c>
      <c r="N1154" s="71">
        <v>0</v>
      </c>
      <c r="O1154" s="71">
        <v>0</v>
      </c>
      <c r="P1154" s="69">
        <v>326716.02854327171</v>
      </c>
      <c r="Q1154" s="69">
        <f t="shared" si="82"/>
        <v>101.86320026915</v>
      </c>
      <c r="R1154" s="120">
        <v>127</v>
      </c>
      <c r="S1154" s="152" t="s">
        <v>1025</v>
      </c>
      <c r="T1154" s="174"/>
      <c r="U1154" s="174"/>
      <c r="V1154" s="174"/>
      <c r="W1154" s="174"/>
      <c r="X1154" s="174"/>
      <c r="Y1154" s="174"/>
    </row>
    <row r="1155" spans="1:25" ht="25.5">
      <c r="A1155" s="128">
        <v>474</v>
      </c>
      <c r="B1155" s="89" t="s">
        <v>909</v>
      </c>
      <c r="C1155" s="128">
        <v>1963</v>
      </c>
      <c r="D1155" s="66">
        <v>2003</v>
      </c>
      <c r="E1155" s="35" t="s">
        <v>37</v>
      </c>
      <c r="F1155" s="65">
        <v>5</v>
      </c>
      <c r="G1155" s="124">
        <v>4</v>
      </c>
      <c r="H1155" s="68">
        <v>3546.07</v>
      </c>
      <c r="I1155" s="68">
        <v>3223.7</v>
      </c>
      <c r="J1155" s="68">
        <v>3223.7</v>
      </c>
      <c r="K1155" s="129">
        <v>148</v>
      </c>
      <c r="L1155" s="69">
        <v>345714.8651819338</v>
      </c>
      <c r="M1155" s="71">
        <v>0</v>
      </c>
      <c r="N1155" s="71">
        <v>0</v>
      </c>
      <c r="O1155" s="71">
        <v>0</v>
      </c>
      <c r="P1155" s="69">
        <v>345714.8651819338</v>
      </c>
      <c r="Q1155" s="69">
        <f t="shared" si="82"/>
        <v>107.24163699535745</v>
      </c>
      <c r="R1155" s="120">
        <v>127</v>
      </c>
      <c r="S1155" s="152" t="s">
        <v>1025</v>
      </c>
      <c r="T1155" s="174"/>
      <c r="U1155" s="174"/>
      <c r="V1155" s="174"/>
      <c r="W1155" s="174"/>
      <c r="X1155" s="174"/>
      <c r="Y1155" s="174"/>
    </row>
    <row r="1156" spans="1:25" ht="25.5">
      <c r="A1156" s="128">
        <v>475</v>
      </c>
      <c r="B1156" s="89" t="s">
        <v>910</v>
      </c>
      <c r="C1156" s="128">
        <v>1963</v>
      </c>
      <c r="D1156" s="66">
        <v>2003</v>
      </c>
      <c r="E1156" s="35" t="s">
        <v>37</v>
      </c>
      <c r="F1156" s="65">
        <v>5</v>
      </c>
      <c r="G1156" s="124">
        <v>3</v>
      </c>
      <c r="H1156" s="68">
        <v>2996.51</v>
      </c>
      <c r="I1156" s="68">
        <v>2724.1</v>
      </c>
      <c r="J1156" s="68">
        <v>2724.1</v>
      </c>
      <c r="K1156" s="129">
        <v>134</v>
      </c>
      <c r="L1156" s="69">
        <v>298505.7</v>
      </c>
      <c r="M1156" s="71">
        <v>0</v>
      </c>
      <c r="N1156" s="71">
        <v>0</v>
      </c>
      <c r="O1156" s="71">
        <v>0</v>
      </c>
      <c r="P1156" s="69">
        <v>298505.7</v>
      </c>
      <c r="Q1156" s="69">
        <f t="shared" si="82"/>
        <v>109.579567563599</v>
      </c>
      <c r="R1156" s="120">
        <v>127</v>
      </c>
      <c r="S1156" s="152" t="s">
        <v>1025</v>
      </c>
      <c r="T1156" s="174"/>
      <c r="U1156" s="174"/>
      <c r="V1156" s="174"/>
      <c r="W1156" s="174"/>
      <c r="X1156" s="174"/>
      <c r="Y1156" s="174"/>
    </row>
    <row r="1157" spans="1:25" ht="25.5">
      <c r="A1157" s="128">
        <v>476</v>
      </c>
      <c r="B1157" s="89" t="s">
        <v>911</v>
      </c>
      <c r="C1157" s="128">
        <v>1964</v>
      </c>
      <c r="D1157" s="66"/>
      <c r="E1157" s="35" t="s">
        <v>37</v>
      </c>
      <c r="F1157" s="65">
        <v>5</v>
      </c>
      <c r="G1157" s="124">
        <v>4</v>
      </c>
      <c r="H1157" s="68">
        <v>3558.7</v>
      </c>
      <c r="I1157" s="68">
        <v>3498.8</v>
      </c>
      <c r="J1157" s="68">
        <v>3498.8</v>
      </c>
      <c r="K1157" s="129">
        <v>174</v>
      </c>
      <c r="L1157" s="69">
        <v>346058.01633491664</v>
      </c>
      <c r="M1157" s="71">
        <v>0</v>
      </c>
      <c r="N1157" s="71">
        <v>0</v>
      </c>
      <c r="O1157" s="71">
        <v>0</v>
      </c>
      <c r="P1157" s="69">
        <v>346058.01633491664</v>
      </c>
      <c r="Q1157" s="69">
        <f t="shared" si="82"/>
        <v>98.907630140310005</v>
      </c>
      <c r="R1157" s="120">
        <v>127</v>
      </c>
      <c r="S1157" s="152" t="s">
        <v>1025</v>
      </c>
      <c r="T1157" s="174"/>
      <c r="U1157" s="174"/>
      <c r="V1157" s="174"/>
      <c r="W1157" s="174"/>
      <c r="X1157" s="174"/>
      <c r="Y1157" s="174"/>
    </row>
    <row r="1158" spans="1:25">
      <c r="A1158" s="128">
        <v>477</v>
      </c>
      <c r="B1158" s="89" t="s">
        <v>912</v>
      </c>
      <c r="C1158" s="128">
        <v>1964</v>
      </c>
      <c r="D1158" s="66">
        <v>2013</v>
      </c>
      <c r="E1158" s="35" t="s">
        <v>88</v>
      </c>
      <c r="F1158" s="65">
        <v>5</v>
      </c>
      <c r="G1158" s="124">
        <v>4</v>
      </c>
      <c r="H1158" s="68">
        <v>3853.52</v>
      </c>
      <c r="I1158" s="68">
        <v>3503.2</v>
      </c>
      <c r="J1158" s="68">
        <v>3503.2</v>
      </c>
      <c r="K1158" s="129">
        <v>162</v>
      </c>
      <c r="L1158" s="69">
        <v>256788.24262155898</v>
      </c>
      <c r="M1158" s="71">
        <v>0</v>
      </c>
      <c r="N1158" s="71">
        <v>0</v>
      </c>
      <c r="O1158" s="71">
        <v>0</v>
      </c>
      <c r="P1158" s="69">
        <v>256788.24262155898</v>
      </c>
      <c r="Q1158" s="69">
        <f t="shared" si="82"/>
        <v>73.301051216476083</v>
      </c>
      <c r="R1158" s="120">
        <v>127</v>
      </c>
      <c r="S1158" s="152" t="s">
        <v>1025</v>
      </c>
      <c r="T1158" s="174"/>
      <c r="U1158" s="174"/>
      <c r="V1158" s="174"/>
      <c r="W1158" s="174"/>
      <c r="X1158" s="174"/>
      <c r="Y1158" s="174"/>
    </row>
    <row r="1159" spans="1:25" ht="25.5">
      <c r="A1159" s="128">
        <v>478</v>
      </c>
      <c r="B1159" s="89" t="s">
        <v>913</v>
      </c>
      <c r="C1159" s="128">
        <v>1963</v>
      </c>
      <c r="D1159" s="66"/>
      <c r="E1159" s="35" t="s">
        <v>37</v>
      </c>
      <c r="F1159" s="65">
        <v>5</v>
      </c>
      <c r="G1159" s="124">
        <v>4</v>
      </c>
      <c r="H1159" s="68">
        <v>3926.01</v>
      </c>
      <c r="I1159" s="68">
        <v>3569.1</v>
      </c>
      <c r="J1159" s="68">
        <v>3569.1</v>
      </c>
      <c r="K1159" s="129">
        <v>167</v>
      </c>
      <c r="L1159" s="69">
        <v>356037.65608171979</v>
      </c>
      <c r="M1159" s="71">
        <v>0</v>
      </c>
      <c r="N1159" s="71">
        <v>0</v>
      </c>
      <c r="O1159" s="71">
        <v>0</v>
      </c>
      <c r="P1159" s="69">
        <v>356037.65608171979</v>
      </c>
      <c r="Q1159" s="69">
        <f t="shared" si="82"/>
        <v>99.75558434387375</v>
      </c>
      <c r="R1159" s="120">
        <v>127</v>
      </c>
      <c r="S1159" s="152" t="s">
        <v>1025</v>
      </c>
      <c r="T1159" s="174"/>
      <c r="U1159" s="174"/>
      <c r="V1159" s="174"/>
      <c r="W1159" s="174"/>
      <c r="X1159" s="174"/>
      <c r="Y1159" s="174"/>
    </row>
    <row r="1160" spans="1:25" ht="25.5">
      <c r="A1160" s="128">
        <v>479</v>
      </c>
      <c r="B1160" s="89" t="s">
        <v>914</v>
      </c>
      <c r="C1160" s="128">
        <v>1963</v>
      </c>
      <c r="D1160" s="66"/>
      <c r="E1160" s="35" t="s">
        <v>37</v>
      </c>
      <c r="F1160" s="65">
        <v>5</v>
      </c>
      <c r="G1160" s="124">
        <v>4</v>
      </c>
      <c r="H1160" s="68">
        <v>3586.2</v>
      </c>
      <c r="I1160" s="68">
        <v>3526.5</v>
      </c>
      <c r="J1160" s="68">
        <v>3526.5</v>
      </c>
      <c r="K1160" s="129">
        <v>195</v>
      </c>
      <c r="L1160" s="69">
        <v>346805.17838614609</v>
      </c>
      <c r="M1160" s="71">
        <v>0</v>
      </c>
      <c r="N1160" s="71">
        <v>0</v>
      </c>
      <c r="O1160" s="71">
        <v>0</v>
      </c>
      <c r="P1160" s="69">
        <v>346805.17838614609</v>
      </c>
      <c r="Q1160" s="69">
        <f t="shared" si="82"/>
        <v>98.34259985428784</v>
      </c>
      <c r="R1160" s="120">
        <v>127</v>
      </c>
      <c r="S1160" s="152" t="s">
        <v>1025</v>
      </c>
      <c r="T1160" s="174"/>
      <c r="U1160" s="174"/>
      <c r="V1160" s="174"/>
      <c r="W1160" s="174"/>
      <c r="X1160" s="174"/>
      <c r="Y1160" s="174"/>
    </row>
    <row r="1161" spans="1:25" ht="25.5">
      <c r="A1161" s="128">
        <v>480</v>
      </c>
      <c r="B1161" s="89" t="s">
        <v>915</v>
      </c>
      <c r="C1161" s="128">
        <v>1963</v>
      </c>
      <c r="D1161" s="66"/>
      <c r="E1161" s="35" t="s">
        <v>37</v>
      </c>
      <c r="F1161" s="65">
        <v>5</v>
      </c>
      <c r="G1161" s="124">
        <v>3</v>
      </c>
      <c r="H1161" s="68">
        <v>2617</v>
      </c>
      <c r="I1161" s="68">
        <v>2566.5</v>
      </c>
      <c r="J1161" s="68">
        <v>2566.5</v>
      </c>
      <c r="K1161" s="129">
        <v>126</v>
      </c>
      <c r="L1161" s="69">
        <v>263328.5</v>
      </c>
      <c r="M1161" s="71">
        <v>0</v>
      </c>
      <c r="N1161" s="71">
        <v>0</v>
      </c>
      <c r="O1161" s="71">
        <v>0</v>
      </c>
      <c r="P1161" s="69">
        <v>263328.5</v>
      </c>
      <c r="Q1161" s="69">
        <f t="shared" si="82"/>
        <v>102.60218195986752</v>
      </c>
      <c r="R1161" s="120">
        <v>127</v>
      </c>
      <c r="S1161" s="152" t="s">
        <v>1025</v>
      </c>
      <c r="T1161" s="174"/>
      <c r="U1161" s="174"/>
      <c r="V1161" s="174"/>
      <c r="W1161" s="174"/>
      <c r="X1161" s="174"/>
      <c r="Y1161" s="174"/>
    </row>
    <row r="1162" spans="1:25" ht="25.5">
      <c r="A1162" s="128">
        <v>481</v>
      </c>
      <c r="B1162" s="89" t="s">
        <v>916</v>
      </c>
      <c r="C1162" s="128">
        <v>1963</v>
      </c>
      <c r="D1162" s="66">
        <v>2005</v>
      </c>
      <c r="E1162" s="35" t="s">
        <v>37</v>
      </c>
      <c r="F1162" s="65">
        <v>5</v>
      </c>
      <c r="G1162" s="124">
        <v>3</v>
      </c>
      <c r="H1162" s="68">
        <v>2845.7000000000003</v>
      </c>
      <c r="I1162" s="68">
        <v>2587</v>
      </c>
      <c r="J1162" s="68">
        <v>2587</v>
      </c>
      <c r="K1162" s="129">
        <v>132</v>
      </c>
      <c r="L1162" s="69">
        <v>266571</v>
      </c>
      <c r="M1162" s="71">
        <v>0</v>
      </c>
      <c r="N1162" s="71">
        <v>0</v>
      </c>
      <c r="O1162" s="71">
        <v>0</v>
      </c>
      <c r="P1162" s="69">
        <v>266571</v>
      </c>
      <c r="Q1162" s="69">
        <f t="shared" si="82"/>
        <v>103.04252029377658</v>
      </c>
      <c r="R1162" s="120">
        <v>127</v>
      </c>
      <c r="S1162" s="152" t="s">
        <v>1025</v>
      </c>
      <c r="T1162" s="174"/>
      <c r="U1162" s="174"/>
      <c r="V1162" s="174"/>
      <c r="W1162" s="174"/>
      <c r="X1162" s="174"/>
      <c r="Y1162" s="174"/>
    </row>
    <row r="1163" spans="1:25" ht="25.5">
      <c r="A1163" s="128">
        <v>482</v>
      </c>
      <c r="B1163" s="89" t="s">
        <v>917</v>
      </c>
      <c r="C1163" s="128">
        <v>1963</v>
      </c>
      <c r="D1163" s="66">
        <v>2006</v>
      </c>
      <c r="E1163" s="35" t="s">
        <v>37</v>
      </c>
      <c r="F1163" s="65">
        <v>4</v>
      </c>
      <c r="G1163" s="124">
        <v>3</v>
      </c>
      <c r="H1163" s="68">
        <v>1692.9</v>
      </c>
      <c r="I1163" s="68">
        <v>1539</v>
      </c>
      <c r="J1163" s="68">
        <v>1539</v>
      </c>
      <c r="K1163" s="129">
        <v>170</v>
      </c>
      <c r="L1163" s="69">
        <v>159814</v>
      </c>
      <c r="M1163" s="71">
        <v>0</v>
      </c>
      <c r="N1163" s="71">
        <v>0</v>
      </c>
      <c r="O1163" s="71">
        <v>0</v>
      </c>
      <c r="P1163" s="69">
        <v>159814</v>
      </c>
      <c r="Q1163" s="69">
        <f t="shared" si="82"/>
        <v>103.8427550357375</v>
      </c>
      <c r="R1163" s="120">
        <v>127</v>
      </c>
      <c r="S1163" s="152" t="s">
        <v>1025</v>
      </c>
      <c r="T1163" s="174"/>
      <c r="U1163" s="174"/>
      <c r="V1163" s="174"/>
      <c r="W1163" s="174"/>
      <c r="X1163" s="174"/>
      <c r="Y1163" s="174"/>
    </row>
    <row r="1164" spans="1:25" ht="25.5">
      <c r="A1164" s="128">
        <v>483</v>
      </c>
      <c r="B1164" s="89" t="s">
        <v>918</v>
      </c>
      <c r="C1164" s="128">
        <v>1954</v>
      </c>
      <c r="D1164" s="66">
        <v>2005</v>
      </c>
      <c r="E1164" s="35" t="s">
        <v>37</v>
      </c>
      <c r="F1164" s="65">
        <v>4</v>
      </c>
      <c r="G1164" s="124">
        <v>3</v>
      </c>
      <c r="H1164" s="68">
        <v>2286.8200000000002</v>
      </c>
      <c r="I1164" s="68">
        <v>2012.4</v>
      </c>
      <c r="J1164" s="68">
        <v>2012.4</v>
      </c>
      <c r="K1164" s="129">
        <v>102</v>
      </c>
      <c r="L1164" s="69">
        <v>135500.59361178146</v>
      </c>
      <c r="M1164" s="71">
        <v>0</v>
      </c>
      <c r="N1164" s="71">
        <v>0</v>
      </c>
      <c r="O1164" s="71">
        <v>0</v>
      </c>
      <c r="P1164" s="69">
        <v>135500.59361178146</v>
      </c>
      <c r="Q1164" s="69">
        <f t="shared" si="82"/>
        <v>67.332833239803946</v>
      </c>
      <c r="R1164" s="120">
        <v>127</v>
      </c>
      <c r="S1164" s="152" t="s">
        <v>1025</v>
      </c>
      <c r="T1164" s="174"/>
      <c r="U1164" s="174"/>
      <c r="V1164" s="174"/>
      <c r="W1164" s="174"/>
      <c r="X1164" s="174"/>
      <c r="Y1164" s="174"/>
    </row>
    <row r="1165" spans="1:25" ht="25.5">
      <c r="A1165" s="128">
        <v>484</v>
      </c>
      <c r="B1165" s="89" t="s">
        <v>919</v>
      </c>
      <c r="C1165" s="65">
        <v>1953</v>
      </c>
      <c r="D1165" s="66"/>
      <c r="E1165" s="35" t="s">
        <v>37</v>
      </c>
      <c r="F1165" s="65">
        <v>2</v>
      </c>
      <c r="G1165" s="65">
        <v>2</v>
      </c>
      <c r="H1165" s="68">
        <v>679.5</v>
      </c>
      <c r="I1165" s="68">
        <v>606.6</v>
      </c>
      <c r="J1165" s="68">
        <v>606.6</v>
      </c>
      <c r="K1165" s="70">
        <v>34</v>
      </c>
      <c r="L1165" s="69">
        <v>60111.184889806056</v>
      </c>
      <c r="M1165" s="71">
        <v>0</v>
      </c>
      <c r="N1165" s="71">
        <v>0</v>
      </c>
      <c r="O1165" s="71">
        <v>0</v>
      </c>
      <c r="P1165" s="69">
        <v>60111.184889806056</v>
      </c>
      <c r="Q1165" s="69">
        <f t="shared" si="82"/>
        <v>99.095260286524976</v>
      </c>
      <c r="R1165" s="120">
        <v>179</v>
      </c>
      <c r="S1165" s="152" t="s">
        <v>1025</v>
      </c>
      <c r="T1165" s="174"/>
      <c r="U1165" s="174"/>
      <c r="V1165" s="174"/>
      <c r="W1165" s="174"/>
      <c r="X1165" s="174"/>
      <c r="Y1165" s="174"/>
    </row>
    <row r="1166" spans="1:25" ht="25.5">
      <c r="A1166" s="128">
        <v>485</v>
      </c>
      <c r="B1166" s="89" t="s">
        <v>920</v>
      </c>
      <c r="C1166" s="128">
        <v>1962</v>
      </c>
      <c r="D1166" s="66">
        <v>2005</v>
      </c>
      <c r="E1166" s="35" t="s">
        <v>37</v>
      </c>
      <c r="F1166" s="65">
        <v>5</v>
      </c>
      <c r="G1166" s="65">
        <v>6</v>
      </c>
      <c r="H1166" s="68">
        <v>7308.84</v>
      </c>
      <c r="I1166" s="68">
        <v>6644.4</v>
      </c>
      <c r="J1166" s="68">
        <v>6644.4</v>
      </c>
      <c r="K1166" s="129">
        <v>199</v>
      </c>
      <c r="L1166" s="69">
        <v>504228.65257917729</v>
      </c>
      <c r="M1166" s="71">
        <v>0</v>
      </c>
      <c r="N1166" s="94">
        <v>0</v>
      </c>
      <c r="O1166" s="94">
        <v>0</v>
      </c>
      <c r="P1166" s="69">
        <v>504228.65257917729</v>
      </c>
      <c r="Q1166" s="69">
        <f t="shared" si="82"/>
        <v>75.887763015347858</v>
      </c>
      <c r="R1166" s="120">
        <v>127</v>
      </c>
      <c r="S1166" s="152" t="s">
        <v>1025</v>
      </c>
      <c r="T1166" s="174"/>
      <c r="U1166" s="174"/>
      <c r="V1166" s="174"/>
      <c r="W1166" s="174"/>
      <c r="X1166" s="174"/>
      <c r="Y1166" s="174"/>
    </row>
    <row r="1167" spans="1:25" ht="25.5">
      <c r="A1167" s="128">
        <v>486</v>
      </c>
      <c r="B1167" s="89" t="s">
        <v>921</v>
      </c>
      <c r="C1167" s="128">
        <v>1964</v>
      </c>
      <c r="D1167" s="66"/>
      <c r="E1167" s="35" t="s">
        <v>37</v>
      </c>
      <c r="F1167" s="65">
        <v>5</v>
      </c>
      <c r="G1167" s="124">
        <v>4</v>
      </c>
      <c r="H1167" s="68">
        <v>3860.7</v>
      </c>
      <c r="I1167" s="68">
        <v>3616.3</v>
      </c>
      <c r="J1167" s="68">
        <v>3616.3</v>
      </c>
      <c r="K1167" s="129">
        <v>130</v>
      </c>
      <c r="L1167" s="69">
        <v>309372</v>
      </c>
      <c r="M1167" s="71">
        <v>0</v>
      </c>
      <c r="N1167" s="94">
        <v>0</v>
      </c>
      <c r="O1167" s="94">
        <v>0</v>
      </c>
      <c r="P1167" s="69">
        <v>309372</v>
      </c>
      <c r="Q1167" s="69">
        <f t="shared" si="82"/>
        <v>85.54931836407377</v>
      </c>
      <c r="R1167" s="120">
        <v>127</v>
      </c>
      <c r="S1167" s="152" t="s">
        <v>1025</v>
      </c>
      <c r="T1167" s="174"/>
      <c r="U1167" s="174"/>
      <c r="V1167" s="174"/>
      <c r="W1167" s="174"/>
      <c r="X1167" s="174"/>
      <c r="Y1167" s="174"/>
    </row>
    <row r="1168" spans="1:25" ht="25.5">
      <c r="A1168" s="128">
        <v>487</v>
      </c>
      <c r="B1168" s="89" t="s">
        <v>922</v>
      </c>
      <c r="C1168" s="128">
        <v>1954</v>
      </c>
      <c r="D1168" s="66">
        <v>2006</v>
      </c>
      <c r="E1168" s="35" t="s">
        <v>37</v>
      </c>
      <c r="F1168" s="65">
        <v>2</v>
      </c>
      <c r="G1168" s="124">
        <v>2</v>
      </c>
      <c r="H1168" s="68">
        <v>685.6</v>
      </c>
      <c r="I1168" s="68">
        <v>626.1</v>
      </c>
      <c r="J1168" s="68">
        <v>626.1</v>
      </c>
      <c r="K1168" s="129">
        <v>23</v>
      </c>
      <c r="L1168" s="69">
        <v>60327.619157592468</v>
      </c>
      <c r="M1168" s="71">
        <v>0</v>
      </c>
      <c r="N1168" s="71">
        <v>0</v>
      </c>
      <c r="O1168" s="71">
        <v>0</v>
      </c>
      <c r="P1168" s="69">
        <v>60327.619157592468</v>
      </c>
      <c r="Q1168" s="69">
        <f t="shared" si="82"/>
        <v>96.354606544629391</v>
      </c>
      <c r="R1168" s="120">
        <v>179</v>
      </c>
      <c r="S1168" s="152" t="s">
        <v>1025</v>
      </c>
      <c r="T1168" s="174"/>
      <c r="U1168" s="174"/>
      <c r="V1168" s="174"/>
      <c r="W1168" s="174"/>
      <c r="X1168" s="174"/>
      <c r="Y1168" s="174"/>
    </row>
    <row r="1169" spans="1:25" ht="25.5">
      <c r="A1169" s="128">
        <v>488</v>
      </c>
      <c r="B1169" s="89" t="s">
        <v>923</v>
      </c>
      <c r="C1169" s="128">
        <v>1963</v>
      </c>
      <c r="D1169" s="66">
        <v>2012</v>
      </c>
      <c r="E1169" s="35" t="s">
        <v>37</v>
      </c>
      <c r="F1169" s="65">
        <v>5</v>
      </c>
      <c r="G1169" s="65">
        <v>6</v>
      </c>
      <c r="H1169" s="68">
        <v>5810.3100000000013</v>
      </c>
      <c r="I1169" s="68">
        <v>5282.1</v>
      </c>
      <c r="J1169" s="68">
        <v>5282.1</v>
      </c>
      <c r="K1169" s="129">
        <v>211</v>
      </c>
      <c r="L1169" s="69">
        <v>364341.24396581709</v>
      </c>
      <c r="M1169" s="71">
        <v>0</v>
      </c>
      <c r="N1169" s="71">
        <v>0</v>
      </c>
      <c r="O1169" s="71">
        <v>0</v>
      </c>
      <c r="P1169" s="69">
        <v>364341.24396581709</v>
      </c>
      <c r="Q1169" s="69">
        <f t="shared" si="82"/>
        <v>68.976589607507819</v>
      </c>
      <c r="R1169" s="120">
        <v>127</v>
      </c>
      <c r="S1169" s="152" t="s">
        <v>1025</v>
      </c>
      <c r="T1169" s="174"/>
      <c r="U1169" s="174"/>
      <c r="V1169" s="174"/>
      <c r="W1169" s="174"/>
      <c r="X1169" s="174"/>
      <c r="Y1169" s="174"/>
    </row>
    <row r="1170" spans="1:25" ht="25.5">
      <c r="A1170" s="128">
        <v>489</v>
      </c>
      <c r="B1170" s="89" t="s">
        <v>924</v>
      </c>
      <c r="C1170" s="128">
        <v>1962</v>
      </c>
      <c r="D1170" s="66">
        <v>2008</v>
      </c>
      <c r="E1170" s="35" t="s">
        <v>37</v>
      </c>
      <c r="F1170" s="65">
        <v>5</v>
      </c>
      <c r="G1170" s="124">
        <v>4</v>
      </c>
      <c r="H1170" s="68">
        <v>3523.96</v>
      </c>
      <c r="I1170" s="68">
        <v>3203.6</v>
      </c>
      <c r="J1170" s="68">
        <v>3203.6</v>
      </c>
      <c r="K1170" s="129">
        <v>160</v>
      </c>
      <c r="L1170" s="69">
        <v>308768.63299612649</v>
      </c>
      <c r="M1170" s="71">
        <v>0</v>
      </c>
      <c r="N1170" s="71">
        <v>0</v>
      </c>
      <c r="O1170" s="71">
        <v>0</v>
      </c>
      <c r="P1170" s="69">
        <v>308768.63299612649</v>
      </c>
      <c r="Q1170" s="69">
        <f t="shared" si="82"/>
        <v>96.381768321927368</v>
      </c>
      <c r="R1170" s="120">
        <v>127</v>
      </c>
      <c r="S1170" s="152" t="s">
        <v>1025</v>
      </c>
      <c r="T1170" s="174"/>
      <c r="U1170" s="174"/>
      <c r="V1170" s="174"/>
      <c r="W1170" s="174"/>
      <c r="X1170" s="174"/>
      <c r="Y1170" s="174"/>
    </row>
    <row r="1171" spans="1:25" ht="25.5">
      <c r="A1171" s="128">
        <v>490</v>
      </c>
      <c r="B1171" s="89" t="s">
        <v>925</v>
      </c>
      <c r="C1171" s="128">
        <v>1962</v>
      </c>
      <c r="D1171" s="66"/>
      <c r="E1171" s="35" t="s">
        <v>37</v>
      </c>
      <c r="F1171" s="65">
        <v>5</v>
      </c>
      <c r="G1171" s="124">
        <v>4</v>
      </c>
      <c r="H1171" s="68">
        <v>3462.9100000000003</v>
      </c>
      <c r="I1171" s="68">
        <v>3148.1</v>
      </c>
      <c r="J1171" s="68">
        <v>3148.1</v>
      </c>
      <c r="K1171" s="129">
        <v>161</v>
      </c>
      <c r="L1171" s="69">
        <v>343457.89239663823</v>
      </c>
      <c r="M1171" s="71">
        <v>0</v>
      </c>
      <c r="N1171" s="71">
        <v>0</v>
      </c>
      <c r="O1171" s="71">
        <v>0</v>
      </c>
      <c r="P1171" s="69">
        <v>343457.89239663823</v>
      </c>
      <c r="Q1171" s="69">
        <f t="shared" si="82"/>
        <v>109.1000579386418</v>
      </c>
      <c r="R1171" s="120">
        <v>127</v>
      </c>
      <c r="S1171" s="152" t="s">
        <v>1025</v>
      </c>
      <c r="T1171" s="174"/>
      <c r="U1171" s="174"/>
      <c r="V1171" s="174"/>
      <c r="W1171" s="174"/>
      <c r="X1171" s="174"/>
      <c r="Y1171" s="174"/>
    </row>
    <row r="1172" spans="1:25" ht="25.5">
      <c r="A1172" s="128">
        <v>491</v>
      </c>
      <c r="B1172" s="89" t="s">
        <v>926</v>
      </c>
      <c r="C1172" s="128">
        <v>1961</v>
      </c>
      <c r="D1172" s="66">
        <v>2003</v>
      </c>
      <c r="E1172" s="35" t="s">
        <v>37</v>
      </c>
      <c r="F1172" s="65" t="s">
        <v>1027</v>
      </c>
      <c r="G1172" s="124">
        <v>2</v>
      </c>
      <c r="H1172" s="68">
        <v>982</v>
      </c>
      <c r="I1172" s="68">
        <v>883.8</v>
      </c>
      <c r="J1172" s="68">
        <v>883.8</v>
      </c>
      <c r="K1172" s="129">
        <v>113</v>
      </c>
      <c r="L1172" s="69">
        <v>57518.469433043952</v>
      </c>
      <c r="M1172" s="71">
        <v>0</v>
      </c>
      <c r="N1172" s="71">
        <v>0</v>
      </c>
      <c r="O1172" s="71">
        <v>0</v>
      </c>
      <c r="P1172" s="69">
        <v>57518.469433043952</v>
      </c>
      <c r="Q1172" s="69">
        <f t="shared" si="82"/>
        <v>65.080866070427646</v>
      </c>
      <c r="R1172" s="120">
        <v>179</v>
      </c>
      <c r="S1172" s="152" t="s">
        <v>1025</v>
      </c>
      <c r="T1172" s="174"/>
      <c r="U1172" s="174"/>
      <c r="V1172" s="174"/>
      <c r="W1172" s="174"/>
      <c r="X1172" s="174"/>
      <c r="Y1172" s="174"/>
    </row>
    <row r="1173" spans="1:25" ht="25.5">
      <c r="A1173" s="128">
        <v>492</v>
      </c>
      <c r="B1173" s="89" t="s">
        <v>927</v>
      </c>
      <c r="C1173" s="65">
        <v>1963</v>
      </c>
      <c r="D1173" s="81"/>
      <c r="E1173" s="35" t="s">
        <v>37</v>
      </c>
      <c r="F1173" s="65">
        <v>5</v>
      </c>
      <c r="G1173" s="65">
        <v>3</v>
      </c>
      <c r="H1173" s="68">
        <v>2693.4</v>
      </c>
      <c r="I1173" s="68">
        <v>2506.6999999999998</v>
      </c>
      <c r="J1173" s="68">
        <v>2506.6999999999998</v>
      </c>
      <c r="K1173" s="70">
        <v>122</v>
      </c>
      <c r="L1173" s="69">
        <v>271750.89999999997</v>
      </c>
      <c r="M1173" s="71">
        <v>0</v>
      </c>
      <c r="N1173" s="71">
        <v>0</v>
      </c>
      <c r="O1173" s="71">
        <v>0</v>
      </c>
      <c r="P1173" s="69">
        <v>271750.89999999997</v>
      </c>
      <c r="Q1173" s="69">
        <f t="shared" si="82"/>
        <v>108.40982167790321</v>
      </c>
      <c r="R1173" s="120">
        <v>127</v>
      </c>
      <c r="S1173" s="152" t="s">
        <v>1025</v>
      </c>
      <c r="T1173" s="174"/>
      <c r="U1173" s="174"/>
      <c r="V1173" s="174"/>
      <c r="W1173" s="174"/>
      <c r="X1173" s="174"/>
      <c r="Y1173" s="174"/>
    </row>
    <row r="1174" spans="1:25" ht="25.5">
      <c r="A1174" s="128">
        <v>493</v>
      </c>
      <c r="B1174" s="89" t="s">
        <v>928</v>
      </c>
      <c r="C1174" s="128">
        <v>1963</v>
      </c>
      <c r="D1174" s="66">
        <v>2004</v>
      </c>
      <c r="E1174" s="35" t="s">
        <v>37</v>
      </c>
      <c r="F1174" s="65">
        <v>4</v>
      </c>
      <c r="G1174" s="124">
        <v>3</v>
      </c>
      <c r="H1174" s="68">
        <v>2800.27</v>
      </c>
      <c r="I1174" s="68">
        <v>2545.6999999999998</v>
      </c>
      <c r="J1174" s="68">
        <v>2545.6999999999998</v>
      </c>
      <c r="K1174" s="129">
        <v>55</v>
      </c>
      <c r="L1174" s="69">
        <v>208770</v>
      </c>
      <c r="M1174" s="71">
        <v>0</v>
      </c>
      <c r="N1174" s="94">
        <v>0</v>
      </c>
      <c r="O1174" s="94">
        <v>0</v>
      </c>
      <c r="P1174" s="69">
        <v>208770</v>
      </c>
      <c r="Q1174" s="69">
        <f t="shared" si="82"/>
        <v>82.00887771536317</v>
      </c>
      <c r="R1174" s="120">
        <v>127</v>
      </c>
      <c r="S1174" s="152" t="s">
        <v>1025</v>
      </c>
      <c r="T1174" s="174"/>
      <c r="U1174" s="174"/>
      <c r="V1174" s="174"/>
      <c r="W1174" s="174"/>
      <c r="X1174" s="174"/>
      <c r="Y1174" s="174"/>
    </row>
    <row r="1175" spans="1:25" ht="25.5">
      <c r="A1175" s="128">
        <v>494</v>
      </c>
      <c r="B1175" s="89" t="s">
        <v>929</v>
      </c>
      <c r="C1175" s="128">
        <v>1963</v>
      </c>
      <c r="D1175" s="66">
        <v>2008</v>
      </c>
      <c r="E1175" s="35" t="s">
        <v>37</v>
      </c>
      <c r="F1175" s="65">
        <v>5</v>
      </c>
      <c r="G1175" s="124">
        <v>3</v>
      </c>
      <c r="H1175" s="68">
        <v>2800.5</v>
      </c>
      <c r="I1175" s="68">
        <v>2619.6</v>
      </c>
      <c r="J1175" s="68">
        <v>2619.6</v>
      </c>
      <c r="K1175" s="129">
        <v>124</v>
      </c>
      <c r="L1175" s="69">
        <v>200275</v>
      </c>
      <c r="M1175" s="71">
        <v>0</v>
      </c>
      <c r="N1175" s="94">
        <v>0</v>
      </c>
      <c r="O1175" s="94">
        <v>0</v>
      </c>
      <c r="P1175" s="69">
        <v>200275</v>
      </c>
      <c r="Q1175" s="69">
        <f t="shared" si="82"/>
        <v>76.452511833867774</v>
      </c>
      <c r="R1175" s="120">
        <v>127</v>
      </c>
      <c r="S1175" s="152" t="s">
        <v>1025</v>
      </c>
      <c r="T1175" s="174"/>
      <c r="U1175" s="174"/>
      <c r="V1175" s="174"/>
      <c r="W1175" s="174"/>
      <c r="X1175" s="174"/>
      <c r="Y1175" s="174"/>
    </row>
    <row r="1176" spans="1:25" ht="25.5">
      <c r="A1176" s="128">
        <v>495</v>
      </c>
      <c r="B1176" s="89" t="s">
        <v>931</v>
      </c>
      <c r="C1176" s="65">
        <v>1962</v>
      </c>
      <c r="D1176" s="144"/>
      <c r="E1176" s="35" t="s">
        <v>37</v>
      </c>
      <c r="F1176" s="65">
        <v>3</v>
      </c>
      <c r="G1176" s="65">
        <v>1</v>
      </c>
      <c r="H1176" s="68">
        <v>540.98</v>
      </c>
      <c r="I1176" s="68">
        <v>491.8</v>
      </c>
      <c r="J1176" s="68">
        <v>491.8</v>
      </c>
      <c r="K1176" s="70">
        <v>27</v>
      </c>
      <c r="L1176" s="69">
        <v>61115.876067422738</v>
      </c>
      <c r="M1176" s="71">
        <v>0</v>
      </c>
      <c r="N1176" s="71">
        <v>0</v>
      </c>
      <c r="O1176" s="71">
        <v>0</v>
      </c>
      <c r="P1176" s="69">
        <v>61115.876067422738</v>
      </c>
      <c r="Q1176" s="69">
        <f t="shared" si="82"/>
        <v>124.26977646893603</v>
      </c>
      <c r="R1176" s="120">
        <v>179</v>
      </c>
      <c r="S1176" s="152" t="s">
        <v>1025</v>
      </c>
      <c r="T1176" s="174"/>
      <c r="U1176" s="174"/>
      <c r="V1176" s="174"/>
      <c r="W1176" s="174"/>
      <c r="X1176" s="174"/>
    </row>
    <row r="1177" spans="1:25" ht="25.5">
      <c r="A1177" s="128">
        <v>496</v>
      </c>
      <c r="B1177" s="89" t="s">
        <v>932</v>
      </c>
      <c r="C1177" s="65">
        <v>1964</v>
      </c>
      <c r="D1177" s="66"/>
      <c r="E1177" s="35" t="s">
        <v>37</v>
      </c>
      <c r="F1177" s="65">
        <v>5</v>
      </c>
      <c r="G1177" s="65">
        <v>3</v>
      </c>
      <c r="H1177" s="68">
        <v>3266.34</v>
      </c>
      <c r="I1177" s="203">
        <v>2969.4</v>
      </c>
      <c r="J1177" s="169">
        <v>2969.4</v>
      </c>
      <c r="K1177" s="70">
        <v>331</v>
      </c>
      <c r="L1177" s="69">
        <v>290967.64852330799</v>
      </c>
      <c r="M1177" s="71">
        <v>0</v>
      </c>
      <c r="N1177" s="71">
        <v>0</v>
      </c>
      <c r="O1177" s="71">
        <v>0</v>
      </c>
      <c r="P1177" s="69">
        <v>290967.64852330799</v>
      </c>
      <c r="Q1177" s="69">
        <f t="shared" si="82"/>
        <v>97.988700923859355</v>
      </c>
      <c r="R1177" s="120">
        <v>127</v>
      </c>
      <c r="S1177" s="152" t="s">
        <v>1025</v>
      </c>
      <c r="T1177" s="174"/>
      <c r="U1177" s="174"/>
      <c r="V1177" s="174"/>
      <c r="W1177" s="174"/>
      <c r="X1177" s="174"/>
    </row>
    <row r="1178" spans="1:25" ht="25.5">
      <c r="A1178" s="128">
        <v>497</v>
      </c>
      <c r="B1178" s="89" t="s">
        <v>933</v>
      </c>
      <c r="C1178" s="128">
        <v>1964</v>
      </c>
      <c r="D1178" s="66"/>
      <c r="E1178" s="35" t="s">
        <v>37</v>
      </c>
      <c r="F1178" s="65">
        <v>5</v>
      </c>
      <c r="G1178" s="124">
        <v>4</v>
      </c>
      <c r="H1178" s="68">
        <v>3168.2</v>
      </c>
      <c r="I1178" s="68">
        <v>2862.8</v>
      </c>
      <c r="J1178" s="68">
        <v>2862.8</v>
      </c>
      <c r="K1178" s="129">
        <v>163</v>
      </c>
      <c r="L1178" s="69">
        <v>304599.60000000003</v>
      </c>
      <c r="M1178" s="71">
        <v>0</v>
      </c>
      <c r="N1178" s="71">
        <v>0</v>
      </c>
      <c r="O1178" s="71">
        <v>0</v>
      </c>
      <c r="P1178" s="69">
        <v>304599.60000000003</v>
      </c>
      <c r="Q1178" s="69">
        <f t="shared" si="82"/>
        <v>106.39918960458293</v>
      </c>
      <c r="R1178" s="120">
        <v>127</v>
      </c>
      <c r="S1178" s="152" t="s">
        <v>1025</v>
      </c>
      <c r="T1178" s="174"/>
      <c r="U1178" s="174"/>
      <c r="V1178" s="174"/>
      <c r="W1178" s="174"/>
      <c r="X1178" s="174"/>
    </row>
    <row r="1179" spans="1:25" ht="25.5">
      <c r="A1179" s="128">
        <v>498</v>
      </c>
      <c r="B1179" s="89" t="s">
        <v>934</v>
      </c>
      <c r="C1179" s="128">
        <v>1963</v>
      </c>
      <c r="D1179" s="66">
        <v>2008</v>
      </c>
      <c r="E1179" s="35" t="s">
        <v>37</v>
      </c>
      <c r="F1179" s="65">
        <v>5</v>
      </c>
      <c r="G1179" s="124">
        <v>4</v>
      </c>
      <c r="H1179" s="68">
        <v>3579</v>
      </c>
      <c r="I1179" s="68">
        <v>3544</v>
      </c>
      <c r="J1179" s="68">
        <v>3544</v>
      </c>
      <c r="K1179" s="129">
        <v>186</v>
      </c>
      <c r="L1179" s="69">
        <v>231548.75822756969</v>
      </c>
      <c r="M1179" s="71">
        <v>0</v>
      </c>
      <c r="N1179" s="71">
        <v>0</v>
      </c>
      <c r="O1179" s="71">
        <v>0</v>
      </c>
      <c r="P1179" s="69">
        <v>231548.75822756969</v>
      </c>
      <c r="Q1179" s="69">
        <f t="shared" si="82"/>
        <v>65.335428393783772</v>
      </c>
      <c r="R1179" s="120">
        <v>127</v>
      </c>
      <c r="S1179" s="152" t="s">
        <v>1025</v>
      </c>
      <c r="T1179" s="174"/>
      <c r="U1179" s="174"/>
      <c r="V1179" s="174"/>
      <c r="W1179" s="174"/>
      <c r="X1179" s="174"/>
    </row>
    <row r="1180" spans="1:25" ht="25.5">
      <c r="A1180" s="128">
        <v>499</v>
      </c>
      <c r="B1180" s="89" t="s">
        <v>937</v>
      </c>
      <c r="C1180" s="128">
        <v>1964</v>
      </c>
      <c r="D1180" s="66">
        <v>2005</v>
      </c>
      <c r="E1180" s="35" t="s">
        <v>37</v>
      </c>
      <c r="F1180" s="65">
        <v>5</v>
      </c>
      <c r="G1180" s="124">
        <v>4</v>
      </c>
      <c r="H1180" s="68">
        <v>3913.0300000000007</v>
      </c>
      <c r="I1180" s="68">
        <v>3557.3</v>
      </c>
      <c r="J1180" s="68">
        <v>3557.3</v>
      </c>
      <c r="K1180" s="129">
        <v>166</v>
      </c>
      <c r="L1180" s="69">
        <v>297135.49914933153</v>
      </c>
      <c r="M1180" s="71">
        <v>0</v>
      </c>
      <c r="N1180" s="71">
        <v>0</v>
      </c>
      <c r="O1180" s="71">
        <v>0</v>
      </c>
      <c r="P1180" s="69">
        <v>297135.49914933153</v>
      </c>
      <c r="Q1180" s="69">
        <f t="shared" si="82"/>
        <v>83.52837802528083</v>
      </c>
      <c r="R1180" s="120">
        <v>127</v>
      </c>
      <c r="S1180" s="152" t="s">
        <v>1025</v>
      </c>
      <c r="T1180" s="174"/>
      <c r="U1180" s="174"/>
      <c r="V1180" s="174"/>
      <c r="W1180" s="174"/>
      <c r="X1180" s="174"/>
    </row>
    <row r="1181" spans="1:25" ht="25.5">
      <c r="A1181" s="128">
        <v>500</v>
      </c>
      <c r="B1181" s="89" t="s">
        <v>938</v>
      </c>
      <c r="C1181" s="128">
        <v>1964</v>
      </c>
      <c r="D1181" s="66"/>
      <c r="E1181" s="35" t="s">
        <v>37</v>
      </c>
      <c r="F1181" s="65">
        <v>5</v>
      </c>
      <c r="G1181" s="124">
        <v>4</v>
      </c>
      <c r="H1181" s="68">
        <v>3563.67</v>
      </c>
      <c r="I1181" s="68">
        <v>3239.7</v>
      </c>
      <c r="J1181" s="68">
        <v>3239.7</v>
      </c>
      <c r="K1181" s="129">
        <v>164</v>
      </c>
      <c r="L1181" s="69">
        <v>346193.04889472073</v>
      </c>
      <c r="M1181" s="71">
        <v>0</v>
      </c>
      <c r="N1181" s="71">
        <v>0</v>
      </c>
      <c r="O1181" s="71">
        <v>0</v>
      </c>
      <c r="P1181" s="69">
        <v>346193.04889472073</v>
      </c>
      <c r="Q1181" s="69">
        <f t="shared" si="82"/>
        <v>106.8596008564746</v>
      </c>
      <c r="R1181" s="120">
        <v>127</v>
      </c>
      <c r="S1181" s="152" t="s">
        <v>1025</v>
      </c>
      <c r="T1181" s="174"/>
      <c r="U1181" s="174"/>
      <c r="V1181" s="174"/>
      <c r="W1181" s="174"/>
      <c r="X1181" s="174"/>
    </row>
    <row r="1182" spans="1:25" ht="25.5">
      <c r="A1182" s="128">
        <v>501</v>
      </c>
      <c r="B1182" s="89" t="s">
        <v>940</v>
      </c>
      <c r="C1182" s="65">
        <v>1964</v>
      </c>
      <c r="D1182" s="66"/>
      <c r="E1182" s="35" t="s">
        <v>37</v>
      </c>
      <c r="F1182" s="65">
        <v>5</v>
      </c>
      <c r="G1182" s="65">
        <v>3</v>
      </c>
      <c r="H1182" s="68">
        <v>2275</v>
      </c>
      <c r="I1182" s="68">
        <v>2058.3000000000002</v>
      </c>
      <c r="J1182" s="68">
        <v>2058.3000000000002</v>
      </c>
      <c r="K1182" s="70">
        <v>91</v>
      </c>
      <c r="L1182" s="69">
        <v>231455.10000000003</v>
      </c>
      <c r="M1182" s="71">
        <v>0</v>
      </c>
      <c r="N1182" s="71">
        <v>0</v>
      </c>
      <c r="O1182" s="71">
        <v>0</v>
      </c>
      <c r="P1182" s="69">
        <v>231455.10000000003</v>
      </c>
      <c r="Q1182" s="69">
        <f t="shared" si="82"/>
        <v>112.44964290919691</v>
      </c>
      <c r="R1182" s="120">
        <v>127</v>
      </c>
      <c r="S1182" s="152" t="s">
        <v>1025</v>
      </c>
      <c r="T1182" s="174"/>
      <c r="U1182" s="174"/>
      <c r="V1182" s="174"/>
      <c r="W1182" s="174"/>
      <c r="X1182" s="174"/>
    </row>
    <row r="1183" spans="1:25" ht="25.5">
      <c r="A1183" s="128">
        <v>502</v>
      </c>
      <c r="B1183" s="89" t="s">
        <v>941</v>
      </c>
      <c r="C1183" s="128">
        <v>1964</v>
      </c>
      <c r="D1183" s="66"/>
      <c r="E1183" s="35" t="s">
        <v>37</v>
      </c>
      <c r="F1183" s="65">
        <v>4</v>
      </c>
      <c r="G1183" s="124">
        <v>2</v>
      </c>
      <c r="H1183" s="68">
        <v>1361.2</v>
      </c>
      <c r="I1183" s="68">
        <v>1253.2</v>
      </c>
      <c r="J1183" s="68">
        <v>1253.2</v>
      </c>
      <c r="K1183" s="129">
        <v>50</v>
      </c>
      <c r="L1183" s="69">
        <v>140838.39999999999</v>
      </c>
      <c r="M1183" s="71">
        <v>0</v>
      </c>
      <c r="N1183" s="71">
        <v>0</v>
      </c>
      <c r="O1183" s="71">
        <v>0</v>
      </c>
      <c r="P1183" s="69">
        <v>140838.39999999999</v>
      </c>
      <c r="Q1183" s="69">
        <f t="shared" ref="Q1183:Q1214" si="83">L1183/I1183</f>
        <v>112.38301947015638</v>
      </c>
      <c r="R1183" s="120">
        <v>127</v>
      </c>
      <c r="S1183" s="152" t="s">
        <v>1025</v>
      </c>
      <c r="T1183" s="174"/>
      <c r="U1183" s="174"/>
      <c r="V1183" s="174"/>
      <c r="W1183" s="174"/>
      <c r="X1183" s="174"/>
    </row>
    <row r="1184" spans="1:25" ht="25.5">
      <c r="A1184" s="128">
        <v>503</v>
      </c>
      <c r="B1184" s="89" t="s">
        <v>377</v>
      </c>
      <c r="C1184" s="65">
        <v>1962</v>
      </c>
      <c r="D1184" s="65"/>
      <c r="E1184" s="65" t="s">
        <v>37</v>
      </c>
      <c r="F1184" s="65">
        <v>5</v>
      </c>
      <c r="G1184" s="65">
        <v>2</v>
      </c>
      <c r="H1184" s="68">
        <v>1998.9</v>
      </c>
      <c r="I1184" s="120">
        <v>1661.7</v>
      </c>
      <c r="J1184" s="120">
        <v>1661.7</v>
      </c>
      <c r="K1184" s="70">
        <v>54</v>
      </c>
      <c r="L1184" s="170">
        <v>109531</v>
      </c>
      <c r="M1184" s="120">
        <v>0</v>
      </c>
      <c r="N1184" s="120">
        <v>0</v>
      </c>
      <c r="O1184" s="120">
        <v>0</v>
      </c>
      <c r="P1184" s="170">
        <v>109531</v>
      </c>
      <c r="Q1184" s="120">
        <f t="shared" si="83"/>
        <v>65.91502677980381</v>
      </c>
      <c r="R1184" s="120">
        <v>127</v>
      </c>
      <c r="S1184" s="152" t="s">
        <v>1025</v>
      </c>
      <c r="T1184" s="174"/>
      <c r="U1184" s="174"/>
      <c r="V1184" s="174"/>
      <c r="W1184" s="174"/>
      <c r="X1184" s="174"/>
    </row>
    <row r="1185" spans="1:24" ht="25.5">
      <c r="A1185" s="128">
        <v>504</v>
      </c>
      <c r="B1185" s="89" t="s">
        <v>942</v>
      </c>
      <c r="C1185" s="65">
        <v>1948</v>
      </c>
      <c r="D1185" s="66">
        <v>2015</v>
      </c>
      <c r="E1185" s="35" t="s">
        <v>37</v>
      </c>
      <c r="F1185" s="65">
        <v>2</v>
      </c>
      <c r="G1185" s="65">
        <v>2</v>
      </c>
      <c r="H1185" s="68">
        <v>563.5</v>
      </c>
      <c r="I1185" s="120">
        <v>516.1</v>
      </c>
      <c r="J1185" s="120">
        <v>516.1</v>
      </c>
      <c r="K1185" s="70">
        <v>25</v>
      </c>
      <c r="L1185" s="69">
        <v>51893.641481734092</v>
      </c>
      <c r="M1185" s="71">
        <v>0</v>
      </c>
      <c r="N1185" s="71">
        <v>0</v>
      </c>
      <c r="O1185" s="71">
        <v>0</v>
      </c>
      <c r="P1185" s="69">
        <v>51893.641481734092</v>
      </c>
      <c r="Q1185" s="69">
        <f t="shared" si="83"/>
        <v>100.54958628508834</v>
      </c>
      <c r="R1185" s="120">
        <v>179</v>
      </c>
      <c r="S1185" s="152" t="s">
        <v>1025</v>
      </c>
      <c r="T1185" s="174"/>
      <c r="U1185" s="174"/>
      <c r="V1185" s="174"/>
      <c r="W1185" s="174"/>
      <c r="X1185" s="174"/>
    </row>
    <row r="1186" spans="1:24" ht="25.5">
      <c r="A1186" s="128">
        <v>505</v>
      </c>
      <c r="B1186" s="89" t="s">
        <v>943</v>
      </c>
      <c r="C1186" s="65">
        <v>1964</v>
      </c>
      <c r="D1186" s="144"/>
      <c r="E1186" s="35" t="s">
        <v>37</v>
      </c>
      <c r="F1186" s="65">
        <v>5</v>
      </c>
      <c r="G1186" s="65">
        <v>4</v>
      </c>
      <c r="H1186" s="68">
        <v>3861.11</v>
      </c>
      <c r="I1186" s="68">
        <v>3510.1</v>
      </c>
      <c r="J1186" s="68">
        <v>3510.1</v>
      </c>
      <c r="K1186" s="70">
        <v>162</v>
      </c>
      <c r="L1186" s="69">
        <v>354274.35364081827</v>
      </c>
      <c r="M1186" s="71">
        <v>0</v>
      </c>
      <c r="N1186" s="71">
        <v>0</v>
      </c>
      <c r="O1186" s="71">
        <v>0</v>
      </c>
      <c r="P1186" s="69">
        <v>354274.35364081827</v>
      </c>
      <c r="Q1186" s="69">
        <f t="shared" si="83"/>
        <v>100.92998878687737</v>
      </c>
      <c r="R1186" s="120">
        <v>127</v>
      </c>
      <c r="S1186" s="152" t="s">
        <v>1025</v>
      </c>
      <c r="T1186" s="174"/>
      <c r="U1186" s="174"/>
      <c r="V1186" s="174"/>
      <c r="W1186" s="174"/>
      <c r="X1186" s="174"/>
    </row>
    <row r="1187" spans="1:24" ht="25.5">
      <c r="A1187" s="128">
        <v>506</v>
      </c>
      <c r="B1187" s="89" t="s">
        <v>944</v>
      </c>
      <c r="C1187" s="128">
        <v>1989</v>
      </c>
      <c r="D1187" s="66"/>
      <c r="E1187" s="35" t="s">
        <v>37</v>
      </c>
      <c r="F1187" s="65">
        <v>5</v>
      </c>
      <c r="G1187" s="124">
        <v>1</v>
      </c>
      <c r="H1187" s="68">
        <v>3152</v>
      </c>
      <c r="I1187" s="68">
        <v>2494.6</v>
      </c>
      <c r="J1187" s="68">
        <v>2494.6</v>
      </c>
      <c r="K1187" s="129">
        <v>160</v>
      </c>
      <c r="L1187" s="69">
        <v>78347.095499957752</v>
      </c>
      <c r="M1187" s="71">
        <v>0</v>
      </c>
      <c r="N1187" s="71">
        <v>0</v>
      </c>
      <c r="O1187" s="71">
        <v>0</v>
      </c>
      <c r="P1187" s="69">
        <v>78347.095499957752</v>
      </c>
      <c r="Q1187" s="69">
        <f t="shared" si="83"/>
        <v>31.406676621485509</v>
      </c>
      <c r="R1187" s="120">
        <v>127</v>
      </c>
      <c r="S1187" s="152" t="s">
        <v>1025</v>
      </c>
      <c r="T1187" s="174"/>
      <c r="U1187" s="174"/>
      <c r="V1187" s="174"/>
      <c r="W1187" s="174"/>
      <c r="X1187" s="174"/>
    </row>
    <row r="1188" spans="1:24">
      <c r="A1188" s="128">
        <v>507</v>
      </c>
      <c r="B1188" s="89" t="s">
        <v>945</v>
      </c>
      <c r="C1188" s="128">
        <v>1964</v>
      </c>
      <c r="D1188" s="66">
        <v>2012</v>
      </c>
      <c r="E1188" s="65" t="s">
        <v>88</v>
      </c>
      <c r="F1188" s="65">
        <v>5</v>
      </c>
      <c r="G1188" s="65">
        <v>6</v>
      </c>
      <c r="H1188" s="68">
        <v>5172.3100000000004</v>
      </c>
      <c r="I1188" s="68">
        <v>4702.1000000000004</v>
      </c>
      <c r="J1188" s="68">
        <v>4702.1000000000004</v>
      </c>
      <c r="K1188" s="129">
        <v>252</v>
      </c>
      <c r="L1188" s="69">
        <v>223796.2703968253</v>
      </c>
      <c r="M1188" s="71">
        <v>0</v>
      </c>
      <c r="N1188" s="71">
        <v>0</v>
      </c>
      <c r="O1188" s="71">
        <v>0</v>
      </c>
      <c r="P1188" s="69">
        <v>223796.2703968253</v>
      </c>
      <c r="Q1188" s="69">
        <f t="shared" si="83"/>
        <v>47.594961909960503</v>
      </c>
      <c r="R1188" s="120">
        <v>127</v>
      </c>
      <c r="S1188" s="152" t="s">
        <v>1025</v>
      </c>
      <c r="T1188" s="174"/>
      <c r="U1188" s="174"/>
      <c r="V1188" s="174"/>
      <c r="W1188" s="174"/>
      <c r="X1188" s="174"/>
    </row>
    <row r="1189" spans="1:24" ht="25.5">
      <c r="A1189" s="128">
        <v>508</v>
      </c>
      <c r="B1189" s="89" t="s">
        <v>946</v>
      </c>
      <c r="C1189" s="128">
        <v>1963</v>
      </c>
      <c r="D1189" s="66"/>
      <c r="E1189" s="35" t="s">
        <v>37</v>
      </c>
      <c r="F1189" s="65">
        <v>2</v>
      </c>
      <c r="G1189" s="124">
        <v>2</v>
      </c>
      <c r="H1189" s="68">
        <v>395.89</v>
      </c>
      <c r="I1189" s="68">
        <v>359.9</v>
      </c>
      <c r="J1189" s="68">
        <v>359.9</v>
      </c>
      <c r="K1189" s="129">
        <v>19</v>
      </c>
      <c r="L1189" s="69">
        <v>57709.1</v>
      </c>
      <c r="M1189" s="71">
        <v>0</v>
      </c>
      <c r="N1189" s="71">
        <v>0</v>
      </c>
      <c r="O1189" s="71">
        <v>0</v>
      </c>
      <c r="P1189" s="69">
        <v>57709.1</v>
      </c>
      <c r="Q1189" s="69">
        <f t="shared" si="83"/>
        <v>160.34759655459851</v>
      </c>
      <c r="R1189" s="120">
        <v>179</v>
      </c>
      <c r="S1189" s="152" t="s">
        <v>1025</v>
      </c>
      <c r="T1189" s="174"/>
      <c r="U1189" s="174"/>
      <c r="V1189" s="174"/>
      <c r="W1189" s="174"/>
      <c r="X1189" s="174"/>
    </row>
    <row r="1190" spans="1:24" ht="25.5">
      <c r="A1190" s="128">
        <v>509</v>
      </c>
      <c r="B1190" s="89" t="s">
        <v>947</v>
      </c>
      <c r="C1190" s="128">
        <v>1963</v>
      </c>
      <c r="D1190" s="66"/>
      <c r="E1190" s="35" t="s">
        <v>37</v>
      </c>
      <c r="F1190" s="65">
        <v>2</v>
      </c>
      <c r="G1190" s="124">
        <v>1</v>
      </c>
      <c r="H1190" s="68">
        <v>278.96000000000004</v>
      </c>
      <c r="I1190" s="68">
        <v>253.6</v>
      </c>
      <c r="J1190" s="68">
        <v>253.6</v>
      </c>
      <c r="K1190" s="129">
        <v>8</v>
      </c>
      <c r="L1190" s="69">
        <v>40673.4</v>
      </c>
      <c r="M1190" s="71">
        <v>0</v>
      </c>
      <c r="N1190" s="71">
        <v>0</v>
      </c>
      <c r="O1190" s="71">
        <v>0</v>
      </c>
      <c r="P1190" s="69">
        <v>40673.4</v>
      </c>
      <c r="Q1190" s="69">
        <f t="shared" si="83"/>
        <v>160.38406940063092</v>
      </c>
      <c r="R1190" s="120">
        <v>179</v>
      </c>
      <c r="S1190" s="152" t="s">
        <v>1025</v>
      </c>
      <c r="T1190" s="174"/>
      <c r="U1190" s="174"/>
      <c r="V1190" s="174"/>
      <c r="W1190" s="174"/>
      <c r="X1190" s="174"/>
    </row>
    <row r="1191" spans="1:24" ht="25.5">
      <c r="A1191" s="128">
        <v>510</v>
      </c>
      <c r="B1191" s="89" t="s">
        <v>954</v>
      </c>
      <c r="C1191" s="65">
        <v>1960</v>
      </c>
      <c r="D1191" s="66">
        <v>2005</v>
      </c>
      <c r="E1191" s="35" t="s">
        <v>37</v>
      </c>
      <c r="F1191" s="65">
        <v>2</v>
      </c>
      <c r="G1191" s="65">
        <v>2</v>
      </c>
      <c r="H1191" s="68">
        <v>773.74</v>
      </c>
      <c r="I1191" s="68">
        <v>703.4</v>
      </c>
      <c r="J1191" s="68">
        <v>703.4</v>
      </c>
      <c r="K1191" s="70">
        <v>36</v>
      </c>
      <c r="L1191" s="69">
        <v>50709.620690459953</v>
      </c>
      <c r="M1191" s="71">
        <v>0</v>
      </c>
      <c r="N1191" s="71">
        <v>0</v>
      </c>
      <c r="O1191" s="71">
        <v>0</v>
      </c>
      <c r="P1191" s="69">
        <v>50709.620690459953</v>
      </c>
      <c r="Q1191" s="69">
        <f t="shared" si="83"/>
        <v>72.092153384219444</v>
      </c>
      <c r="R1191" s="120">
        <v>179</v>
      </c>
      <c r="S1191" s="152" t="s">
        <v>1025</v>
      </c>
      <c r="T1191" s="174"/>
      <c r="U1191" s="174"/>
      <c r="V1191" s="174"/>
      <c r="W1191" s="174"/>
      <c r="X1191" s="174"/>
    </row>
    <row r="1192" spans="1:24" ht="25.5">
      <c r="A1192" s="128">
        <v>511</v>
      </c>
      <c r="B1192" s="89" t="s">
        <v>957</v>
      </c>
      <c r="C1192" s="65">
        <v>1958</v>
      </c>
      <c r="D1192" s="144"/>
      <c r="E1192" s="35" t="s">
        <v>37</v>
      </c>
      <c r="F1192" s="65">
        <v>2</v>
      </c>
      <c r="G1192" s="65">
        <v>2</v>
      </c>
      <c r="H1192" s="68">
        <v>504.57000000000005</v>
      </c>
      <c r="I1192" s="68">
        <v>458.7</v>
      </c>
      <c r="J1192" s="68">
        <v>458.7</v>
      </c>
      <c r="K1192" s="70">
        <v>26</v>
      </c>
      <c r="L1192" s="69">
        <v>49132.52684527557</v>
      </c>
      <c r="M1192" s="71">
        <v>0</v>
      </c>
      <c r="N1192" s="71">
        <v>0</v>
      </c>
      <c r="O1192" s="71">
        <v>0</v>
      </c>
      <c r="P1192" s="69">
        <v>49132.52684527557</v>
      </c>
      <c r="Q1192" s="69">
        <f t="shared" si="83"/>
        <v>107.11255034941263</v>
      </c>
      <c r="R1192" s="120">
        <v>179</v>
      </c>
      <c r="S1192" s="152" t="s">
        <v>1025</v>
      </c>
      <c r="T1192" s="174"/>
      <c r="U1192" s="174"/>
      <c r="V1192" s="174"/>
      <c r="W1192" s="174"/>
      <c r="X1192" s="174"/>
    </row>
    <row r="1193" spans="1:24" ht="25.5">
      <c r="A1193" s="128">
        <v>512</v>
      </c>
      <c r="B1193" s="89" t="s">
        <v>958</v>
      </c>
      <c r="C1193" s="65">
        <v>1962</v>
      </c>
      <c r="D1193" s="144">
        <v>2009</v>
      </c>
      <c r="E1193" s="35" t="s">
        <v>37</v>
      </c>
      <c r="F1193" s="65">
        <v>5</v>
      </c>
      <c r="G1193" s="65">
        <v>3</v>
      </c>
      <c r="H1193" s="68">
        <v>2799.5</v>
      </c>
      <c r="I1193" s="68">
        <v>2545</v>
      </c>
      <c r="J1193" s="68">
        <v>2545</v>
      </c>
      <c r="K1193" s="70">
        <v>128</v>
      </c>
      <c r="L1193" s="69">
        <v>207484</v>
      </c>
      <c r="M1193" s="71">
        <v>0</v>
      </c>
      <c r="N1193" s="71">
        <v>0</v>
      </c>
      <c r="O1193" s="71">
        <v>0</v>
      </c>
      <c r="P1193" s="69">
        <v>207484</v>
      </c>
      <c r="Q1193" s="69">
        <f t="shared" si="83"/>
        <v>81.526129666011784</v>
      </c>
      <c r="R1193" s="120">
        <v>127</v>
      </c>
      <c r="S1193" s="152" t="s">
        <v>1025</v>
      </c>
      <c r="T1193" s="174"/>
      <c r="U1193" s="174"/>
      <c r="V1193" s="174"/>
      <c r="W1193" s="174"/>
      <c r="X1193" s="174"/>
    </row>
    <row r="1194" spans="1:24" ht="25.5">
      <c r="A1194" s="128">
        <v>513</v>
      </c>
      <c r="B1194" s="89" t="s">
        <v>959</v>
      </c>
      <c r="C1194" s="65">
        <v>1963</v>
      </c>
      <c r="D1194" s="66"/>
      <c r="E1194" s="35" t="s">
        <v>37</v>
      </c>
      <c r="F1194" s="65">
        <v>5</v>
      </c>
      <c r="G1194" s="65">
        <v>4</v>
      </c>
      <c r="H1194" s="68">
        <v>3539.6900000000005</v>
      </c>
      <c r="I1194" s="68">
        <v>3217.9</v>
      </c>
      <c r="J1194" s="68">
        <v>3217.9</v>
      </c>
      <c r="K1194" s="70">
        <v>182</v>
      </c>
      <c r="L1194" s="69">
        <v>262462.3</v>
      </c>
      <c r="M1194" s="71">
        <v>0</v>
      </c>
      <c r="N1194" s="71">
        <v>0</v>
      </c>
      <c r="O1194" s="71">
        <v>0</v>
      </c>
      <c r="P1194" s="69">
        <v>262462.3</v>
      </c>
      <c r="Q1194" s="69">
        <f t="shared" si="83"/>
        <v>81.563224463159202</v>
      </c>
      <c r="R1194" s="120">
        <v>127</v>
      </c>
      <c r="S1194" s="152" t="s">
        <v>1025</v>
      </c>
      <c r="T1194" s="174"/>
      <c r="U1194" s="174"/>
      <c r="V1194" s="174"/>
      <c r="W1194" s="174"/>
      <c r="X1194" s="174"/>
    </row>
    <row r="1195" spans="1:24">
      <c r="A1195" s="128">
        <v>514</v>
      </c>
      <c r="B1195" s="89" t="s">
        <v>960</v>
      </c>
      <c r="C1195" s="128">
        <v>1964</v>
      </c>
      <c r="D1195" s="66">
        <v>2009</v>
      </c>
      <c r="E1195" s="65" t="s">
        <v>88</v>
      </c>
      <c r="F1195" s="65">
        <v>5</v>
      </c>
      <c r="G1195" s="65">
        <v>4</v>
      </c>
      <c r="H1195" s="68">
        <v>3543.4300000000003</v>
      </c>
      <c r="I1195" s="68">
        <v>3221.3</v>
      </c>
      <c r="J1195" s="68">
        <v>3221.3</v>
      </c>
      <c r="K1195" s="70">
        <v>149</v>
      </c>
      <c r="L1195" s="69">
        <v>230799.38006971983</v>
      </c>
      <c r="M1195" s="71">
        <v>0</v>
      </c>
      <c r="N1195" s="71">
        <v>0</v>
      </c>
      <c r="O1195" s="71">
        <v>0</v>
      </c>
      <c r="P1195" s="69">
        <v>230799.38006971983</v>
      </c>
      <c r="Q1195" s="69">
        <f t="shared" si="83"/>
        <v>71.647899937826281</v>
      </c>
      <c r="R1195" s="120">
        <v>127</v>
      </c>
      <c r="S1195" s="152" t="s">
        <v>1025</v>
      </c>
      <c r="T1195" s="174"/>
      <c r="U1195" s="174"/>
      <c r="V1195" s="174"/>
      <c r="W1195" s="174"/>
      <c r="X1195" s="174"/>
    </row>
    <row r="1196" spans="1:24" ht="25.5">
      <c r="A1196" s="128">
        <v>515</v>
      </c>
      <c r="B1196" s="89" t="s">
        <v>961</v>
      </c>
      <c r="C1196" s="128">
        <v>1962</v>
      </c>
      <c r="D1196" s="66"/>
      <c r="E1196" s="35" t="s">
        <v>37</v>
      </c>
      <c r="F1196" s="65">
        <v>5</v>
      </c>
      <c r="G1196" s="124">
        <v>6</v>
      </c>
      <c r="H1196" s="68">
        <v>5430.04</v>
      </c>
      <c r="I1196" s="68">
        <v>4936.3999999999996</v>
      </c>
      <c r="J1196" s="68">
        <v>4936.3999999999996</v>
      </c>
      <c r="K1196" s="129">
        <v>220</v>
      </c>
      <c r="L1196" s="69">
        <v>396900.35620639485</v>
      </c>
      <c r="M1196" s="71">
        <v>0</v>
      </c>
      <c r="N1196" s="71">
        <v>0</v>
      </c>
      <c r="O1196" s="71">
        <v>0</v>
      </c>
      <c r="P1196" s="69">
        <v>396900.35620639485</v>
      </c>
      <c r="Q1196" s="69">
        <f t="shared" si="83"/>
        <v>80.402794791020753</v>
      </c>
      <c r="R1196" s="120">
        <v>127</v>
      </c>
      <c r="S1196" s="152" t="s">
        <v>1025</v>
      </c>
      <c r="T1196" s="174"/>
      <c r="U1196" s="174"/>
      <c r="V1196" s="174"/>
      <c r="W1196" s="174"/>
      <c r="X1196" s="174"/>
    </row>
    <row r="1197" spans="1:24" ht="25.5">
      <c r="A1197" s="128">
        <v>516</v>
      </c>
      <c r="B1197" s="89" t="s">
        <v>962</v>
      </c>
      <c r="C1197" s="128">
        <v>1962</v>
      </c>
      <c r="D1197" s="66"/>
      <c r="E1197" s="35" t="s">
        <v>37</v>
      </c>
      <c r="F1197" s="65">
        <v>5</v>
      </c>
      <c r="G1197" s="124">
        <v>4</v>
      </c>
      <c r="H1197" s="68">
        <v>2929.5</v>
      </c>
      <c r="I1197" s="68">
        <v>2836.3</v>
      </c>
      <c r="J1197" s="68">
        <v>2836.3</v>
      </c>
      <c r="K1197" s="129">
        <v>177</v>
      </c>
      <c r="L1197" s="69">
        <v>317349</v>
      </c>
      <c r="M1197" s="71">
        <v>0</v>
      </c>
      <c r="N1197" s="71">
        <v>0</v>
      </c>
      <c r="O1197" s="71">
        <v>0</v>
      </c>
      <c r="P1197" s="69">
        <v>317349</v>
      </c>
      <c r="Q1197" s="69">
        <f t="shared" si="83"/>
        <v>111.88837570073687</v>
      </c>
      <c r="R1197" s="120">
        <v>127</v>
      </c>
      <c r="S1197" s="152" t="s">
        <v>1025</v>
      </c>
      <c r="T1197" s="174"/>
      <c r="U1197" s="174"/>
      <c r="V1197" s="174"/>
      <c r="W1197" s="174"/>
      <c r="X1197" s="174"/>
    </row>
    <row r="1198" spans="1:24" ht="25.5">
      <c r="A1198" s="128">
        <v>517</v>
      </c>
      <c r="B1198" s="89" t="s">
        <v>963</v>
      </c>
      <c r="C1198" s="128">
        <v>1962</v>
      </c>
      <c r="D1198" s="66"/>
      <c r="E1198" s="35" t="s">
        <v>37</v>
      </c>
      <c r="F1198" s="65">
        <v>5</v>
      </c>
      <c r="G1198" s="124">
        <v>3</v>
      </c>
      <c r="H1198" s="68">
        <v>2597.6999999999998</v>
      </c>
      <c r="I1198" s="68">
        <v>2544.1</v>
      </c>
      <c r="J1198" s="68">
        <v>2544.1</v>
      </c>
      <c r="K1198" s="129">
        <v>128</v>
      </c>
      <c r="L1198" s="69">
        <v>319947.19318461849</v>
      </c>
      <c r="M1198" s="71">
        <v>0</v>
      </c>
      <c r="N1198" s="71">
        <v>0</v>
      </c>
      <c r="O1198" s="71">
        <v>0</v>
      </c>
      <c r="P1198" s="69">
        <v>319947.19318461849</v>
      </c>
      <c r="Q1198" s="69">
        <f t="shared" si="83"/>
        <v>125.76046271161452</v>
      </c>
      <c r="R1198" s="120">
        <v>127</v>
      </c>
      <c r="S1198" s="152" t="s">
        <v>1025</v>
      </c>
      <c r="T1198" s="174"/>
      <c r="U1198" s="174"/>
      <c r="V1198" s="174"/>
      <c r="W1198" s="174"/>
      <c r="X1198" s="174"/>
    </row>
    <row r="1199" spans="1:24" ht="25.5">
      <c r="A1199" s="128">
        <v>518</v>
      </c>
      <c r="B1199" s="89" t="s">
        <v>964</v>
      </c>
      <c r="C1199" s="65">
        <v>1962</v>
      </c>
      <c r="D1199" s="66"/>
      <c r="E1199" s="35" t="s">
        <v>37</v>
      </c>
      <c r="F1199" s="65">
        <v>4</v>
      </c>
      <c r="G1199" s="65">
        <v>2</v>
      </c>
      <c r="H1199" s="68">
        <v>1356.8</v>
      </c>
      <c r="I1199" s="68">
        <v>1263.4000000000001</v>
      </c>
      <c r="J1199" s="68">
        <v>1263.4000000000001</v>
      </c>
      <c r="K1199" s="70">
        <v>60</v>
      </c>
      <c r="L1199" s="69">
        <v>82183.123535558974</v>
      </c>
      <c r="M1199" s="71">
        <v>0</v>
      </c>
      <c r="N1199" s="71">
        <v>0</v>
      </c>
      <c r="O1199" s="71">
        <v>0</v>
      </c>
      <c r="P1199" s="69">
        <v>82183.123535558974</v>
      </c>
      <c r="Q1199" s="69">
        <f t="shared" si="83"/>
        <v>65.0491717077402</v>
      </c>
      <c r="R1199" s="120">
        <v>127</v>
      </c>
      <c r="S1199" s="152" t="s">
        <v>1025</v>
      </c>
      <c r="T1199" s="174"/>
      <c r="U1199" s="174"/>
      <c r="V1199" s="174"/>
      <c r="W1199" s="174"/>
      <c r="X1199" s="174"/>
    </row>
    <row r="1200" spans="1:24" ht="25.5">
      <c r="A1200" s="128">
        <v>519</v>
      </c>
      <c r="B1200" s="89" t="s">
        <v>969</v>
      </c>
      <c r="C1200" s="65">
        <v>1963</v>
      </c>
      <c r="D1200" s="66">
        <v>2007</v>
      </c>
      <c r="E1200" s="35" t="s">
        <v>37</v>
      </c>
      <c r="F1200" s="65">
        <v>5</v>
      </c>
      <c r="G1200" s="65">
        <v>2</v>
      </c>
      <c r="H1200" s="68">
        <v>1732.5000000000002</v>
      </c>
      <c r="I1200" s="68">
        <v>1575</v>
      </c>
      <c r="J1200" s="68">
        <v>1575</v>
      </c>
      <c r="K1200" s="70">
        <v>73</v>
      </c>
      <c r="L1200" s="69">
        <v>170656</v>
      </c>
      <c r="M1200" s="71">
        <v>0</v>
      </c>
      <c r="N1200" s="71">
        <v>0</v>
      </c>
      <c r="O1200" s="71">
        <v>0</v>
      </c>
      <c r="P1200" s="69">
        <v>170656</v>
      </c>
      <c r="Q1200" s="69">
        <f t="shared" si="83"/>
        <v>108.35301587301588</v>
      </c>
      <c r="R1200" s="120">
        <v>127</v>
      </c>
      <c r="S1200" s="152" t="s">
        <v>1025</v>
      </c>
      <c r="T1200" s="174"/>
      <c r="U1200" s="174"/>
      <c r="V1200" s="174"/>
      <c r="W1200" s="174"/>
      <c r="X1200" s="174"/>
    </row>
    <row r="1201" spans="1:24" ht="25.5">
      <c r="A1201" s="128">
        <v>520</v>
      </c>
      <c r="B1201" s="89" t="s">
        <v>970</v>
      </c>
      <c r="C1201" s="65">
        <v>1962</v>
      </c>
      <c r="D1201" s="66"/>
      <c r="E1201" s="35" t="s">
        <v>37</v>
      </c>
      <c r="F1201" s="65">
        <v>4</v>
      </c>
      <c r="G1201" s="65">
        <v>2</v>
      </c>
      <c r="H1201" s="68">
        <v>1407.8900000000003</v>
      </c>
      <c r="I1201" s="68">
        <v>1279.9000000000001</v>
      </c>
      <c r="J1201" s="68">
        <v>1279.9000000000001</v>
      </c>
      <c r="K1201" s="70">
        <v>59</v>
      </c>
      <c r="L1201" s="69">
        <v>144956</v>
      </c>
      <c r="M1201" s="71">
        <v>0</v>
      </c>
      <c r="N1201" s="71">
        <v>0</v>
      </c>
      <c r="O1201" s="71">
        <v>0</v>
      </c>
      <c r="P1201" s="69">
        <v>144956</v>
      </c>
      <c r="Q1201" s="69">
        <f t="shared" si="83"/>
        <v>113.25572310336744</v>
      </c>
      <c r="R1201" s="120">
        <v>127</v>
      </c>
      <c r="S1201" s="152" t="s">
        <v>1025</v>
      </c>
      <c r="T1201" s="174"/>
      <c r="U1201" s="174"/>
      <c r="V1201" s="174"/>
      <c r="W1201" s="174"/>
      <c r="X1201" s="174"/>
    </row>
    <row r="1202" spans="1:24">
      <c r="A1202" s="128">
        <v>521</v>
      </c>
      <c r="B1202" s="89" t="s">
        <v>971</v>
      </c>
      <c r="C1202" s="65">
        <v>1964</v>
      </c>
      <c r="D1202" s="66"/>
      <c r="E1202" s="65" t="s">
        <v>88</v>
      </c>
      <c r="F1202" s="65">
        <v>5</v>
      </c>
      <c r="G1202" s="65">
        <v>4</v>
      </c>
      <c r="H1202" s="68">
        <v>3553.5</v>
      </c>
      <c r="I1202" s="68">
        <v>3259.1</v>
      </c>
      <c r="J1202" s="68">
        <v>3259.1</v>
      </c>
      <c r="K1202" s="70">
        <v>119</v>
      </c>
      <c r="L1202" s="69">
        <v>345921.26303826744</v>
      </c>
      <c r="M1202" s="71">
        <v>0</v>
      </c>
      <c r="N1202" s="71">
        <v>0</v>
      </c>
      <c r="O1202" s="71">
        <v>0</v>
      </c>
      <c r="P1202" s="69">
        <v>345921.26303826744</v>
      </c>
      <c r="Q1202" s="69">
        <f t="shared" si="83"/>
        <v>106.14011936984672</v>
      </c>
      <c r="R1202" s="120">
        <v>127</v>
      </c>
      <c r="S1202" s="152" t="s">
        <v>1025</v>
      </c>
      <c r="T1202" s="174"/>
      <c r="U1202" s="174"/>
      <c r="V1202" s="174"/>
      <c r="W1202" s="174"/>
      <c r="X1202" s="174"/>
    </row>
    <row r="1203" spans="1:24" ht="25.5">
      <c r="A1203" s="128">
        <v>522</v>
      </c>
      <c r="B1203" s="89" t="s">
        <v>972</v>
      </c>
      <c r="C1203" s="65">
        <v>1964</v>
      </c>
      <c r="D1203" s="66"/>
      <c r="E1203" s="35" t="s">
        <v>37</v>
      </c>
      <c r="F1203" s="65">
        <v>4</v>
      </c>
      <c r="G1203" s="65">
        <v>2</v>
      </c>
      <c r="H1203" s="68">
        <v>1517.3</v>
      </c>
      <c r="I1203" s="68">
        <v>1262.7</v>
      </c>
      <c r="J1203" s="68">
        <v>1262.7</v>
      </c>
      <c r="K1203" s="70">
        <v>84</v>
      </c>
      <c r="L1203" s="69">
        <v>134072.9</v>
      </c>
      <c r="M1203" s="71">
        <v>0</v>
      </c>
      <c r="N1203" s="71">
        <v>0</v>
      </c>
      <c r="O1203" s="71">
        <v>0</v>
      </c>
      <c r="P1203" s="69">
        <v>134072.9</v>
      </c>
      <c r="Q1203" s="69">
        <f t="shared" si="83"/>
        <v>106.17953591510255</v>
      </c>
      <c r="R1203" s="120">
        <v>127</v>
      </c>
      <c r="S1203" s="152" t="s">
        <v>1025</v>
      </c>
      <c r="T1203" s="174"/>
      <c r="U1203" s="174"/>
      <c r="V1203" s="174"/>
      <c r="W1203" s="174"/>
      <c r="X1203" s="174"/>
    </row>
    <row r="1204" spans="1:24" ht="25.5">
      <c r="A1204" s="128">
        <v>523</v>
      </c>
      <c r="B1204" s="89" t="s">
        <v>973</v>
      </c>
      <c r="C1204" s="128">
        <v>1961</v>
      </c>
      <c r="D1204" s="66"/>
      <c r="E1204" s="35" t="s">
        <v>37</v>
      </c>
      <c r="F1204" s="65">
        <v>4</v>
      </c>
      <c r="G1204" s="124">
        <v>3</v>
      </c>
      <c r="H1204" s="68">
        <v>2643.8500000000004</v>
      </c>
      <c r="I1204" s="68">
        <v>2403.5</v>
      </c>
      <c r="J1204" s="68">
        <v>2403.5</v>
      </c>
      <c r="K1204" s="129">
        <v>59</v>
      </c>
      <c r="L1204" s="69">
        <v>258521.50534337165</v>
      </c>
      <c r="M1204" s="71">
        <v>0</v>
      </c>
      <c r="N1204" s="71">
        <v>0</v>
      </c>
      <c r="O1204" s="71">
        <v>0</v>
      </c>
      <c r="P1204" s="69">
        <v>258521.50534337165</v>
      </c>
      <c r="Q1204" s="69">
        <f t="shared" si="83"/>
        <v>107.56043492547188</v>
      </c>
      <c r="R1204" s="120">
        <v>127</v>
      </c>
      <c r="S1204" s="152" t="s">
        <v>1025</v>
      </c>
      <c r="T1204" s="174"/>
      <c r="U1204" s="174"/>
      <c r="V1204" s="174"/>
      <c r="W1204" s="174"/>
      <c r="X1204" s="174"/>
    </row>
    <row r="1205" spans="1:24" ht="25.5">
      <c r="A1205" s="128">
        <v>524</v>
      </c>
      <c r="B1205" s="89" t="s">
        <v>974</v>
      </c>
      <c r="C1205" s="128">
        <v>1961</v>
      </c>
      <c r="D1205" s="66"/>
      <c r="E1205" s="35" t="s">
        <v>37</v>
      </c>
      <c r="F1205" s="65">
        <v>3</v>
      </c>
      <c r="G1205" s="124">
        <v>2</v>
      </c>
      <c r="H1205" s="68">
        <v>971.5</v>
      </c>
      <c r="I1205" s="68">
        <v>898.9</v>
      </c>
      <c r="J1205" s="68">
        <v>898.9</v>
      </c>
      <c r="K1205" s="129">
        <v>51</v>
      </c>
      <c r="L1205" s="69">
        <v>160903.1</v>
      </c>
      <c r="M1205" s="71">
        <v>0</v>
      </c>
      <c r="N1205" s="71">
        <v>0</v>
      </c>
      <c r="O1205" s="71">
        <v>0</v>
      </c>
      <c r="P1205" s="69">
        <v>160903.1</v>
      </c>
      <c r="Q1205" s="69">
        <f t="shared" si="83"/>
        <v>179</v>
      </c>
      <c r="R1205" s="120">
        <v>179</v>
      </c>
      <c r="S1205" s="152" t="s">
        <v>1025</v>
      </c>
      <c r="T1205" s="174"/>
      <c r="U1205" s="174"/>
      <c r="V1205" s="174"/>
      <c r="W1205" s="174"/>
      <c r="X1205" s="174"/>
    </row>
    <row r="1206" spans="1:24" ht="25.5">
      <c r="A1206" s="128">
        <v>525</v>
      </c>
      <c r="B1206" s="89" t="s">
        <v>975</v>
      </c>
      <c r="C1206" s="128">
        <v>1953</v>
      </c>
      <c r="D1206" s="66"/>
      <c r="E1206" s="35" t="s">
        <v>37</v>
      </c>
      <c r="F1206" s="65">
        <v>2</v>
      </c>
      <c r="G1206" s="65">
        <v>4</v>
      </c>
      <c r="H1206" s="68">
        <v>845.68000000000006</v>
      </c>
      <c r="I1206" s="68">
        <v>768.8</v>
      </c>
      <c r="J1206" s="68">
        <v>768.8</v>
      </c>
      <c r="K1206" s="129">
        <v>48</v>
      </c>
      <c r="L1206" s="69">
        <v>53062.758815896981</v>
      </c>
      <c r="M1206" s="71">
        <v>0</v>
      </c>
      <c r="N1206" s="71">
        <v>0</v>
      </c>
      <c r="O1206" s="71">
        <v>0</v>
      </c>
      <c r="P1206" s="69">
        <v>53062.758815896981</v>
      </c>
      <c r="Q1206" s="69">
        <f t="shared" si="83"/>
        <v>69.020237793830631</v>
      </c>
      <c r="R1206" s="120">
        <v>179</v>
      </c>
      <c r="S1206" s="152" t="s">
        <v>1025</v>
      </c>
      <c r="T1206" s="174"/>
      <c r="U1206" s="174"/>
      <c r="V1206" s="174"/>
      <c r="W1206" s="174"/>
      <c r="X1206" s="174"/>
    </row>
    <row r="1207" spans="1:24" ht="25.5">
      <c r="A1207" s="128">
        <v>526</v>
      </c>
      <c r="B1207" s="89" t="s">
        <v>976</v>
      </c>
      <c r="C1207" s="128">
        <v>1962</v>
      </c>
      <c r="D1207" s="66"/>
      <c r="E1207" s="35" t="s">
        <v>37</v>
      </c>
      <c r="F1207" s="65">
        <v>5</v>
      </c>
      <c r="G1207" s="65">
        <v>5</v>
      </c>
      <c r="H1207" s="120">
        <v>4594.3999999999996</v>
      </c>
      <c r="I1207" s="120">
        <v>3971.5</v>
      </c>
      <c r="J1207" s="120">
        <v>3971.5</v>
      </c>
      <c r="K1207" s="129">
        <v>119</v>
      </c>
      <c r="L1207" s="69">
        <v>374195.68635873176</v>
      </c>
      <c r="M1207" s="71">
        <v>0</v>
      </c>
      <c r="N1207" s="71">
        <v>0</v>
      </c>
      <c r="O1207" s="71">
        <v>0</v>
      </c>
      <c r="P1207" s="69">
        <v>374195.68635873176</v>
      </c>
      <c r="Q1207" s="69">
        <f t="shared" si="83"/>
        <v>94.220240805421568</v>
      </c>
      <c r="R1207" s="120">
        <v>127</v>
      </c>
      <c r="S1207" s="152" t="s">
        <v>1025</v>
      </c>
      <c r="T1207" s="174"/>
      <c r="U1207" s="174"/>
      <c r="V1207" s="174"/>
      <c r="W1207" s="174"/>
      <c r="X1207" s="174"/>
    </row>
    <row r="1208" spans="1:24" ht="25.5">
      <c r="A1208" s="128">
        <v>527</v>
      </c>
      <c r="B1208" s="89" t="s">
        <v>977</v>
      </c>
      <c r="C1208" s="128">
        <v>1962</v>
      </c>
      <c r="D1208" s="66"/>
      <c r="E1208" s="35" t="s">
        <v>37</v>
      </c>
      <c r="F1208" s="65">
        <v>5</v>
      </c>
      <c r="G1208" s="124">
        <v>4</v>
      </c>
      <c r="H1208" s="68">
        <v>3437.6</v>
      </c>
      <c r="I1208" s="68">
        <v>3191.3</v>
      </c>
      <c r="J1208" s="68">
        <v>3191.3</v>
      </c>
      <c r="K1208" s="129">
        <v>163</v>
      </c>
      <c r="L1208" s="69">
        <v>341595.10000000003</v>
      </c>
      <c r="M1208" s="71">
        <v>0</v>
      </c>
      <c r="N1208" s="71">
        <v>0</v>
      </c>
      <c r="O1208" s="71">
        <v>0</v>
      </c>
      <c r="P1208" s="69">
        <v>341595.10000000003</v>
      </c>
      <c r="Q1208" s="69">
        <f t="shared" si="83"/>
        <v>107.039482342619</v>
      </c>
      <c r="R1208" s="120">
        <v>127</v>
      </c>
      <c r="S1208" s="152" t="s">
        <v>1025</v>
      </c>
      <c r="T1208" s="174"/>
      <c r="U1208" s="174"/>
      <c r="V1208" s="174"/>
      <c r="W1208" s="174"/>
      <c r="X1208" s="174"/>
    </row>
    <row r="1209" spans="1:24" ht="25.5">
      <c r="A1209" s="128">
        <v>528</v>
      </c>
      <c r="B1209" s="89" t="s">
        <v>978</v>
      </c>
      <c r="C1209" s="128">
        <v>1961</v>
      </c>
      <c r="D1209" s="66"/>
      <c r="E1209" s="35" t="s">
        <v>37</v>
      </c>
      <c r="F1209" s="65">
        <v>5</v>
      </c>
      <c r="G1209" s="124">
        <v>4</v>
      </c>
      <c r="H1209" s="68">
        <v>3249.7</v>
      </c>
      <c r="I1209" s="68">
        <v>3073.2</v>
      </c>
      <c r="J1209" s="68">
        <v>3073.2</v>
      </c>
      <c r="K1209" s="129">
        <v>119</v>
      </c>
      <c r="L1209" s="69">
        <v>337661.72618104017</v>
      </c>
      <c r="M1209" s="71">
        <v>0</v>
      </c>
      <c r="N1209" s="71">
        <v>0</v>
      </c>
      <c r="O1209" s="71">
        <v>0</v>
      </c>
      <c r="P1209" s="69">
        <v>337661.72618104017</v>
      </c>
      <c r="Q1209" s="69">
        <f t="shared" si="83"/>
        <v>109.87300734772882</v>
      </c>
      <c r="R1209" s="120">
        <v>127</v>
      </c>
      <c r="S1209" s="152" t="s">
        <v>1025</v>
      </c>
      <c r="T1209" s="174"/>
      <c r="U1209" s="174"/>
      <c r="V1209" s="174"/>
      <c r="W1209" s="174"/>
      <c r="X1209" s="174"/>
    </row>
    <row r="1210" spans="1:24" ht="25.5">
      <c r="A1210" s="128">
        <v>529</v>
      </c>
      <c r="B1210" s="89" t="s">
        <v>982</v>
      </c>
      <c r="C1210" s="65">
        <v>1963</v>
      </c>
      <c r="D1210" s="66">
        <v>2006</v>
      </c>
      <c r="E1210" s="35" t="s">
        <v>37</v>
      </c>
      <c r="F1210" s="65">
        <v>5</v>
      </c>
      <c r="G1210" s="65">
        <v>4</v>
      </c>
      <c r="H1210" s="68">
        <v>3533.5300000000007</v>
      </c>
      <c r="I1210" s="68">
        <v>3212.3</v>
      </c>
      <c r="J1210" s="68">
        <v>3212.3</v>
      </c>
      <c r="K1210" s="70">
        <v>175</v>
      </c>
      <c r="L1210" s="69">
        <v>312046.39</v>
      </c>
      <c r="M1210" s="71">
        <v>0</v>
      </c>
      <c r="N1210" s="71">
        <v>0</v>
      </c>
      <c r="O1210" s="71">
        <v>0</v>
      </c>
      <c r="P1210" s="69">
        <v>312046.39</v>
      </c>
      <c r="Q1210" s="69">
        <f t="shared" si="83"/>
        <v>97.141110730629137</v>
      </c>
      <c r="R1210" s="120">
        <v>127</v>
      </c>
      <c r="S1210" s="152" t="s">
        <v>1025</v>
      </c>
      <c r="T1210" s="174"/>
      <c r="U1210" s="174"/>
      <c r="V1210" s="174"/>
      <c r="W1210" s="174"/>
      <c r="X1210" s="174"/>
    </row>
    <row r="1211" spans="1:24" ht="25.5">
      <c r="A1211" s="128">
        <v>530</v>
      </c>
      <c r="B1211" s="89" t="s">
        <v>983</v>
      </c>
      <c r="C1211" s="65">
        <v>1963</v>
      </c>
      <c r="D1211" s="66">
        <v>2004</v>
      </c>
      <c r="E1211" s="35" t="s">
        <v>37</v>
      </c>
      <c r="F1211" s="65">
        <v>5</v>
      </c>
      <c r="G1211" s="65">
        <v>4</v>
      </c>
      <c r="H1211" s="68">
        <v>3577.2000000000003</v>
      </c>
      <c r="I1211" s="68">
        <v>3252</v>
      </c>
      <c r="J1211" s="68">
        <v>3252</v>
      </c>
      <c r="K1211" s="70">
        <v>155</v>
      </c>
      <c r="L1211" s="69">
        <v>346560.65262392553</v>
      </c>
      <c r="M1211" s="71">
        <v>0</v>
      </c>
      <c r="N1211" s="71">
        <v>0</v>
      </c>
      <c r="O1211" s="71">
        <v>0</v>
      </c>
      <c r="P1211" s="69">
        <v>346560.65262392553</v>
      </c>
      <c r="Q1211" s="69">
        <f t="shared" si="83"/>
        <v>106.56846636652077</v>
      </c>
      <c r="R1211" s="120">
        <v>127</v>
      </c>
      <c r="S1211" s="152" t="s">
        <v>1025</v>
      </c>
      <c r="T1211" s="174"/>
      <c r="U1211" s="174"/>
      <c r="V1211" s="174"/>
      <c r="W1211" s="174"/>
      <c r="X1211" s="174"/>
    </row>
    <row r="1212" spans="1:24" ht="25.5">
      <c r="A1212" s="128">
        <v>531</v>
      </c>
      <c r="B1212" s="89" t="s">
        <v>984</v>
      </c>
      <c r="C1212" s="65">
        <v>1962</v>
      </c>
      <c r="D1212" s="66"/>
      <c r="E1212" s="35" t="s">
        <v>37</v>
      </c>
      <c r="F1212" s="65">
        <v>2</v>
      </c>
      <c r="G1212" s="65">
        <v>1</v>
      </c>
      <c r="H1212" s="68">
        <v>303.49</v>
      </c>
      <c r="I1212" s="68">
        <v>275.89999999999998</v>
      </c>
      <c r="J1212" s="68">
        <v>275.89999999999998</v>
      </c>
      <c r="K1212" s="70">
        <v>23</v>
      </c>
      <c r="L1212" s="69">
        <v>44192.1</v>
      </c>
      <c r="M1212" s="71">
        <v>0</v>
      </c>
      <c r="N1212" s="71">
        <v>0</v>
      </c>
      <c r="O1212" s="71">
        <v>0</v>
      </c>
      <c r="P1212" s="69">
        <v>44192.1</v>
      </c>
      <c r="Q1212" s="69">
        <f t="shared" si="83"/>
        <v>160.17433852845235</v>
      </c>
      <c r="R1212" s="120">
        <v>179</v>
      </c>
      <c r="S1212" s="152" t="s">
        <v>1025</v>
      </c>
      <c r="T1212" s="174"/>
      <c r="U1212" s="174"/>
      <c r="V1212" s="174"/>
      <c r="W1212" s="174"/>
      <c r="X1212" s="174"/>
    </row>
    <row r="1213" spans="1:24" ht="25.5">
      <c r="A1213" s="128">
        <v>532</v>
      </c>
      <c r="B1213" s="89" t="s">
        <v>985</v>
      </c>
      <c r="C1213" s="128">
        <v>1962</v>
      </c>
      <c r="D1213" s="66">
        <v>2004</v>
      </c>
      <c r="E1213" s="35" t="s">
        <v>37</v>
      </c>
      <c r="F1213" s="65">
        <v>2</v>
      </c>
      <c r="G1213" s="124">
        <v>1</v>
      </c>
      <c r="H1213" s="68">
        <v>164.01000000000002</v>
      </c>
      <c r="I1213" s="68">
        <v>149.1</v>
      </c>
      <c r="J1213" s="68">
        <v>149.1</v>
      </c>
      <c r="K1213" s="129">
        <v>7</v>
      </c>
      <c r="L1213" s="69">
        <v>23937.899999999998</v>
      </c>
      <c r="M1213" s="71">
        <v>0</v>
      </c>
      <c r="N1213" s="71">
        <v>0</v>
      </c>
      <c r="O1213" s="71">
        <v>0</v>
      </c>
      <c r="P1213" s="69">
        <v>23937.899999999998</v>
      </c>
      <c r="Q1213" s="69">
        <f t="shared" si="83"/>
        <v>160.54929577464787</v>
      </c>
      <c r="R1213" s="120">
        <v>179</v>
      </c>
      <c r="S1213" s="152" t="s">
        <v>1025</v>
      </c>
      <c r="T1213" s="174"/>
      <c r="U1213" s="174"/>
      <c r="V1213" s="174"/>
      <c r="W1213" s="174"/>
      <c r="X1213" s="174"/>
    </row>
    <row r="1214" spans="1:24" ht="25.5">
      <c r="A1214" s="128">
        <v>533</v>
      </c>
      <c r="B1214" s="89" t="s">
        <v>987</v>
      </c>
      <c r="C1214" s="128">
        <v>1961</v>
      </c>
      <c r="D1214" s="66">
        <v>2004</v>
      </c>
      <c r="E1214" s="35" t="s">
        <v>37</v>
      </c>
      <c r="F1214" s="65">
        <v>2</v>
      </c>
      <c r="G1214" s="124">
        <v>2</v>
      </c>
      <c r="H1214" s="68">
        <v>684.86000000000013</v>
      </c>
      <c r="I1214" s="68">
        <v>622.6</v>
      </c>
      <c r="J1214" s="68">
        <v>622.6</v>
      </c>
      <c r="K1214" s="129">
        <v>42</v>
      </c>
      <c r="L1214" s="69">
        <v>102329.40000000001</v>
      </c>
      <c r="M1214" s="71">
        <v>0</v>
      </c>
      <c r="N1214" s="71">
        <v>0</v>
      </c>
      <c r="O1214" s="71">
        <v>0</v>
      </c>
      <c r="P1214" s="69">
        <v>102329.40000000001</v>
      </c>
      <c r="Q1214" s="69">
        <f t="shared" si="83"/>
        <v>164.35817539351109</v>
      </c>
      <c r="R1214" s="120">
        <v>179</v>
      </c>
      <c r="S1214" s="152" t="s">
        <v>1025</v>
      </c>
      <c r="T1214" s="174"/>
      <c r="U1214" s="174"/>
      <c r="V1214" s="174"/>
      <c r="W1214" s="174"/>
      <c r="X1214" s="174"/>
    </row>
    <row r="1215" spans="1:24" s="11" customFormat="1">
      <c r="A1215" s="146" t="s">
        <v>325</v>
      </c>
      <c r="B1215" s="147"/>
      <c r="C1215" s="33" t="s">
        <v>35</v>
      </c>
      <c r="D1215" s="33" t="s">
        <v>35</v>
      </c>
      <c r="E1215" s="33" t="s">
        <v>35</v>
      </c>
      <c r="F1215" s="33" t="s">
        <v>35</v>
      </c>
      <c r="G1215" s="33" t="s">
        <v>35</v>
      </c>
      <c r="H1215" s="141">
        <f>SUM(H1216:H1220)</f>
        <v>1982.6399999999999</v>
      </c>
      <c r="I1215" s="141">
        <f t="shared" ref="I1215:P1215" si="84">SUM(I1216:I1220)</f>
        <v>1802.3999999999996</v>
      </c>
      <c r="J1215" s="141">
        <f t="shared" si="84"/>
        <v>1802.3999999999996</v>
      </c>
      <c r="K1215" s="142">
        <f t="shared" si="84"/>
        <v>108</v>
      </c>
      <c r="L1215" s="141">
        <f t="shared" si="84"/>
        <v>6392712.4000000004</v>
      </c>
      <c r="M1215" s="141">
        <f t="shared" si="84"/>
        <v>0</v>
      </c>
      <c r="N1215" s="141">
        <f t="shared" si="84"/>
        <v>0</v>
      </c>
      <c r="O1215" s="141">
        <f t="shared" si="84"/>
        <v>0</v>
      </c>
      <c r="P1215" s="141">
        <f t="shared" si="84"/>
        <v>6392712.4000000004</v>
      </c>
      <c r="Q1215" s="32">
        <f>L1215/I1215</f>
        <v>3546.7778517532188</v>
      </c>
      <c r="R1215" s="141">
        <f>MAX(R1216:R1220)</f>
        <v>10044</v>
      </c>
      <c r="S1215" s="150" t="s">
        <v>35</v>
      </c>
      <c r="T1215" s="174"/>
      <c r="U1215" s="174"/>
      <c r="V1215" s="174"/>
      <c r="W1215" s="57"/>
      <c r="X1215" s="191"/>
    </row>
    <row r="1216" spans="1:24" s="11" customFormat="1" ht="25.5">
      <c r="A1216" s="128">
        <v>534</v>
      </c>
      <c r="B1216" s="101" t="s">
        <v>671</v>
      </c>
      <c r="C1216" s="128">
        <v>1957</v>
      </c>
      <c r="D1216" s="171"/>
      <c r="E1216" s="35" t="s">
        <v>37</v>
      </c>
      <c r="F1216" s="119">
        <v>2</v>
      </c>
      <c r="G1216" s="119">
        <v>1</v>
      </c>
      <c r="H1216" s="120">
        <v>791.23</v>
      </c>
      <c r="I1216" s="120">
        <v>719.3</v>
      </c>
      <c r="J1216" s="120">
        <v>719.3</v>
      </c>
      <c r="K1216" s="129">
        <v>41</v>
      </c>
      <c r="L1216" s="69">
        <v>4034048</v>
      </c>
      <c r="M1216" s="71">
        <v>0</v>
      </c>
      <c r="N1216" s="71">
        <v>0</v>
      </c>
      <c r="O1216" s="71">
        <v>0</v>
      </c>
      <c r="P1216" s="71">
        <v>4034048</v>
      </c>
      <c r="Q1216" s="69">
        <f t="shared" ref="Q1216:Q1220" si="85">L1216/I1216</f>
        <v>5608.2969553732801</v>
      </c>
      <c r="R1216" s="120">
        <v>5881</v>
      </c>
      <c r="S1216" s="160" t="s">
        <v>1025</v>
      </c>
      <c r="T1216" s="174"/>
      <c r="U1216" s="174"/>
      <c r="V1216" s="174"/>
      <c r="W1216" s="57"/>
      <c r="X1216" s="191"/>
    </row>
    <row r="1217" spans="1:24" s="11" customFormat="1" ht="25.5">
      <c r="A1217" s="128">
        <v>535</v>
      </c>
      <c r="B1217" s="91" t="s">
        <v>672</v>
      </c>
      <c r="C1217" s="128">
        <v>1971</v>
      </c>
      <c r="D1217" s="171"/>
      <c r="E1217" s="65" t="s">
        <v>88</v>
      </c>
      <c r="F1217" s="119">
        <v>2</v>
      </c>
      <c r="G1217" s="119">
        <v>1</v>
      </c>
      <c r="H1217" s="120">
        <v>294.8</v>
      </c>
      <c r="I1217" s="120">
        <v>268</v>
      </c>
      <c r="J1217" s="120">
        <v>268</v>
      </c>
      <c r="K1217" s="129">
        <v>17</v>
      </c>
      <c r="L1217" s="69">
        <v>2212762.4</v>
      </c>
      <c r="M1217" s="71">
        <v>0</v>
      </c>
      <c r="N1217" s="71">
        <v>0</v>
      </c>
      <c r="O1217" s="71">
        <v>0</v>
      </c>
      <c r="P1217" s="71">
        <v>2212762.4</v>
      </c>
      <c r="Q1217" s="69">
        <f t="shared" si="85"/>
        <v>8256.5761194029856</v>
      </c>
      <c r="R1217" s="120">
        <v>10044</v>
      </c>
      <c r="S1217" s="160" t="s">
        <v>1025</v>
      </c>
      <c r="T1217" s="174"/>
      <c r="U1217" s="174"/>
      <c r="V1217" s="174"/>
      <c r="W1217" s="57"/>
      <c r="X1217" s="191"/>
    </row>
    <row r="1218" spans="1:24" ht="25.5">
      <c r="A1218" s="128">
        <v>536</v>
      </c>
      <c r="B1218" s="91" t="s">
        <v>989</v>
      </c>
      <c r="C1218" s="128">
        <v>1971</v>
      </c>
      <c r="D1218" s="204"/>
      <c r="E1218" s="65" t="s">
        <v>88</v>
      </c>
      <c r="F1218" s="119">
        <v>2</v>
      </c>
      <c r="G1218" s="119">
        <v>1</v>
      </c>
      <c r="H1218" s="120">
        <v>296.89</v>
      </c>
      <c r="I1218" s="120">
        <v>269.89999999999998</v>
      </c>
      <c r="J1218" s="120">
        <v>269.89999999999998</v>
      </c>
      <c r="K1218" s="129">
        <v>13</v>
      </c>
      <c r="L1218" s="69">
        <v>48312</v>
      </c>
      <c r="M1218" s="71">
        <v>0</v>
      </c>
      <c r="N1218" s="71">
        <v>0</v>
      </c>
      <c r="O1218" s="71">
        <v>0</v>
      </c>
      <c r="P1218" s="71">
        <v>48312</v>
      </c>
      <c r="Q1218" s="69">
        <f t="shared" si="85"/>
        <v>178.99962949240461</v>
      </c>
      <c r="R1218" s="120">
        <v>179</v>
      </c>
      <c r="S1218" s="160" t="s">
        <v>1025</v>
      </c>
      <c r="T1218" s="174"/>
      <c r="U1218" s="174"/>
      <c r="V1218" s="174"/>
      <c r="W1218" s="174"/>
      <c r="X1218" s="174"/>
    </row>
    <row r="1219" spans="1:24" ht="25.5">
      <c r="A1219" s="128">
        <v>537</v>
      </c>
      <c r="B1219" s="91" t="s">
        <v>990</v>
      </c>
      <c r="C1219" s="128">
        <v>1971</v>
      </c>
      <c r="D1219" s="66"/>
      <c r="E1219" s="65" t="s">
        <v>88</v>
      </c>
      <c r="F1219" s="119">
        <v>2</v>
      </c>
      <c r="G1219" s="119">
        <v>1</v>
      </c>
      <c r="H1219" s="120">
        <v>300.08000000000004</v>
      </c>
      <c r="I1219" s="120">
        <v>272.8</v>
      </c>
      <c r="J1219" s="120">
        <v>272.8</v>
      </c>
      <c r="K1219" s="129">
        <v>17</v>
      </c>
      <c r="L1219" s="69">
        <v>48831</v>
      </c>
      <c r="M1219" s="71">
        <v>0</v>
      </c>
      <c r="N1219" s="71">
        <v>0</v>
      </c>
      <c r="O1219" s="71">
        <v>0</v>
      </c>
      <c r="P1219" s="71">
        <v>48831</v>
      </c>
      <c r="Q1219" s="69">
        <f t="shared" si="85"/>
        <v>178.99926686217009</v>
      </c>
      <c r="R1219" s="120">
        <v>179</v>
      </c>
      <c r="S1219" s="160" t="s">
        <v>1025</v>
      </c>
      <c r="T1219" s="174"/>
      <c r="U1219" s="174"/>
      <c r="V1219" s="174"/>
      <c r="W1219" s="174"/>
      <c r="X1219" s="174"/>
    </row>
    <row r="1220" spans="1:24" ht="25.5">
      <c r="A1220" s="128">
        <v>538</v>
      </c>
      <c r="B1220" s="91" t="s">
        <v>991</v>
      </c>
      <c r="C1220" s="128">
        <v>1971</v>
      </c>
      <c r="D1220" s="66"/>
      <c r="E1220" s="65" t="s">
        <v>88</v>
      </c>
      <c r="F1220" s="119">
        <v>2</v>
      </c>
      <c r="G1220" s="119">
        <v>1</v>
      </c>
      <c r="H1220" s="120">
        <v>299.64</v>
      </c>
      <c r="I1220" s="120">
        <v>272.39999999999998</v>
      </c>
      <c r="J1220" s="120">
        <v>272.39999999999998</v>
      </c>
      <c r="K1220" s="129">
        <v>20</v>
      </c>
      <c r="L1220" s="69">
        <v>48759</v>
      </c>
      <c r="M1220" s="71">
        <v>0</v>
      </c>
      <c r="N1220" s="71">
        <v>0</v>
      </c>
      <c r="O1220" s="71">
        <v>0</v>
      </c>
      <c r="P1220" s="71">
        <v>48759</v>
      </c>
      <c r="Q1220" s="69">
        <f t="shared" si="85"/>
        <v>178.99779735682822</v>
      </c>
      <c r="R1220" s="120">
        <v>179</v>
      </c>
      <c r="S1220" s="160" t="s">
        <v>1025</v>
      </c>
      <c r="T1220" s="174"/>
      <c r="U1220" s="174"/>
      <c r="V1220" s="174"/>
      <c r="W1220" s="174"/>
      <c r="X1220" s="174"/>
    </row>
    <row r="1221" spans="1:24" s="11" customFormat="1">
      <c r="A1221" s="154" t="s">
        <v>326</v>
      </c>
      <c r="B1221" s="147"/>
      <c r="C1221" s="33" t="s">
        <v>35</v>
      </c>
      <c r="D1221" s="33" t="s">
        <v>35</v>
      </c>
      <c r="E1221" s="33" t="s">
        <v>35</v>
      </c>
      <c r="F1221" s="33" t="s">
        <v>35</v>
      </c>
      <c r="G1221" s="33" t="s">
        <v>35</v>
      </c>
      <c r="H1221" s="141">
        <f>SUM(H1222:H1226)</f>
        <v>3039.9700000000003</v>
      </c>
      <c r="I1221" s="141">
        <f t="shared" ref="I1221:P1221" si="86">SUM(I1222:I1226)</f>
        <v>2744.3</v>
      </c>
      <c r="J1221" s="141">
        <f t="shared" si="86"/>
        <v>2744.3</v>
      </c>
      <c r="K1221" s="142">
        <f t="shared" si="86"/>
        <v>118</v>
      </c>
      <c r="L1221" s="141">
        <f t="shared" si="86"/>
        <v>2191817.64</v>
      </c>
      <c r="M1221" s="141">
        <f t="shared" si="86"/>
        <v>0</v>
      </c>
      <c r="N1221" s="141">
        <f t="shared" si="86"/>
        <v>0</v>
      </c>
      <c r="O1221" s="141">
        <f t="shared" si="86"/>
        <v>0</v>
      </c>
      <c r="P1221" s="141">
        <f t="shared" si="86"/>
        <v>2191817.64</v>
      </c>
      <c r="Q1221" s="32">
        <f>L1221/I1221</f>
        <v>798.68004226943117</v>
      </c>
      <c r="R1221" s="141">
        <f>MAX(R1222:R1226)</f>
        <v>2120</v>
      </c>
      <c r="S1221" s="150" t="s">
        <v>35</v>
      </c>
      <c r="T1221" s="174"/>
      <c r="U1221" s="174"/>
      <c r="V1221" s="174"/>
      <c r="W1221" s="57"/>
      <c r="X1221" s="191"/>
    </row>
    <row r="1222" spans="1:24" s="11" customFormat="1" ht="25.5">
      <c r="A1222" s="128">
        <v>539</v>
      </c>
      <c r="B1222" s="116" t="s">
        <v>673</v>
      </c>
      <c r="C1222" s="128">
        <v>1963</v>
      </c>
      <c r="D1222" s="66">
        <v>2004</v>
      </c>
      <c r="E1222" s="35" t="s">
        <v>37</v>
      </c>
      <c r="F1222" s="119">
        <v>2</v>
      </c>
      <c r="G1222" s="119">
        <v>2</v>
      </c>
      <c r="H1222" s="120">
        <v>647.57000000000005</v>
      </c>
      <c r="I1222" s="120">
        <v>588.70000000000005</v>
      </c>
      <c r="J1222" s="120">
        <v>588.70000000000005</v>
      </c>
      <c r="K1222" s="129">
        <v>23</v>
      </c>
      <c r="L1222" s="69">
        <v>761529.37</v>
      </c>
      <c r="M1222" s="71">
        <v>0</v>
      </c>
      <c r="N1222" s="71">
        <v>0</v>
      </c>
      <c r="O1222" s="71">
        <v>0</v>
      </c>
      <c r="P1222" s="71">
        <v>761529.37</v>
      </c>
      <c r="Q1222" s="69">
        <f t="shared" ref="Q1222:Q1226" si="87">L1222/I1222</f>
        <v>1293.5780023781213</v>
      </c>
      <c r="R1222" s="120">
        <v>1722</v>
      </c>
      <c r="S1222" s="160" t="s">
        <v>1025</v>
      </c>
      <c r="T1222" s="174"/>
      <c r="U1222" s="174"/>
      <c r="V1222" s="174"/>
      <c r="W1222" s="57"/>
      <c r="X1222" s="191"/>
    </row>
    <row r="1223" spans="1:24" s="11" customFormat="1" ht="25.5">
      <c r="A1223" s="128">
        <v>540</v>
      </c>
      <c r="B1223" s="116" t="s">
        <v>674</v>
      </c>
      <c r="C1223" s="128">
        <v>1964</v>
      </c>
      <c r="D1223" s="66">
        <v>2004</v>
      </c>
      <c r="E1223" s="35" t="s">
        <v>37</v>
      </c>
      <c r="F1223" s="119">
        <v>2</v>
      </c>
      <c r="G1223" s="119">
        <v>2</v>
      </c>
      <c r="H1223" s="120">
        <v>683.87000000000012</v>
      </c>
      <c r="I1223" s="120">
        <v>621.70000000000005</v>
      </c>
      <c r="J1223" s="120">
        <v>621.70000000000005</v>
      </c>
      <c r="K1223" s="129">
        <v>25</v>
      </c>
      <c r="L1223" s="69">
        <v>753121.11</v>
      </c>
      <c r="M1223" s="71">
        <v>0</v>
      </c>
      <c r="N1223" s="71">
        <v>0</v>
      </c>
      <c r="O1223" s="71">
        <v>0</v>
      </c>
      <c r="P1223" s="71">
        <v>753121.11</v>
      </c>
      <c r="Q1223" s="69">
        <f t="shared" si="87"/>
        <v>1211.3899147498792</v>
      </c>
      <c r="R1223" s="120">
        <v>1722</v>
      </c>
      <c r="S1223" s="160" t="s">
        <v>1025</v>
      </c>
      <c r="T1223" s="174"/>
      <c r="U1223" s="174"/>
      <c r="V1223" s="174"/>
      <c r="W1223" s="57"/>
      <c r="X1223" s="191"/>
    </row>
    <row r="1224" spans="1:24" s="11" customFormat="1" ht="24" customHeight="1">
      <c r="A1224" s="128">
        <v>541</v>
      </c>
      <c r="B1224" s="116" t="s">
        <v>388</v>
      </c>
      <c r="C1224" s="128">
        <v>1960</v>
      </c>
      <c r="D1224" s="66">
        <v>2003</v>
      </c>
      <c r="E1224" s="35" t="s">
        <v>37</v>
      </c>
      <c r="F1224" s="119">
        <v>2</v>
      </c>
      <c r="G1224" s="119">
        <v>2</v>
      </c>
      <c r="H1224" s="120">
        <v>379.50000000000006</v>
      </c>
      <c r="I1224" s="120">
        <v>345</v>
      </c>
      <c r="J1224" s="120">
        <v>345</v>
      </c>
      <c r="K1224" s="129">
        <v>17</v>
      </c>
      <c r="L1224" s="69">
        <v>580127.16</v>
      </c>
      <c r="M1224" s="71">
        <v>0</v>
      </c>
      <c r="N1224" s="71">
        <v>0</v>
      </c>
      <c r="O1224" s="71">
        <v>0</v>
      </c>
      <c r="P1224" s="71">
        <v>580127.16</v>
      </c>
      <c r="Q1224" s="69">
        <f t="shared" si="87"/>
        <v>1681.528</v>
      </c>
      <c r="R1224" s="120">
        <v>2120</v>
      </c>
      <c r="S1224" s="160" t="s">
        <v>1025</v>
      </c>
      <c r="T1224" s="174"/>
      <c r="U1224" s="174"/>
      <c r="V1224" s="174"/>
      <c r="W1224" s="57"/>
      <c r="X1224" s="191"/>
    </row>
    <row r="1225" spans="1:24" ht="24" customHeight="1">
      <c r="A1225" s="128">
        <v>542</v>
      </c>
      <c r="B1225" s="116" t="s">
        <v>992</v>
      </c>
      <c r="C1225" s="128">
        <v>1963</v>
      </c>
      <c r="D1225" s="66">
        <v>2004</v>
      </c>
      <c r="E1225" s="35" t="s">
        <v>37</v>
      </c>
      <c r="F1225" s="119">
        <v>2</v>
      </c>
      <c r="G1225" s="119">
        <v>2</v>
      </c>
      <c r="H1225" s="120">
        <v>626.9</v>
      </c>
      <c r="I1225" s="120">
        <v>550.6</v>
      </c>
      <c r="J1225" s="120">
        <v>550.6</v>
      </c>
      <c r="K1225" s="129">
        <v>26</v>
      </c>
      <c r="L1225" s="71">
        <v>51806</v>
      </c>
      <c r="M1225" s="71">
        <v>0</v>
      </c>
      <c r="N1225" s="71">
        <v>0</v>
      </c>
      <c r="O1225" s="71">
        <v>0</v>
      </c>
      <c r="P1225" s="71">
        <v>51806</v>
      </c>
      <c r="Q1225" s="69">
        <f t="shared" si="87"/>
        <v>94.090083545223393</v>
      </c>
      <c r="R1225" s="120">
        <v>179</v>
      </c>
      <c r="S1225" s="160" t="s">
        <v>1025</v>
      </c>
      <c r="T1225" s="174"/>
      <c r="U1225" s="174"/>
      <c r="V1225" s="174"/>
      <c r="W1225" s="174"/>
      <c r="X1225" s="174"/>
    </row>
    <row r="1226" spans="1:24" ht="24" customHeight="1">
      <c r="A1226" s="128">
        <v>543</v>
      </c>
      <c r="B1226" s="116" t="s">
        <v>993</v>
      </c>
      <c r="C1226" s="128">
        <v>1964</v>
      </c>
      <c r="D1226" s="66">
        <v>2005</v>
      </c>
      <c r="E1226" s="35" t="s">
        <v>37</v>
      </c>
      <c r="F1226" s="119">
        <v>2</v>
      </c>
      <c r="G1226" s="119">
        <v>2</v>
      </c>
      <c r="H1226" s="120">
        <v>702.13</v>
      </c>
      <c r="I1226" s="120">
        <v>638.29999999999995</v>
      </c>
      <c r="J1226" s="120">
        <v>638.29999999999995</v>
      </c>
      <c r="K1226" s="129">
        <v>27</v>
      </c>
      <c r="L1226" s="71">
        <v>45234</v>
      </c>
      <c r="M1226" s="71">
        <v>0</v>
      </c>
      <c r="N1226" s="71">
        <v>0</v>
      </c>
      <c r="O1226" s="71">
        <v>0</v>
      </c>
      <c r="P1226" s="71">
        <v>45234</v>
      </c>
      <c r="Q1226" s="69">
        <f t="shared" si="87"/>
        <v>70.866363778787402</v>
      </c>
      <c r="R1226" s="120">
        <v>179</v>
      </c>
      <c r="S1226" s="160" t="s">
        <v>1025</v>
      </c>
      <c r="T1226" s="174"/>
      <c r="U1226" s="174"/>
      <c r="V1226" s="174"/>
      <c r="W1226" s="174"/>
      <c r="X1226" s="174"/>
    </row>
    <row r="1227" spans="1:24" s="11" customFormat="1">
      <c r="A1227" s="154" t="s">
        <v>327</v>
      </c>
      <c r="B1227" s="147"/>
      <c r="C1227" s="33" t="s">
        <v>35</v>
      </c>
      <c r="D1227" s="33" t="s">
        <v>35</v>
      </c>
      <c r="E1227" s="33" t="s">
        <v>35</v>
      </c>
      <c r="F1227" s="33" t="s">
        <v>35</v>
      </c>
      <c r="G1227" s="33" t="s">
        <v>35</v>
      </c>
      <c r="H1227" s="141">
        <f>SUM(H1228:H1230)</f>
        <v>1810.1999999999998</v>
      </c>
      <c r="I1227" s="141">
        <f t="shared" ref="I1227:P1227" si="88">SUM(I1228:I1230)</f>
        <v>1659.8000000000002</v>
      </c>
      <c r="J1227" s="141">
        <f t="shared" si="88"/>
        <v>1659.8000000000002</v>
      </c>
      <c r="K1227" s="142">
        <f t="shared" si="88"/>
        <v>89</v>
      </c>
      <c r="L1227" s="141">
        <f t="shared" si="88"/>
        <v>3469522.06</v>
      </c>
      <c r="M1227" s="141">
        <f t="shared" si="88"/>
        <v>0</v>
      </c>
      <c r="N1227" s="141">
        <f t="shared" si="88"/>
        <v>0</v>
      </c>
      <c r="O1227" s="141">
        <f t="shared" si="88"/>
        <v>0</v>
      </c>
      <c r="P1227" s="141">
        <f t="shared" si="88"/>
        <v>3469522.06</v>
      </c>
      <c r="Q1227" s="32">
        <f>L1227/I1227</f>
        <v>2090.3253765513914</v>
      </c>
      <c r="R1227" s="141">
        <f>MAX(R1228:R1230)</f>
        <v>6654</v>
      </c>
      <c r="S1227" s="150" t="s">
        <v>35</v>
      </c>
      <c r="T1227" s="174"/>
      <c r="U1227" s="174"/>
      <c r="V1227" s="174"/>
      <c r="W1227" s="57"/>
      <c r="X1227" s="191"/>
    </row>
    <row r="1228" spans="1:24" s="11" customFormat="1" ht="25.5">
      <c r="A1228" s="128">
        <v>544</v>
      </c>
      <c r="B1228" s="116" t="s">
        <v>675</v>
      </c>
      <c r="C1228" s="128">
        <v>1967</v>
      </c>
      <c r="D1228" s="172"/>
      <c r="E1228" s="35" t="s">
        <v>37</v>
      </c>
      <c r="F1228" s="128">
        <v>2</v>
      </c>
      <c r="G1228" s="128">
        <v>2</v>
      </c>
      <c r="H1228" s="68">
        <v>790.1</v>
      </c>
      <c r="I1228" s="68">
        <v>718.7</v>
      </c>
      <c r="J1228" s="68">
        <v>718.7</v>
      </c>
      <c r="K1228" s="129">
        <v>41</v>
      </c>
      <c r="L1228" s="69">
        <v>2233467.75</v>
      </c>
      <c r="M1228" s="71">
        <v>0</v>
      </c>
      <c r="N1228" s="71">
        <v>0</v>
      </c>
      <c r="O1228" s="71">
        <v>0</v>
      </c>
      <c r="P1228" s="71">
        <v>2233467.75</v>
      </c>
      <c r="Q1228" s="69">
        <f t="shared" ref="Q1228:Q1230" si="89">L1228/I1228</f>
        <v>3107.6495756226518</v>
      </c>
      <c r="R1228" s="120">
        <v>3635</v>
      </c>
      <c r="S1228" s="160" t="s">
        <v>1025</v>
      </c>
      <c r="T1228" s="174"/>
      <c r="U1228" s="174"/>
      <c r="V1228" s="174"/>
      <c r="W1228" s="57"/>
      <c r="X1228" s="191"/>
    </row>
    <row r="1229" spans="1:24" s="11" customFormat="1" ht="25.5">
      <c r="A1229" s="128">
        <v>545</v>
      </c>
      <c r="B1229" s="116" t="s">
        <v>676</v>
      </c>
      <c r="C1229" s="128">
        <v>1967</v>
      </c>
      <c r="D1229" s="172"/>
      <c r="E1229" s="35" t="s">
        <v>37</v>
      </c>
      <c r="F1229" s="128">
        <v>2</v>
      </c>
      <c r="G1229" s="128">
        <v>2</v>
      </c>
      <c r="H1229" s="68">
        <v>252.5</v>
      </c>
      <c r="I1229" s="68">
        <v>229.5</v>
      </c>
      <c r="J1229" s="68">
        <v>229.5</v>
      </c>
      <c r="K1229" s="129">
        <v>11</v>
      </c>
      <c r="L1229" s="69">
        <v>1153614.31</v>
      </c>
      <c r="M1229" s="71">
        <v>0</v>
      </c>
      <c r="N1229" s="71">
        <v>0</v>
      </c>
      <c r="O1229" s="71">
        <v>0</v>
      </c>
      <c r="P1229" s="71">
        <v>1153614.31</v>
      </c>
      <c r="Q1229" s="69">
        <f t="shared" si="89"/>
        <v>5026.6418736383448</v>
      </c>
      <c r="R1229" s="120">
        <v>6654</v>
      </c>
      <c r="S1229" s="160" t="s">
        <v>1025</v>
      </c>
      <c r="T1229" s="174"/>
      <c r="U1229" s="174"/>
      <c r="V1229" s="174"/>
      <c r="W1229" s="57"/>
      <c r="X1229" s="191"/>
    </row>
    <row r="1230" spans="1:24" ht="25.5">
      <c r="A1230" s="128">
        <v>546</v>
      </c>
      <c r="B1230" s="116" t="s">
        <v>994</v>
      </c>
      <c r="C1230" s="128">
        <v>1967</v>
      </c>
      <c r="D1230" s="144">
        <v>2005</v>
      </c>
      <c r="E1230" s="35" t="s">
        <v>37</v>
      </c>
      <c r="F1230" s="128">
        <v>2</v>
      </c>
      <c r="G1230" s="128">
        <v>3</v>
      </c>
      <c r="H1230" s="68">
        <v>767.6</v>
      </c>
      <c r="I1230" s="68">
        <v>711.6</v>
      </c>
      <c r="J1230" s="68">
        <v>711.6</v>
      </c>
      <c r="K1230" s="129">
        <v>37</v>
      </c>
      <c r="L1230" s="69">
        <v>82440</v>
      </c>
      <c r="M1230" s="71">
        <v>0</v>
      </c>
      <c r="N1230" s="71">
        <v>0</v>
      </c>
      <c r="O1230" s="71">
        <v>0</v>
      </c>
      <c r="P1230" s="71">
        <v>82440</v>
      </c>
      <c r="Q1230" s="69">
        <f t="shared" si="89"/>
        <v>115.85160202360876</v>
      </c>
      <c r="R1230" s="120">
        <v>179</v>
      </c>
      <c r="S1230" s="160" t="s">
        <v>1025</v>
      </c>
      <c r="T1230" s="174"/>
      <c r="U1230" s="174"/>
      <c r="V1230" s="174"/>
      <c r="W1230" s="174"/>
      <c r="X1230" s="174"/>
    </row>
    <row r="1231" spans="1:24" s="11" customFormat="1">
      <c r="A1231" s="154" t="s">
        <v>328</v>
      </c>
      <c r="B1231" s="147"/>
      <c r="C1231" s="33" t="s">
        <v>35</v>
      </c>
      <c r="D1231" s="33" t="s">
        <v>35</v>
      </c>
      <c r="E1231" s="33" t="s">
        <v>35</v>
      </c>
      <c r="F1231" s="33" t="s">
        <v>35</v>
      </c>
      <c r="G1231" s="33" t="s">
        <v>35</v>
      </c>
      <c r="H1231" s="141">
        <f>SUM(H1232:H1241)</f>
        <v>3992.9065000000005</v>
      </c>
      <c r="I1231" s="141">
        <f t="shared" ref="I1231:P1231" si="90">SUM(I1232:I1241)</f>
        <v>3622.0150000000003</v>
      </c>
      <c r="J1231" s="141">
        <f t="shared" si="90"/>
        <v>3622.0150000000003</v>
      </c>
      <c r="K1231" s="142">
        <f t="shared" si="90"/>
        <v>190</v>
      </c>
      <c r="L1231" s="141">
        <f t="shared" si="90"/>
        <v>6334350.0700000003</v>
      </c>
      <c r="M1231" s="141">
        <f t="shared" si="90"/>
        <v>0</v>
      </c>
      <c r="N1231" s="141">
        <f t="shared" si="90"/>
        <v>0</v>
      </c>
      <c r="O1231" s="141">
        <f t="shared" si="90"/>
        <v>0</v>
      </c>
      <c r="P1231" s="141">
        <f t="shared" si="90"/>
        <v>6334350.0700000003</v>
      </c>
      <c r="Q1231" s="32">
        <f>L1231/I1231</f>
        <v>1748.8470009097146</v>
      </c>
      <c r="R1231" s="141">
        <f>MAX(R1232:R1241)</f>
        <v>4750</v>
      </c>
      <c r="S1231" s="150" t="s">
        <v>35</v>
      </c>
      <c r="T1231" s="174"/>
      <c r="U1231" s="174"/>
      <c r="V1231" s="174"/>
      <c r="W1231" s="57"/>
      <c r="X1231" s="191"/>
    </row>
    <row r="1232" spans="1:24" s="11" customFormat="1" ht="25.5">
      <c r="A1232" s="128">
        <v>547</v>
      </c>
      <c r="B1232" s="95" t="s">
        <v>748</v>
      </c>
      <c r="C1232" s="65">
        <v>1917</v>
      </c>
      <c r="D1232" s="66">
        <v>2015</v>
      </c>
      <c r="E1232" s="35" t="s">
        <v>37</v>
      </c>
      <c r="F1232" s="65">
        <v>2</v>
      </c>
      <c r="G1232" s="65">
        <v>1</v>
      </c>
      <c r="H1232" s="120">
        <v>339.90000000000003</v>
      </c>
      <c r="I1232" s="120">
        <v>309</v>
      </c>
      <c r="J1232" s="120">
        <v>309</v>
      </c>
      <c r="K1232" s="70">
        <v>19</v>
      </c>
      <c r="L1232" s="69">
        <v>864622.16999999993</v>
      </c>
      <c r="M1232" s="71">
        <v>0</v>
      </c>
      <c r="N1232" s="71">
        <v>0</v>
      </c>
      <c r="O1232" s="71">
        <v>0</v>
      </c>
      <c r="P1232" s="71">
        <v>864622.16999999993</v>
      </c>
      <c r="Q1232" s="69">
        <f t="shared" ref="Q1232:Q1241" si="91">L1232/I1232</f>
        <v>2798.1299999999997</v>
      </c>
      <c r="R1232" s="120">
        <v>4393</v>
      </c>
      <c r="S1232" s="152" t="s">
        <v>1025</v>
      </c>
      <c r="T1232" s="174"/>
      <c r="U1232" s="174"/>
      <c r="V1232" s="174"/>
      <c r="W1232" s="57"/>
      <c r="X1232" s="191"/>
    </row>
    <row r="1233" spans="1:24" s="11" customFormat="1" ht="25.5">
      <c r="A1233" s="128">
        <v>548</v>
      </c>
      <c r="B1233" s="95" t="s">
        <v>677</v>
      </c>
      <c r="C1233" s="65">
        <v>1917</v>
      </c>
      <c r="D1233" s="66">
        <v>2010</v>
      </c>
      <c r="E1233" s="35" t="s">
        <v>37</v>
      </c>
      <c r="F1233" s="65">
        <v>2</v>
      </c>
      <c r="G1233" s="65">
        <v>1</v>
      </c>
      <c r="H1233" s="120">
        <v>362.34000000000003</v>
      </c>
      <c r="I1233" s="120">
        <v>329.4</v>
      </c>
      <c r="J1233" s="120">
        <v>329.4</v>
      </c>
      <c r="K1233" s="70">
        <v>19</v>
      </c>
      <c r="L1233" s="69">
        <v>993140.39999999991</v>
      </c>
      <c r="M1233" s="71">
        <v>0</v>
      </c>
      <c r="N1233" s="71">
        <v>0</v>
      </c>
      <c r="O1233" s="71">
        <v>0</v>
      </c>
      <c r="P1233" s="71">
        <v>993140.39999999991</v>
      </c>
      <c r="Q1233" s="69">
        <f t="shared" si="91"/>
        <v>3014.9981785063751</v>
      </c>
      <c r="R1233" s="120">
        <v>3015</v>
      </c>
      <c r="S1233" s="152" t="s">
        <v>1025</v>
      </c>
      <c r="T1233" s="174"/>
      <c r="U1233" s="174"/>
      <c r="V1233" s="174"/>
      <c r="W1233" s="57"/>
      <c r="X1233" s="191"/>
    </row>
    <row r="1234" spans="1:24" s="11" customFormat="1" ht="25.5">
      <c r="A1234" s="128">
        <v>549</v>
      </c>
      <c r="B1234" s="95" t="s">
        <v>390</v>
      </c>
      <c r="C1234" s="65">
        <v>1917</v>
      </c>
      <c r="D1234" s="66">
        <v>2008</v>
      </c>
      <c r="E1234" s="35" t="s">
        <v>37</v>
      </c>
      <c r="F1234" s="65">
        <v>2</v>
      </c>
      <c r="G1234" s="65">
        <v>1</v>
      </c>
      <c r="H1234" s="120">
        <v>305.25</v>
      </c>
      <c r="I1234" s="120">
        <v>277.5</v>
      </c>
      <c r="J1234" s="120">
        <v>277.5</v>
      </c>
      <c r="K1234" s="70">
        <v>22</v>
      </c>
      <c r="L1234" s="69">
        <v>1268729.5</v>
      </c>
      <c r="M1234" s="71">
        <v>0</v>
      </c>
      <c r="N1234" s="71">
        <v>0</v>
      </c>
      <c r="O1234" s="71">
        <v>0</v>
      </c>
      <c r="P1234" s="71">
        <v>1268729.5</v>
      </c>
      <c r="Q1234" s="69">
        <f t="shared" si="91"/>
        <v>4571.9981981981982</v>
      </c>
      <c r="R1234" s="120">
        <v>4572</v>
      </c>
      <c r="S1234" s="160" t="s">
        <v>1025</v>
      </c>
      <c r="T1234" s="174"/>
      <c r="U1234" s="174"/>
      <c r="V1234" s="174"/>
      <c r="W1234" s="57"/>
      <c r="X1234" s="191"/>
    </row>
    <row r="1235" spans="1:24" s="11" customFormat="1" ht="25.5">
      <c r="A1235" s="128">
        <v>550</v>
      </c>
      <c r="B1235" s="116" t="s">
        <v>749</v>
      </c>
      <c r="C1235" s="65">
        <v>1963</v>
      </c>
      <c r="D1235" s="66"/>
      <c r="E1235" s="35" t="s">
        <v>37</v>
      </c>
      <c r="F1235" s="65">
        <v>2</v>
      </c>
      <c r="G1235" s="65">
        <v>2</v>
      </c>
      <c r="H1235" s="120">
        <v>429.33000000000004</v>
      </c>
      <c r="I1235" s="120">
        <v>390.3</v>
      </c>
      <c r="J1235" s="120">
        <v>390.3</v>
      </c>
      <c r="K1235" s="70">
        <v>15</v>
      </c>
      <c r="L1235" s="69">
        <v>354392</v>
      </c>
      <c r="M1235" s="71">
        <v>0</v>
      </c>
      <c r="N1235" s="71">
        <v>0</v>
      </c>
      <c r="O1235" s="71">
        <v>0</v>
      </c>
      <c r="P1235" s="71">
        <v>354392</v>
      </c>
      <c r="Q1235" s="69">
        <f t="shared" si="91"/>
        <v>907.99897514732254</v>
      </c>
      <c r="R1235" s="120">
        <v>908</v>
      </c>
      <c r="S1235" s="160" t="s">
        <v>1025</v>
      </c>
      <c r="T1235" s="174"/>
      <c r="U1235" s="174"/>
      <c r="V1235" s="174"/>
      <c r="W1235" s="57"/>
      <c r="X1235" s="191"/>
    </row>
    <row r="1236" spans="1:24" s="11" customFormat="1" ht="25.5">
      <c r="A1236" s="128">
        <v>551</v>
      </c>
      <c r="B1236" s="116" t="s">
        <v>750</v>
      </c>
      <c r="C1236" s="65">
        <v>1963</v>
      </c>
      <c r="D1236" s="66"/>
      <c r="E1236" s="35" t="s">
        <v>37</v>
      </c>
      <c r="F1236" s="65">
        <v>2</v>
      </c>
      <c r="G1236" s="65">
        <v>2</v>
      </c>
      <c r="H1236" s="120">
        <v>433.40000000000003</v>
      </c>
      <c r="I1236" s="120">
        <v>394</v>
      </c>
      <c r="J1236" s="120">
        <v>394</v>
      </c>
      <c r="K1236" s="70">
        <v>23</v>
      </c>
      <c r="L1236" s="69">
        <v>356753</v>
      </c>
      <c r="M1236" s="71">
        <v>0</v>
      </c>
      <c r="N1236" s="71">
        <v>0</v>
      </c>
      <c r="O1236" s="71">
        <v>0</v>
      </c>
      <c r="P1236" s="71">
        <v>356753</v>
      </c>
      <c r="Q1236" s="69">
        <f t="shared" si="91"/>
        <v>905.46446700507613</v>
      </c>
      <c r="R1236" s="120">
        <v>908</v>
      </c>
      <c r="S1236" s="160" t="s">
        <v>1025</v>
      </c>
      <c r="T1236" s="174"/>
      <c r="U1236" s="174"/>
      <c r="V1236" s="174"/>
      <c r="W1236" s="57"/>
      <c r="X1236" s="191"/>
    </row>
    <row r="1237" spans="1:24" s="11" customFormat="1" ht="25.5">
      <c r="A1237" s="128">
        <v>552</v>
      </c>
      <c r="B1237" s="85" t="s">
        <v>211</v>
      </c>
      <c r="C1237" s="65">
        <v>1964</v>
      </c>
      <c r="D1237" s="66"/>
      <c r="E1237" s="35" t="s">
        <v>37</v>
      </c>
      <c r="F1237" s="65">
        <v>2</v>
      </c>
      <c r="G1237" s="65">
        <v>2</v>
      </c>
      <c r="H1237" s="120">
        <v>416.46000000000004</v>
      </c>
      <c r="I1237" s="120">
        <v>378.6</v>
      </c>
      <c r="J1237" s="120">
        <v>378.6</v>
      </c>
      <c r="K1237" s="70">
        <v>19</v>
      </c>
      <c r="L1237" s="69">
        <v>1224391</v>
      </c>
      <c r="M1237" s="71">
        <v>0</v>
      </c>
      <c r="N1237" s="71">
        <v>0</v>
      </c>
      <c r="O1237" s="71">
        <v>0</v>
      </c>
      <c r="P1237" s="71">
        <v>1224391</v>
      </c>
      <c r="Q1237" s="69">
        <f t="shared" si="91"/>
        <v>3233.9963021658741</v>
      </c>
      <c r="R1237" s="120">
        <v>4750</v>
      </c>
      <c r="S1237" s="160" t="s">
        <v>1025</v>
      </c>
      <c r="T1237" s="174"/>
      <c r="U1237" s="174"/>
      <c r="V1237" s="174"/>
      <c r="W1237" s="57"/>
      <c r="X1237" s="191"/>
    </row>
    <row r="1238" spans="1:24" s="11" customFormat="1" ht="25.5">
      <c r="A1238" s="128">
        <v>553</v>
      </c>
      <c r="B1238" s="85" t="s">
        <v>212</v>
      </c>
      <c r="C1238" s="65">
        <v>1967</v>
      </c>
      <c r="D1238" s="66"/>
      <c r="E1238" s="35" t="s">
        <v>37</v>
      </c>
      <c r="F1238" s="65">
        <v>2</v>
      </c>
      <c r="G1238" s="65">
        <v>2</v>
      </c>
      <c r="H1238" s="120">
        <v>397.21000000000004</v>
      </c>
      <c r="I1238" s="120">
        <v>361.1</v>
      </c>
      <c r="J1238" s="120">
        <v>361.1</v>
      </c>
      <c r="K1238" s="70">
        <v>10</v>
      </c>
      <c r="L1238" s="69">
        <v>1060725</v>
      </c>
      <c r="M1238" s="71">
        <v>0</v>
      </c>
      <c r="N1238" s="71">
        <v>0</v>
      </c>
      <c r="O1238" s="71">
        <v>0</v>
      </c>
      <c r="P1238" s="71">
        <v>1060725</v>
      </c>
      <c r="Q1238" s="69">
        <f t="shared" si="91"/>
        <v>2937.4826917751316</v>
      </c>
      <c r="R1238" s="120">
        <v>4750</v>
      </c>
      <c r="S1238" s="160" t="s">
        <v>1025</v>
      </c>
      <c r="T1238" s="174"/>
      <c r="U1238" s="174"/>
      <c r="V1238" s="174"/>
      <c r="W1238" s="57"/>
      <c r="X1238" s="191"/>
    </row>
    <row r="1239" spans="1:24" ht="25.5">
      <c r="A1239" s="128">
        <v>554</v>
      </c>
      <c r="B1239" s="95" t="s">
        <v>995</v>
      </c>
      <c r="C1239" s="65">
        <v>1960</v>
      </c>
      <c r="D1239" s="66"/>
      <c r="E1239" s="35" t="s">
        <v>37</v>
      </c>
      <c r="F1239" s="65">
        <v>2</v>
      </c>
      <c r="G1239" s="65">
        <v>2</v>
      </c>
      <c r="H1239" s="120">
        <v>576.4</v>
      </c>
      <c r="I1239" s="120">
        <v>516.1</v>
      </c>
      <c r="J1239" s="120">
        <v>516.1</v>
      </c>
      <c r="K1239" s="70">
        <v>32</v>
      </c>
      <c r="L1239" s="69">
        <v>92381</v>
      </c>
      <c r="M1239" s="71">
        <v>0</v>
      </c>
      <c r="N1239" s="71">
        <v>0</v>
      </c>
      <c r="O1239" s="71">
        <v>0</v>
      </c>
      <c r="P1239" s="71">
        <v>92381</v>
      </c>
      <c r="Q1239" s="69">
        <f t="shared" si="91"/>
        <v>178.99825615190855</v>
      </c>
      <c r="R1239" s="120">
        <v>179</v>
      </c>
      <c r="S1239" s="160" t="s">
        <v>1025</v>
      </c>
      <c r="T1239" s="174"/>
      <c r="U1239" s="174"/>
      <c r="V1239" s="174"/>
      <c r="W1239" s="174"/>
      <c r="X1239" s="174"/>
    </row>
    <row r="1240" spans="1:24" ht="25.5">
      <c r="A1240" s="128">
        <v>555</v>
      </c>
      <c r="B1240" s="95" t="s">
        <v>997</v>
      </c>
      <c r="C1240" s="65">
        <v>1963</v>
      </c>
      <c r="D1240" s="66">
        <v>2015</v>
      </c>
      <c r="E1240" s="35" t="s">
        <v>37</v>
      </c>
      <c r="F1240" s="65">
        <v>2</v>
      </c>
      <c r="G1240" s="65">
        <v>1</v>
      </c>
      <c r="H1240" s="120">
        <v>406.13650000000001</v>
      </c>
      <c r="I1240" s="120">
        <v>369.21499999999997</v>
      </c>
      <c r="J1240" s="120">
        <v>369.21499999999997</v>
      </c>
      <c r="K1240" s="70">
        <v>20</v>
      </c>
      <c r="L1240" s="69">
        <v>66089</v>
      </c>
      <c r="M1240" s="71">
        <v>0</v>
      </c>
      <c r="N1240" s="71">
        <v>0</v>
      </c>
      <c r="O1240" s="71">
        <v>0</v>
      </c>
      <c r="P1240" s="71">
        <v>66089</v>
      </c>
      <c r="Q1240" s="69">
        <f t="shared" si="91"/>
        <v>178.99868640223178</v>
      </c>
      <c r="R1240" s="120">
        <v>179</v>
      </c>
      <c r="S1240" s="160" t="s">
        <v>1025</v>
      </c>
      <c r="T1240" s="174"/>
      <c r="U1240" s="174"/>
      <c r="V1240" s="174"/>
      <c r="W1240" s="174"/>
      <c r="X1240" s="174"/>
    </row>
    <row r="1241" spans="1:24" ht="25.5">
      <c r="A1241" s="128">
        <v>556</v>
      </c>
      <c r="B1241" s="116" t="s">
        <v>998</v>
      </c>
      <c r="C1241" s="65">
        <v>1955</v>
      </c>
      <c r="D1241" s="144"/>
      <c r="E1241" s="35" t="s">
        <v>37</v>
      </c>
      <c r="F1241" s="67">
        <v>2</v>
      </c>
      <c r="G1241" s="67">
        <v>1</v>
      </c>
      <c r="H1241" s="68">
        <v>326.48</v>
      </c>
      <c r="I1241" s="68">
        <v>296.8</v>
      </c>
      <c r="J1241" s="68">
        <v>296.8</v>
      </c>
      <c r="K1241" s="70">
        <v>11</v>
      </c>
      <c r="L1241" s="69">
        <v>53127</v>
      </c>
      <c r="M1241" s="71">
        <v>0</v>
      </c>
      <c r="N1241" s="71">
        <v>0</v>
      </c>
      <c r="O1241" s="71">
        <v>0</v>
      </c>
      <c r="P1241" s="71">
        <v>53127</v>
      </c>
      <c r="Q1241" s="69">
        <f t="shared" si="91"/>
        <v>178.99932614555254</v>
      </c>
      <c r="R1241" s="120">
        <v>179</v>
      </c>
      <c r="S1241" s="160" t="s">
        <v>1025</v>
      </c>
      <c r="T1241" s="174"/>
      <c r="U1241" s="174"/>
      <c r="V1241" s="174"/>
      <c r="W1241" s="174"/>
      <c r="X1241" s="174"/>
    </row>
    <row r="1242" spans="1:24" s="11" customFormat="1">
      <c r="A1242" s="154" t="s">
        <v>329</v>
      </c>
      <c r="B1242" s="147"/>
      <c r="C1242" s="33" t="s">
        <v>35</v>
      </c>
      <c r="D1242" s="33" t="s">
        <v>35</v>
      </c>
      <c r="E1242" s="33" t="s">
        <v>35</v>
      </c>
      <c r="F1242" s="33" t="s">
        <v>35</v>
      </c>
      <c r="G1242" s="33" t="s">
        <v>35</v>
      </c>
      <c r="H1242" s="141">
        <f>SUM(H1243:H1244)</f>
        <v>884.5</v>
      </c>
      <c r="I1242" s="141">
        <f t="shared" ref="I1242:P1242" si="92">SUM(I1243:I1244)</f>
        <v>783.8</v>
      </c>
      <c r="J1242" s="141">
        <f t="shared" si="92"/>
        <v>783.8</v>
      </c>
      <c r="K1242" s="142">
        <f t="shared" si="92"/>
        <v>57</v>
      </c>
      <c r="L1242" s="141">
        <f t="shared" si="92"/>
        <v>166132.83000000002</v>
      </c>
      <c r="M1242" s="141">
        <f t="shared" si="92"/>
        <v>0</v>
      </c>
      <c r="N1242" s="141">
        <f t="shared" si="92"/>
        <v>0</v>
      </c>
      <c r="O1242" s="141">
        <f t="shared" si="92"/>
        <v>0</v>
      </c>
      <c r="P1242" s="141">
        <f t="shared" si="92"/>
        <v>166132.83000000002</v>
      </c>
      <c r="Q1242" s="32">
        <f>L1242/I1242</f>
        <v>211.95819086501663</v>
      </c>
      <c r="R1242" s="141">
        <f>MAX(R1243:R1244)</f>
        <v>908</v>
      </c>
      <c r="S1242" s="150" t="s">
        <v>35</v>
      </c>
      <c r="T1242" s="174"/>
      <c r="U1242" s="174"/>
      <c r="V1242" s="174"/>
      <c r="W1242" s="57"/>
      <c r="X1242" s="191"/>
    </row>
    <row r="1243" spans="1:24" s="11" customFormat="1" ht="25.5">
      <c r="A1243" s="128">
        <v>557</v>
      </c>
      <c r="B1243" s="95" t="s">
        <v>678</v>
      </c>
      <c r="C1243" s="67">
        <v>1962</v>
      </c>
      <c r="D1243" s="144">
        <v>2006</v>
      </c>
      <c r="E1243" s="35" t="s">
        <v>37</v>
      </c>
      <c r="F1243" s="119">
        <v>2</v>
      </c>
      <c r="G1243" s="119">
        <v>1</v>
      </c>
      <c r="H1243" s="68">
        <v>436.8</v>
      </c>
      <c r="I1243" s="68">
        <v>382.9</v>
      </c>
      <c r="J1243" s="68">
        <v>382.9</v>
      </c>
      <c r="K1243" s="129">
        <v>36</v>
      </c>
      <c r="L1243" s="69">
        <v>94371.83</v>
      </c>
      <c r="M1243" s="71">
        <v>0</v>
      </c>
      <c r="N1243" s="71">
        <v>0</v>
      </c>
      <c r="O1243" s="71">
        <v>0</v>
      </c>
      <c r="P1243" s="71">
        <v>94371.83</v>
      </c>
      <c r="Q1243" s="69">
        <f t="shared" ref="Q1243:Q1244" si="93">L1243/I1243</f>
        <v>246.46599634369289</v>
      </c>
      <c r="R1243" s="120">
        <v>908</v>
      </c>
      <c r="S1243" s="134" t="s">
        <v>1025</v>
      </c>
      <c r="T1243" s="174"/>
      <c r="U1243" s="174"/>
      <c r="V1243" s="174"/>
      <c r="W1243" s="57"/>
      <c r="X1243" s="191"/>
    </row>
    <row r="1244" spans="1:24" ht="25.5">
      <c r="A1244" s="128">
        <v>558</v>
      </c>
      <c r="B1244" s="95" t="s">
        <v>999</v>
      </c>
      <c r="C1244" s="67">
        <v>1972</v>
      </c>
      <c r="D1244" s="144"/>
      <c r="E1244" s="35" t="s">
        <v>37</v>
      </c>
      <c r="F1244" s="119">
        <v>2</v>
      </c>
      <c r="G1244" s="119">
        <v>2</v>
      </c>
      <c r="H1244" s="68">
        <v>447.7</v>
      </c>
      <c r="I1244" s="68">
        <v>400.9</v>
      </c>
      <c r="J1244" s="68">
        <v>400.9</v>
      </c>
      <c r="K1244" s="129">
        <v>21</v>
      </c>
      <c r="L1244" s="69">
        <v>71761</v>
      </c>
      <c r="M1244" s="71">
        <v>0</v>
      </c>
      <c r="N1244" s="71">
        <v>0</v>
      </c>
      <c r="O1244" s="71">
        <v>0</v>
      </c>
      <c r="P1244" s="71">
        <v>71761</v>
      </c>
      <c r="Q1244" s="69">
        <f t="shared" si="93"/>
        <v>178.99975056123722</v>
      </c>
      <c r="R1244" s="120">
        <v>179</v>
      </c>
      <c r="S1244" s="134" t="s">
        <v>1025</v>
      </c>
      <c r="T1244" s="174"/>
      <c r="U1244" s="174"/>
      <c r="V1244" s="174"/>
      <c r="W1244" s="174"/>
      <c r="X1244" s="174"/>
    </row>
    <row r="1245" spans="1:24" s="11" customFormat="1">
      <c r="A1245" s="154" t="s">
        <v>330</v>
      </c>
      <c r="B1245" s="147"/>
      <c r="C1245" s="33" t="s">
        <v>35</v>
      </c>
      <c r="D1245" s="33" t="s">
        <v>35</v>
      </c>
      <c r="E1245" s="33" t="s">
        <v>35</v>
      </c>
      <c r="F1245" s="33" t="s">
        <v>35</v>
      </c>
      <c r="G1245" s="33" t="s">
        <v>35</v>
      </c>
      <c r="H1245" s="141">
        <f>SUM(H1246:H1272)</f>
        <v>13709.240000000002</v>
      </c>
      <c r="I1245" s="141">
        <f t="shared" ref="I1245:P1245" si="94">SUM(I1246:I1272)</f>
        <v>11446.9</v>
      </c>
      <c r="J1245" s="141">
        <f t="shared" si="94"/>
        <v>11446.9</v>
      </c>
      <c r="K1245" s="142">
        <f t="shared" si="94"/>
        <v>555</v>
      </c>
      <c r="L1245" s="141">
        <f t="shared" si="94"/>
        <v>8836940</v>
      </c>
      <c r="M1245" s="141">
        <f t="shared" si="94"/>
        <v>0</v>
      </c>
      <c r="N1245" s="141">
        <f t="shared" si="94"/>
        <v>0</v>
      </c>
      <c r="O1245" s="141">
        <f t="shared" si="94"/>
        <v>0</v>
      </c>
      <c r="P1245" s="141">
        <f t="shared" si="94"/>
        <v>8836940</v>
      </c>
      <c r="Q1245" s="32">
        <f>L1245/I1245</f>
        <v>771.99416435890942</v>
      </c>
      <c r="R1245" s="141">
        <f>MAX(R1246:R1272)</f>
        <v>5881</v>
      </c>
      <c r="S1245" s="150" t="s">
        <v>35</v>
      </c>
      <c r="T1245" s="174"/>
      <c r="U1245" s="174"/>
      <c r="V1245" s="174"/>
      <c r="W1245" s="57"/>
      <c r="X1245" s="191"/>
    </row>
    <row r="1246" spans="1:24" s="11" customFormat="1" ht="25.5">
      <c r="A1246" s="128">
        <v>559</v>
      </c>
      <c r="B1246" s="95" t="s">
        <v>679</v>
      </c>
      <c r="C1246" s="128">
        <v>1986</v>
      </c>
      <c r="D1246" s="144">
        <v>2009</v>
      </c>
      <c r="E1246" s="35" t="s">
        <v>37</v>
      </c>
      <c r="F1246" s="67">
        <v>2</v>
      </c>
      <c r="G1246" s="119">
        <v>3</v>
      </c>
      <c r="H1246" s="173">
        <v>854.4</v>
      </c>
      <c r="I1246" s="120">
        <v>799.4</v>
      </c>
      <c r="J1246" s="120">
        <v>799.4</v>
      </c>
      <c r="K1246" s="129">
        <v>42</v>
      </c>
      <c r="L1246" s="69">
        <v>421045.2</v>
      </c>
      <c r="M1246" s="71">
        <v>0</v>
      </c>
      <c r="N1246" s="71">
        <v>0</v>
      </c>
      <c r="O1246" s="71">
        <v>0</v>
      </c>
      <c r="P1246" s="71">
        <v>421045.2</v>
      </c>
      <c r="Q1246" s="69">
        <f t="shared" ref="Q1246:Q1286" si="95">L1246/I1246</f>
        <v>526.70152614460847</v>
      </c>
      <c r="R1246" s="120">
        <v>2316</v>
      </c>
      <c r="S1246" s="160" t="s">
        <v>1025</v>
      </c>
      <c r="T1246" s="174"/>
      <c r="U1246" s="174"/>
      <c r="V1246" s="174"/>
      <c r="W1246" s="57"/>
      <c r="X1246" s="191"/>
    </row>
    <row r="1247" spans="1:24" s="11" customFormat="1" ht="25.5">
      <c r="A1247" s="128">
        <v>560</v>
      </c>
      <c r="B1247" s="95" t="s">
        <v>680</v>
      </c>
      <c r="C1247" s="128">
        <v>1979</v>
      </c>
      <c r="D1247" s="144">
        <v>2009</v>
      </c>
      <c r="E1247" s="35" t="s">
        <v>37</v>
      </c>
      <c r="F1247" s="67">
        <v>2</v>
      </c>
      <c r="G1247" s="119">
        <v>3</v>
      </c>
      <c r="H1247" s="173">
        <v>825.9</v>
      </c>
      <c r="I1247" s="120">
        <v>755.6</v>
      </c>
      <c r="J1247" s="120">
        <v>755.6</v>
      </c>
      <c r="K1247" s="129">
        <v>43</v>
      </c>
      <c r="L1247" s="69">
        <v>885382.6</v>
      </c>
      <c r="M1247" s="71">
        <v>0</v>
      </c>
      <c r="N1247" s="71">
        <v>0</v>
      </c>
      <c r="O1247" s="71">
        <v>0</v>
      </c>
      <c r="P1247" s="71">
        <v>885382.6</v>
      </c>
      <c r="Q1247" s="69">
        <f t="shared" si="95"/>
        <v>1171.7609846479618</v>
      </c>
      <c r="R1247" s="120">
        <v>2316</v>
      </c>
      <c r="S1247" s="160" t="s">
        <v>1025</v>
      </c>
      <c r="T1247" s="174"/>
      <c r="U1247" s="174"/>
      <c r="V1247" s="174"/>
      <c r="W1247" s="57"/>
      <c r="X1247" s="191"/>
    </row>
    <row r="1248" spans="1:24" s="11" customFormat="1" ht="25.5">
      <c r="A1248" s="128">
        <v>561</v>
      </c>
      <c r="B1248" s="95" t="s">
        <v>681</v>
      </c>
      <c r="C1248" s="128">
        <v>1988</v>
      </c>
      <c r="D1248" s="144"/>
      <c r="E1248" s="35" t="s">
        <v>37</v>
      </c>
      <c r="F1248" s="67">
        <v>2</v>
      </c>
      <c r="G1248" s="119">
        <v>1</v>
      </c>
      <c r="H1248" s="173">
        <v>526.46</v>
      </c>
      <c r="I1248" s="120">
        <v>478.6</v>
      </c>
      <c r="J1248" s="120">
        <v>478.6</v>
      </c>
      <c r="K1248" s="129">
        <v>24</v>
      </c>
      <c r="L1248" s="69">
        <v>355120</v>
      </c>
      <c r="M1248" s="71">
        <v>0</v>
      </c>
      <c r="N1248" s="71">
        <v>0</v>
      </c>
      <c r="O1248" s="71">
        <v>0</v>
      </c>
      <c r="P1248" s="71">
        <v>355120</v>
      </c>
      <c r="Q1248" s="69">
        <f t="shared" si="95"/>
        <v>741.99749268700373</v>
      </c>
      <c r="R1248" s="120">
        <v>2316</v>
      </c>
      <c r="S1248" s="160" t="s">
        <v>1025</v>
      </c>
      <c r="T1248" s="174"/>
      <c r="U1248" s="174"/>
      <c r="V1248" s="174"/>
      <c r="W1248" s="57"/>
      <c r="X1248" s="191"/>
    </row>
    <row r="1249" spans="1:24" s="11" customFormat="1" ht="25.5">
      <c r="A1249" s="128">
        <v>562</v>
      </c>
      <c r="B1249" s="95" t="s">
        <v>682</v>
      </c>
      <c r="C1249" s="128">
        <v>1985</v>
      </c>
      <c r="D1249" s="144"/>
      <c r="E1249" s="35" t="s">
        <v>37</v>
      </c>
      <c r="F1249" s="67">
        <v>2</v>
      </c>
      <c r="G1249" s="119">
        <v>3</v>
      </c>
      <c r="H1249" s="173">
        <v>998.8</v>
      </c>
      <c r="I1249" s="120">
        <v>824.9</v>
      </c>
      <c r="J1249" s="120">
        <v>824.9</v>
      </c>
      <c r="K1249" s="129">
        <v>40</v>
      </c>
      <c r="L1249" s="69">
        <v>1548774</v>
      </c>
      <c r="M1249" s="71">
        <v>0</v>
      </c>
      <c r="N1249" s="71">
        <v>0</v>
      </c>
      <c r="O1249" s="71">
        <v>0</v>
      </c>
      <c r="P1249" s="71">
        <v>1548774</v>
      </c>
      <c r="Q1249" s="69">
        <f t="shared" si="95"/>
        <v>1877.5293975027278</v>
      </c>
      <c r="R1249" s="120">
        <v>2316</v>
      </c>
      <c r="S1249" s="160" t="s">
        <v>1025</v>
      </c>
      <c r="T1249" s="174"/>
      <c r="U1249" s="174"/>
      <c r="V1249" s="174"/>
      <c r="W1249" s="57"/>
      <c r="X1249" s="191"/>
    </row>
    <row r="1250" spans="1:24" s="11" customFormat="1" ht="25.5">
      <c r="A1250" s="128">
        <v>563</v>
      </c>
      <c r="B1250" s="95" t="s">
        <v>683</v>
      </c>
      <c r="C1250" s="128">
        <v>1988</v>
      </c>
      <c r="D1250" s="144"/>
      <c r="E1250" s="35" t="s">
        <v>37</v>
      </c>
      <c r="F1250" s="67">
        <v>2</v>
      </c>
      <c r="G1250" s="119">
        <v>1</v>
      </c>
      <c r="H1250" s="173">
        <v>669.8</v>
      </c>
      <c r="I1250" s="120">
        <v>378.6</v>
      </c>
      <c r="J1250" s="120">
        <v>378.6</v>
      </c>
      <c r="K1250" s="129">
        <v>19</v>
      </c>
      <c r="L1250" s="69">
        <v>280920.2</v>
      </c>
      <c r="M1250" s="71">
        <v>0</v>
      </c>
      <c r="N1250" s="71">
        <v>0</v>
      </c>
      <c r="O1250" s="71">
        <v>0</v>
      </c>
      <c r="P1250" s="71">
        <v>280920.2</v>
      </c>
      <c r="Q1250" s="69">
        <f t="shared" si="95"/>
        <v>741.99735868991013</v>
      </c>
      <c r="R1250" s="120">
        <v>2316</v>
      </c>
      <c r="S1250" s="160" t="s">
        <v>1025</v>
      </c>
      <c r="T1250" s="174"/>
      <c r="U1250" s="174"/>
      <c r="V1250" s="174"/>
      <c r="W1250" s="57"/>
      <c r="X1250" s="191"/>
    </row>
    <row r="1251" spans="1:24" s="11" customFormat="1" ht="25.5">
      <c r="A1251" s="128">
        <v>564</v>
      </c>
      <c r="B1251" s="95" t="s">
        <v>684</v>
      </c>
      <c r="C1251" s="128">
        <v>1993</v>
      </c>
      <c r="D1251" s="144">
        <v>2009</v>
      </c>
      <c r="E1251" s="35" t="s">
        <v>37</v>
      </c>
      <c r="F1251" s="67">
        <v>5</v>
      </c>
      <c r="G1251" s="119">
        <v>4</v>
      </c>
      <c r="H1251" s="173">
        <v>3133.1300000000006</v>
      </c>
      <c r="I1251" s="120">
        <v>2848.3</v>
      </c>
      <c r="J1251" s="120">
        <v>2848.3</v>
      </c>
      <c r="K1251" s="129">
        <v>136</v>
      </c>
      <c r="L1251" s="69">
        <v>1593280</v>
      </c>
      <c r="M1251" s="71">
        <v>0</v>
      </c>
      <c r="N1251" s="71">
        <v>0</v>
      </c>
      <c r="O1251" s="71">
        <v>0</v>
      </c>
      <c r="P1251" s="71">
        <v>1593280</v>
      </c>
      <c r="Q1251" s="69">
        <f t="shared" si="95"/>
        <v>559.37927886809678</v>
      </c>
      <c r="R1251" s="120">
        <v>1324</v>
      </c>
      <c r="S1251" s="160" t="s">
        <v>1025</v>
      </c>
      <c r="T1251" s="174"/>
      <c r="U1251" s="174"/>
      <c r="V1251" s="174"/>
      <c r="W1251" s="57"/>
      <c r="X1251" s="191"/>
    </row>
    <row r="1252" spans="1:24" s="11" customFormat="1" ht="25.5">
      <c r="A1252" s="128">
        <v>565</v>
      </c>
      <c r="B1252" s="95" t="s">
        <v>685</v>
      </c>
      <c r="C1252" s="128">
        <v>1961</v>
      </c>
      <c r="D1252" s="144"/>
      <c r="E1252" s="35" t="s">
        <v>37</v>
      </c>
      <c r="F1252" s="67">
        <v>2</v>
      </c>
      <c r="G1252" s="119">
        <v>1</v>
      </c>
      <c r="H1252" s="173">
        <v>286.77000000000004</v>
      </c>
      <c r="I1252" s="120">
        <v>260.7</v>
      </c>
      <c r="J1252" s="120">
        <v>260.7</v>
      </c>
      <c r="K1252" s="129">
        <v>10</v>
      </c>
      <c r="L1252" s="69">
        <v>1238323</v>
      </c>
      <c r="M1252" s="71">
        <v>0</v>
      </c>
      <c r="N1252" s="71">
        <v>0</v>
      </c>
      <c r="O1252" s="71">
        <v>0</v>
      </c>
      <c r="P1252" s="71">
        <v>1238323</v>
      </c>
      <c r="Q1252" s="69">
        <f t="shared" si="95"/>
        <v>4749.9923283467588</v>
      </c>
      <c r="R1252" s="120">
        <v>4750</v>
      </c>
      <c r="S1252" s="160" t="s">
        <v>1025</v>
      </c>
      <c r="T1252" s="174"/>
      <c r="U1252" s="174"/>
      <c r="V1252" s="174"/>
      <c r="W1252" s="57"/>
      <c r="X1252" s="191"/>
    </row>
    <row r="1253" spans="1:24" s="11" customFormat="1" ht="25.5">
      <c r="A1253" s="128">
        <v>566</v>
      </c>
      <c r="B1253" s="85" t="s">
        <v>215</v>
      </c>
      <c r="C1253" s="128">
        <v>1917</v>
      </c>
      <c r="D1253" s="144">
        <v>2009</v>
      </c>
      <c r="E1253" s="35" t="s">
        <v>37</v>
      </c>
      <c r="F1253" s="67">
        <v>2</v>
      </c>
      <c r="G1253" s="119">
        <v>3</v>
      </c>
      <c r="H1253" s="173">
        <v>337.3</v>
      </c>
      <c r="I1253" s="120">
        <v>298.8</v>
      </c>
      <c r="J1253" s="120">
        <v>298.8</v>
      </c>
      <c r="K1253" s="129">
        <v>14</v>
      </c>
      <c r="L1253" s="69">
        <v>1043118</v>
      </c>
      <c r="M1253" s="71">
        <v>0</v>
      </c>
      <c r="N1253" s="71">
        <v>0</v>
      </c>
      <c r="O1253" s="71">
        <v>0</v>
      </c>
      <c r="P1253" s="71">
        <v>1043118</v>
      </c>
      <c r="Q1253" s="69">
        <f t="shared" si="95"/>
        <v>3491.0240963855422</v>
      </c>
      <c r="R1253" s="120">
        <v>5881</v>
      </c>
      <c r="S1253" s="160" t="s">
        <v>1025</v>
      </c>
      <c r="T1253" s="174"/>
      <c r="U1253" s="174"/>
      <c r="V1253" s="174"/>
      <c r="W1253" s="57"/>
      <c r="X1253" s="191"/>
    </row>
    <row r="1254" spans="1:24" s="11" customFormat="1" ht="25.5">
      <c r="A1254" s="128">
        <v>567</v>
      </c>
      <c r="B1254" s="64" t="s">
        <v>216</v>
      </c>
      <c r="C1254" s="35">
        <v>1917</v>
      </c>
      <c r="D1254" s="66">
        <v>2011</v>
      </c>
      <c r="E1254" s="35" t="s">
        <v>37</v>
      </c>
      <c r="F1254" s="67">
        <v>2</v>
      </c>
      <c r="G1254" s="67">
        <v>1</v>
      </c>
      <c r="H1254" s="140">
        <v>257.8</v>
      </c>
      <c r="I1254" s="96">
        <v>227.3</v>
      </c>
      <c r="J1254" s="69">
        <v>227.3</v>
      </c>
      <c r="K1254" s="70">
        <v>13</v>
      </c>
      <c r="L1254" s="69">
        <v>721260</v>
      </c>
      <c r="M1254" s="71">
        <v>0</v>
      </c>
      <c r="N1254" s="71">
        <v>0</v>
      </c>
      <c r="O1254" s="71">
        <v>0</v>
      </c>
      <c r="P1254" s="71">
        <v>721260</v>
      </c>
      <c r="Q1254" s="69">
        <f>L1254/I1254</f>
        <v>3173.1632204135503</v>
      </c>
      <c r="R1254" s="69">
        <v>5586</v>
      </c>
      <c r="S1254" s="72" t="s">
        <v>1025</v>
      </c>
      <c r="T1254" s="174"/>
      <c r="U1254" s="174"/>
      <c r="V1254" s="174"/>
      <c r="W1254" s="57"/>
      <c r="X1254" s="191"/>
    </row>
    <row r="1255" spans="1:24" ht="25.5">
      <c r="A1255" s="128">
        <v>568</v>
      </c>
      <c r="B1255" s="95" t="s">
        <v>1000</v>
      </c>
      <c r="C1255" s="128">
        <v>1917</v>
      </c>
      <c r="D1255" s="144"/>
      <c r="E1255" s="35" t="s">
        <v>37</v>
      </c>
      <c r="F1255" s="67">
        <v>2</v>
      </c>
      <c r="G1255" s="119">
        <v>2</v>
      </c>
      <c r="H1255" s="173">
        <v>253.9</v>
      </c>
      <c r="I1255" s="120">
        <v>224.9</v>
      </c>
      <c r="J1255" s="120">
        <v>224.9</v>
      </c>
      <c r="K1255" s="129">
        <v>7</v>
      </c>
      <c r="L1255" s="69">
        <v>40257</v>
      </c>
      <c r="M1255" s="71">
        <v>0</v>
      </c>
      <c r="N1255" s="71">
        <v>0</v>
      </c>
      <c r="O1255" s="71">
        <v>0</v>
      </c>
      <c r="P1255" s="71">
        <v>40257</v>
      </c>
      <c r="Q1255" s="69">
        <f t="shared" si="95"/>
        <v>178.99955535793686</v>
      </c>
      <c r="R1255" s="120">
        <v>179</v>
      </c>
      <c r="S1255" s="160" t="s">
        <v>1025</v>
      </c>
      <c r="T1255" s="174"/>
      <c r="U1255" s="174"/>
      <c r="V1255" s="174"/>
      <c r="W1255" s="174"/>
      <c r="X1255" s="174"/>
    </row>
    <row r="1256" spans="1:24" ht="25.5">
      <c r="A1256" s="128">
        <v>569</v>
      </c>
      <c r="B1256" s="95" t="s">
        <v>1001</v>
      </c>
      <c r="C1256" s="128">
        <v>1917</v>
      </c>
      <c r="D1256" s="144">
        <v>2009</v>
      </c>
      <c r="E1256" s="35" t="s">
        <v>37</v>
      </c>
      <c r="F1256" s="67">
        <v>2</v>
      </c>
      <c r="G1256" s="119">
        <v>1</v>
      </c>
      <c r="H1256" s="173">
        <v>300.41000000000003</v>
      </c>
      <c r="I1256" s="120">
        <v>273.10000000000002</v>
      </c>
      <c r="J1256" s="120">
        <v>273.10000000000002</v>
      </c>
      <c r="K1256" s="129">
        <v>5</v>
      </c>
      <c r="L1256" s="69">
        <v>48884</v>
      </c>
      <c r="M1256" s="71">
        <v>0</v>
      </c>
      <c r="N1256" s="71">
        <v>0</v>
      </c>
      <c r="O1256" s="71">
        <v>0</v>
      </c>
      <c r="P1256" s="71">
        <v>48884</v>
      </c>
      <c r="Q1256" s="69">
        <f t="shared" si="95"/>
        <v>178.99670450384474</v>
      </c>
      <c r="R1256" s="120">
        <v>179</v>
      </c>
      <c r="S1256" s="160" t="s">
        <v>1025</v>
      </c>
      <c r="T1256" s="174"/>
      <c r="U1256" s="174"/>
      <c r="V1256" s="174"/>
      <c r="W1256" s="174"/>
      <c r="X1256" s="174"/>
    </row>
    <row r="1257" spans="1:24" ht="25.5">
      <c r="A1257" s="128">
        <v>570</v>
      </c>
      <c r="B1257" s="95" t="s">
        <v>1002</v>
      </c>
      <c r="C1257" s="128">
        <v>1917</v>
      </c>
      <c r="D1257" s="144"/>
      <c r="E1257" s="35" t="s">
        <v>37</v>
      </c>
      <c r="F1257" s="67">
        <v>2</v>
      </c>
      <c r="G1257" s="119">
        <v>2</v>
      </c>
      <c r="H1257" s="173">
        <v>317</v>
      </c>
      <c r="I1257" s="120">
        <v>221.6</v>
      </c>
      <c r="J1257" s="120">
        <v>221.6</v>
      </c>
      <c r="K1257" s="129">
        <v>24</v>
      </c>
      <c r="L1257" s="69">
        <v>39666</v>
      </c>
      <c r="M1257" s="71">
        <v>0</v>
      </c>
      <c r="N1257" s="71">
        <v>0</v>
      </c>
      <c r="O1257" s="71">
        <v>0</v>
      </c>
      <c r="P1257" s="71">
        <v>39666</v>
      </c>
      <c r="Q1257" s="69">
        <f t="shared" si="95"/>
        <v>178.99819494584838</v>
      </c>
      <c r="R1257" s="120">
        <v>179</v>
      </c>
      <c r="S1257" s="160" t="s">
        <v>1025</v>
      </c>
      <c r="T1257" s="174"/>
      <c r="U1257" s="174"/>
      <c r="V1257" s="174"/>
      <c r="W1257" s="174"/>
      <c r="X1257" s="174"/>
    </row>
    <row r="1258" spans="1:24" ht="25.5">
      <c r="A1258" s="128">
        <v>571</v>
      </c>
      <c r="B1258" s="95" t="s">
        <v>1003</v>
      </c>
      <c r="C1258" s="128">
        <v>1959</v>
      </c>
      <c r="D1258" s="144">
        <v>2013</v>
      </c>
      <c r="E1258" s="35" t="s">
        <v>37</v>
      </c>
      <c r="F1258" s="67">
        <v>2</v>
      </c>
      <c r="G1258" s="119">
        <v>2</v>
      </c>
      <c r="H1258" s="173">
        <v>706.2</v>
      </c>
      <c r="I1258" s="120">
        <v>615.6</v>
      </c>
      <c r="J1258" s="120">
        <v>615.6</v>
      </c>
      <c r="K1258" s="129">
        <v>21</v>
      </c>
      <c r="L1258" s="69">
        <v>61068</v>
      </c>
      <c r="M1258" s="71">
        <v>0</v>
      </c>
      <c r="N1258" s="71">
        <v>0</v>
      </c>
      <c r="O1258" s="71">
        <v>0</v>
      </c>
      <c r="P1258" s="71">
        <v>61068</v>
      </c>
      <c r="Q1258" s="69">
        <f t="shared" si="95"/>
        <v>99.200779727095508</v>
      </c>
      <c r="R1258" s="120">
        <v>179</v>
      </c>
      <c r="S1258" s="160" t="s">
        <v>1025</v>
      </c>
      <c r="T1258" s="174"/>
      <c r="U1258" s="174"/>
      <c r="V1258" s="174"/>
      <c r="W1258" s="174"/>
      <c r="X1258" s="174"/>
    </row>
    <row r="1259" spans="1:24" ht="25.5">
      <c r="A1259" s="128">
        <v>572</v>
      </c>
      <c r="B1259" s="95" t="s">
        <v>1004</v>
      </c>
      <c r="C1259" s="128">
        <v>1917</v>
      </c>
      <c r="D1259" s="144">
        <v>2015</v>
      </c>
      <c r="E1259" s="35" t="s">
        <v>37</v>
      </c>
      <c r="F1259" s="67">
        <v>2</v>
      </c>
      <c r="G1259" s="119">
        <v>3</v>
      </c>
      <c r="H1259" s="173">
        <v>529.70000000000005</v>
      </c>
      <c r="I1259" s="120">
        <v>313.3</v>
      </c>
      <c r="J1259" s="120">
        <v>313.3</v>
      </c>
      <c r="K1259" s="129">
        <v>16</v>
      </c>
      <c r="L1259" s="69">
        <v>42816</v>
      </c>
      <c r="M1259" s="71">
        <v>0</v>
      </c>
      <c r="N1259" s="71">
        <v>0</v>
      </c>
      <c r="O1259" s="71">
        <v>0</v>
      </c>
      <c r="P1259" s="71">
        <v>42816</v>
      </c>
      <c r="Q1259" s="69">
        <f t="shared" si="95"/>
        <v>136.66134695180338</v>
      </c>
      <c r="R1259" s="120">
        <v>179</v>
      </c>
      <c r="S1259" s="160" t="s">
        <v>1025</v>
      </c>
      <c r="T1259" s="174"/>
      <c r="U1259" s="174"/>
      <c r="V1259" s="174"/>
      <c r="W1259" s="174"/>
      <c r="X1259" s="174"/>
    </row>
    <row r="1260" spans="1:24" ht="25.5">
      <c r="A1260" s="128">
        <v>573</v>
      </c>
      <c r="B1260" s="95" t="s">
        <v>1005</v>
      </c>
      <c r="C1260" s="128">
        <v>1917</v>
      </c>
      <c r="D1260" s="144">
        <v>2009</v>
      </c>
      <c r="E1260" s="35" t="s">
        <v>37</v>
      </c>
      <c r="F1260" s="67">
        <v>2</v>
      </c>
      <c r="G1260" s="119">
        <v>1</v>
      </c>
      <c r="H1260" s="173">
        <v>179.52</v>
      </c>
      <c r="I1260" s="120">
        <v>163.19999999999999</v>
      </c>
      <c r="J1260" s="120">
        <v>163.19999999999999</v>
      </c>
      <c r="K1260" s="129">
        <v>4</v>
      </c>
      <c r="L1260" s="69">
        <v>29212</v>
      </c>
      <c r="M1260" s="71">
        <v>0</v>
      </c>
      <c r="N1260" s="71">
        <v>0</v>
      </c>
      <c r="O1260" s="71">
        <v>0</v>
      </c>
      <c r="P1260" s="71">
        <v>29212</v>
      </c>
      <c r="Q1260" s="69">
        <f t="shared" si="95"/>
        <v>178.99509803921569</v>
      </c>
      <c r="R1260" s="120">
        <v>179</v>
      </c>
      <c r="S1260" s="160" t="s">
        <v>1025</v>
      </c>
      <c r="T1260" s="174"/>
      <c r="U1260" s="174"/>
      <c r="V1260" s="174"/>
      <c r="W1260" s="174"/>
      <c r="X1260" s="174"/>
    </row>
    <row r="1261" spans="1:24" ht="25.5">
      <c r="A1261" s="128">
        <v>574</v>
      </c>
      <c r="B1261" s="95" t="s">
        <v>1006</v>
      </c>
      <c r="C1261" s="128">
        <v>1960</v>
      </c>
      <c r="D1261" s="144">
        <v>2009</v>
      </c>
      <c r="E1261" s="35" t="s">
        <v>37</v>
      </c>
      <c r="F1261" s="67">
        <v>2</v>
      </c>
      <c r="G1261" s="119">
        <v>1</v>
      </c>
      <c r="H1261" s="173">
        <v>303.93000000000006</v>
      </c>
      <c r="I1261" s="120">
        <v>276.3</v>
      </c>
      <c r="J1261" s="120">
        <v>276.3</v>
      </c>
      <c r="K1261" s="129">
        <v>13</v>
      </c>
      <c r="L1261" s="69">
        <v>49457</v>
      </c>
      <c r="M1261" s="71">
        <v>0</v>
      </c>
      <c r="N1261" s="71">
        <v>0</v>
      </c>
      <c r="O1261" s="71">
        <v>0</v>
      </c>
      <c r="P1261" s="71">
        <v>49457</v>
      </c>
      <c r="Q1261" s="69">
        <f t="shared" si="95"/>
        <v>178.99746652189648</v>
      </c>
      <c r="R1261" s="120">
        <v>179</v>
      </c>
      <c r="S1261" s="160" t="s">
        <v>1025</v>
      </c>
      <c r="T1261" s="174"/>
      <c r="U1261" s="174"/>
      <c r="V1261" s="174"/>
      <c r="W1261" s="174"/>
      <c r="X1261" s="174"/>
    </row>
    <row r="1262" spans="1:24" ht="25.5">
      <c r="A1262" s="128">
        <v>575</v>
      </c>
      <c r="B1262" s="95" t="s">
        <v>1007</v>
      </c>
      <c r="C1262" s="128">
        <v>1917</v>
      </c>
      <c r="D1262" s="144">
        <v>2009</v>
      </c>
      <c r="E1262" s="35" t="s">
        <v>37</v>
      </c>
      <c r="F1262" s="67">
        <v>2</v>
      </c>
      <c r="G1262" s="119">
        <v>1</v>
      </c>
      <c r="H1262" s="173">
        <v>188.54000000000002</v>
      </c>
      <c r="I1262" s="120">
        <v>171.4</v>
      </c>
      <c r="J1262" s="120">
        <v>171.4</v>
      </c>
      <c r="K1262" s="129">
        <v>8</v>
      </c>
      <c r="L1262" s="69">
        <v>30680</v>
      </c>
      <c r="M1262" s="71">
        <v>0</v>
      </c>
      <c r="N1262" s="71">
        <v>0</v>
      </c>
      <c r="O1262" s="71">
        <v>0</v>
      </c>
      <c r="P1262" s="71">
        <v>30680</v>
      </c>
      <c r="Q1262" s="69">
        <f t="shared" si="95"/>
        <v>178.99649941656943</v>
      </c>
      <c r="R1262" s="120">
        <v>179</v>
      </c>
      <c r="S1262" s="160" t="s">
        <v>1025</v>
      </c>
      <c r="T1262" s="174"/>
      <c r="U1262" s="174"/>
      <c r="V1262" s="174"/>
      <c r="W1262" s="174"/>
      <c r="X1262" s="174"/>
    </row>
    <row r="1263" spans="1:24" ht="25.5">
      <c r="A1263" s="128">
        <v>576</v>
      </c>
      <c r="B1263" s="95" t="s">
        <v>1008</v>
      </c>
      <c r="C1263" s="128">
        <v>1917</v>
      </c>
      <c r="D1263" s="144">
        <v>2015</v>
      </c>
      <c r="E1263" s="35" t="s">
        <v>37</v>
      </c>
      <c r="F1263" s="67">
        <v>2</v>
      </c>
      <c r="G1263" s="119">
        <v>3</v>
      </c>
      <c r="H1263" s="173">
        <v>328.8</v>
      </c>
      <c r="I1263" s="120">
        <v>271.60000000000002</v>
      </c>
      <c r="J1263" s="120">
        <v>271.60000000000002</v>
      </c>
      <c r="K1263" s="129">
        <v>15</v>
      </c>
      <c r="L1263" s="69">
        <v>48616</v>
      </c>
      <c r="M1263" s="71">
        <v>0</v>
      </c>
      <c r="N1263" s="71">
        <v>0</v>
      </c>
      <c r="O1263" s="71">
        <v>0</v>
      </c>
      <c r="P1263" s="71">
        <v>48616</v>
      </c>
      <c r="Q1263" s="69">
        <f t="shared" si="95"/>
        <v>178.9985272459499</v>
      </c>
      <c r="R1263" s="120">
        <v>179</v>
      </c>
      <c r="S1263" s="160" t="s">
        <v>1025</v>
      </c>
      <c r="T1263" s="174"/>
      <c r="U1263" s="174"/>
      <c r="V1263" s="174"/>
      <c r="W1263" s="174"/>
      <c r="X1263" s="174"/>
    </row>
    <row r="1264" spans="1:24" ht="25.5">
      <c r="A1264" s="128">
        <v>577</v>
      </c>
      <c r="B1264" s="95" t="s">
        <v>1009</v>
      </c>
      <c r="C1264" s="128">
        <v>1917</v>
      </c>
      <c r="D1264" s="144"/>
      <c r="E1264" s="35" t="s">
        <v>37</v>
      </c>
      <c r="F1264" s="67">
        <v>2</v>
      </c>
      <c r="G1264" s="119">
        <v>2</v>
      </c>
      <c r="H1264" s="173">
        <v>195.4</v>
      </c>
      <c r="I1264" s="120">
        <v>153</v>
      </c>
      <c r="J1264" s="120">
        <v>153</v>
      </c>
      <c r="K1264" s="129">
        <v>7</v>
      </c>
      <c r="L1264" s="69">
        <v>27387</v>
      </c>
      <c r="M1264" s="71">
        <v>0</v>
      </c>
      <c r="N1264" s="71">
        <v>0</v>
      </c>
      <c r="O1264" s="71">
        <v>0</v>
      </c>
      <c r="P1264" s="71">
        <v>27387</v>
      </c>
      <c r="Q1264" s="69">
        <f t="shared" si="95"/>
        <v>179</v>
      </c>
      <c r="R1264" s="120">
        <v>179</v>
      </c>
      <c r="S1264" s="160" t="s">
        <v>1025</v>
      </c>
      <c r="T1264" s="174"/>
      <c r="U1264" s="174"/>
      <c r="V1264" s="174"/>
      <c r="W1264" s="174"/>
      <c r="X1264" s="174"/>
    </row>
    <row r="1265" spans="1:24" ht="25.5">
      <c r="A1265" s="128">
        <v>578</v>
      </c>
      <c r="B1265" s="95" t="s">
        <v>1010</v>
      </c>
      <c r="C1265" s="128">
        <v>1917</v>
      </c>
      <c r="D1265" s="144">
        <v>2015</v>
      </c>
      <c r="E1265" s="35" t="s">
        <v>37</v>
      </c>
      <c r="F1265" s="67">
        <v>2</v>
      </c>
      <c r="G1265" s="119">
        <v>3</v>
      </c>
      <c r="H1265" s="173">
        <v>424.2</v>
      </c>
      <c r="I1265" s="120">
        <v>340.2</v>
      </c>
      <c r="J1265" s="120">
        <v>340.2</v>
      </c>
      <c r="K1265" s="129">
        <v>24</v>
      </c>
      <c r="L1265" s="69">
        <v>60895</v>
      </c>
      <c r="M1265" s="71">
        <v>0</v>
      </c>
      <c r="N1265" s="71">
        <v>0</v>
      </c>
      <c r="O1265" s="71">
        <v>0</v>
      </c>
      <c r="P1265" s="71">
        <v>60895</v>
      </c>
      <c r="Q1265" s="69">
        <f t="shared" si="95"/>
        <v>178.9976484420929</v>
      </c>
      <c r="R1265" s="120">
        <v>179</v>
      </c>
      <c r="S1265" s="160" t="s">
        <v>1025</v>
      </c>
      <c r="T1265" s="174"/>
      <c r="U1265" s="174"/>
      <c r="V1265" s="174"/>
      <c r="W1265" s="174"/>
      <c r="X1265" s="174"/>
    </row>
    <row r="1266" spans="1:24" ht="25.5">
      <c r="A1266" s="128">
        <v>579</v>
      </c>
      <c r="B1266" s="95" t="s">
        <v>1011</v>
      </c>
      <c r="C1266" s="128">
        <v>1959</v>
      </c>
      <c r="D1266" s="144">
        <v>2011</v>
      </c>
      <c r="E1266" s="35" t="s">
        <v>37</v>
      </c>
      <c r="F1266" s="67">
        <v>2</v>
      </c>
      <c r="G1266" s="119">
        <v>1</v>
      </c>
      <c r="H1266" s="173">
        <v>289.41000000000003</v>
      </c>
      <c r="I1266" s="120">
        <v>263.10000000000002</v>
      </c>
      <c r="J1266" s="120">
        <v>263.10000000000002</v>
      </c>
      <c r="K1266" s="129">
        <v>18</v>
      </c>
      <c r="L1266" s="69">
        <v>47094</v>
      </c>
      <c r="M1266" s="71">
        <v>0</v>
      </c>
      <c r="N1266" s="71">
        <v>0</v>
      </c>
      <c r="O1266" s="71">
        <v>0</v>
      </c>
      <c r="P1266" s="71">
        <v>47094</v>
      </c>
      <c r="Q1266" s="69">
        <f t="shared" si="95"/>
        <v>178.99657924743443</v>
      </c>
      <c r="R1266" s="120">
        <v>179</v>
      </c>
      <c r="S1266" s="160" t="s">
        <v>1025</v>
      </c>
      <c r="T1266" s="174"/>
      <c r="U1266" s="174"/>
      <c r="V1266" s="174"/>
      <c r="W1266" s="174"/>
      <c r="X1266" s="174"/>
    </row>
    <row r="1267" spans="1:24" ht="25.5">
      <c r="A1267" s="128">
        <v>580</v>
      </c>
      <c r="B1267" s="95" t="s">
        <v>1012</v>
      </c>
      <c r="C1267" s="128">
        <v>1917</v>
      </c>
      <c r="D1267" s="144">
        <v>2015</v>
      </c>
      <c r="E1267" s="35" t="s">
        <v>37</v>
      </c>
      <c r="F1267" s="67">
        <v>1</v>
      </c>
      <c r="G1267" s="119">
        <v>2</v>
      </c>
      <c r="H1267" s="173">
        <v>156.97</v>
      </c>
      <c r="I1267" s="120">
        <v>142.69999999999999</v>
      </c>
      <c r="J1267" s="120">
        <v>142.69999999999999</v>
      </c>
      <c r="K1267" s="129">
        <v>7</v>
      </c>
      <c r="L1267" s="69">
        <v>25543</v>
      </c>
      <c r="M1267" s="71">
        <v>0</v>
      </c>
      <c r="N1267" s="71">
        <v>0</v>
      </c>
      <c r="O1267" s="71">
        <v>0</v>
      </c>
      <c r="P1267" s="71">
        <v>25543</v>
      </c>
      <c r="Q1267" s="69">
        <f t="shared" si="95"/>
        <v>178.9978976874562</v>
      </c>
      <c r="R1267" s="120">
        <v>179</v>
      </c>
      <c r="S1267" s="160" t="s">
        <v>1025</v>
      </c>
      <c r="T1267" s="174"/>
      <c r="U1267" s="174"/>
      <c r="V1267" s="174"/>
      <c r="W1267" s="174"/>
      <c r="X1267" s="174"/>
    </row>
    <row r="1268" spans="1:24" ht="25.5">
      <c r="A1268" s="128">
        <v>581</v>
      </c>
      <c r="B1268" s="95" t="s">
        <v>1013</v>
      </c>
      <c r="C1268" s="128">
        <v>1917</v>
      </c>
      <c r="D1268" s="144">
        <v>2013</v>
      </c>
      <c r="E1268" s="35" t="s">
        <v>37</v>
      </c>
      <c r="F1268" s="67">
        <v>2</v>
      </c>
      <c r="G1268" s="119">
        <v>2</v>
      </c>
      <c r="H1268" s="173">
        <v>268.10000000000002</v>
      </c>
      <c r="I1268" s="120">
        <v>154</v>
      </c>
      <c r="J1268" s="120">
        <v>154</v>
      </c>
      <c r="K1268" s="129">
        <v>2</v>
      </c>
      <c r="L1268" s="69">
        <v>27566</v>
      </c>
      <c r="M1268" s="71">
        <v>0</v>
      </c>
      <c r="N1268" s="71">
        <v>0</v>
      </c>
      <c r="O1268" s="71">
        <v>0</v>
      </c>
      <c r="P1268" s="71">
        <v>27566</v>
      </c>
      <c r="Q1268" s="69">
        <f t="shared" si="95"/>
        <v>179</v>
      </c>
      <c r="R1268" s="120">
        <v>179</v>
      </c>
      <c r="S1268" s="160" t="s">
        <v>1025</v>
      </c>
      <c r="T1268" s="174"/>
      <c r="U1268" s="174"/>
      <c r="V1268" s="174"/>
      <c r="W1268" s="174"/>
      <c r="X1268" s="174"/>
    </row>
    <row r="1269" spans="1:24" ht="25.5">
      <c r="A1269" s="128">
        <v>582</v>
      </c>
      <c r="B1269" s="95" t="s">
        <v>1017</v>
      </c>
      <c r="C1269" s="128">
        <v>1955</v>
      </c>
      <c r="D1269" s="144">
        <v>2009</v>
      </c>
      <c r="E1269" s="35" t="s">
        <v>37</v>
      </c>
      <c r="F1269" s="67">
        <v>2</v>
      </c>
      <c r="G1269" s="119">
        <v>1</v>
      </c>
      <c r="H1269" s="173">
        <v>394.4</v>
      </c>
      <c r="I1269" s="120">
        <v>347.6</v>
      </c>
      <c r="J1269" s="120">
        <v>347.6</v>
      </c>
      <c r="K1269" s="129">
        <v>17</v>
      </c>
      <c r="L1269" s="69">
        <v>55462</v>
      </c>
      <c r="M1269" s="71">
        <v>0</v>
      </c>
      <c r="N1269" s="71">
        <v>0</v>
      </c>
      <c r="O1269" s="71">
        <v>0</v>
      </c>
      <c r="P1269" s="71">
        <v>55462</v>
      </c>
      <c r="Q1269" s="69">
        <f t="shared" si="95"/>
        <v>159.55696202531644</v>
      </c>
      <c r="R1269" s="120">
        <v>179</v>
      </c>
      <c r="S1269" s="160" t="s">
        <v>1025</v>
      </c>
      <c r="T1269" s="174"/>
      <c r="U1269" s="174"/>
      <c r="V1269" s="174"/>
      <c r="W1269" s="174"/>
      <c r="X1269" s="174"/>
    </row>
    <row r="1270" spans="1:24" ht="25.5">
      <c r="A1270" s="128">
        <v>583</v>
      </c>
      <c r="B1270" s="95" t="s">
        <v>1018</v>
      </c>
      <c r="C1270" s="128">
        <v>1917</v>
      </c>
      <c r="D1270" s="144"/>
      <c r="E1270" s="35" t="s">
        <v>37</v>
      </c>
      <c r="F1270" s="67">
        <v>2</v>
      </c>
      <c r="G1270" s="119">
        <v>2</v>
      </c>
      <c r="H1270" s="173">
        <v>526.79999999999995</v>
      </c>
      <c r="I1270" s="120">
        <v>350.9</v>
      </c>
      <c r="J1270" s="120">
        <v>350.9</v>
      </c>
      <c r="K1270" s="129">
        <v>14</v>
      </c>
      <c r="L1270" s="69">
        <v>62811</v>
      </c>
      <c r="M1270" s="71">
        <v>0</v>
      </c>
      <c r="N1270" s="71">
        <v>0</v>
      </c>
      <c r="O1270" s="71">
        <v>0</v>
      </c>
      <c r="P1270" s="71">
        <v>62811</v>
      </c>
      <c r="Q1270" s="69">
        <f t="shared" si="95"/>
        <v>178.9997150185238</v>
      </c>
      <c r="R1270" s="120">
        <v>179</v>
      </c>
      <c r="S1270" s="160" t="s">
        <v>1025</v>
      </c>
      <c r="T1270" s="174"/>
      <c r="U1270" s="174"/>
      <c r="V1270" s="174"/>
      <c r="W1270" s="174"/>
      <c r="X1270" s="174"/>
    </row>
    <row r="1271" spans="1:24" ht="25.5">
      <c r="A1271" s="128">
        <v>584</v>
      </c>
      <c r="B1271" s="95" t="s">
        <v>1019</v>
      </c>
      <c r="C1271" s="128">
        <v>1917</v>
      </c>
      <c r="D1271" s="144"/>
      <c r="E1271" s="35" t="s">
        <v>37</v>
      </c>
      <c r="F1271" s="67">
        <v>2</v>
      </c>
      <c r="G1271" s="119">
        <v>1</v>
      </c>
      <c r="H1271" s="173">
        <v>237.8</v>
      </c>
      <c r="I1271" s="120">
        <v>138.9</v>
      </c>
      <c r="J1271" s="120">
        <v>138.9</v>
      </c>
      <c r="K1271" s="129">
        <v>4</v>
      </c>
      <c r="L1271" s="69">
        <v>24863</v>
      </c>
      <c r="M1271" s="71">
        <v>0</v>
      </c>
      <c r="N1271" s="71">
        <v>0</v>
      </c>
      <c r="O1271" s="71">
        <v>0</v>
      </c>
      <c r="P1271" s="71">
        <v>24863</v>
      </c>
      <c r="Q1271" s="69">
        <f t="shared" si="95"/>
        <v>178.99928005759537</v>
      </c>
      <c r="R1271" s="120">
        <v>179</v>
      </c>
      <c r="S1271" s="160" t="s">
        <v>1025</v>
      </c>
      <c r="T1271" s="174"/>
      <c r="U1271" s="174"/>
      <c r="V1271" s="174"/>
      <c r="W1271" s="174"/>
      <c r="X1271" s="174"/>
    </row>
    <row r="1272" spans="1:24" ht="25.5">
      <c r="A1272" s="128">
        <v>585</v>
      </c>
      <c r="B1272" s="95" t="s">
        <v>1020</v>
      </c>
      <c r="C1272" s="128">
        <v>1917</v>
      </c>
      <c r="D1272" s="144"/>
      <c r="E1272" s="35" t="s">
        <v>37</v>
      </c>
      <c r="F1272" s="67">
        <v>1</v>
      </c>
      <c r="G1272" s="119">
        <v>1</v>
      </c>
      <c r="H1272" s="173">
        <v>217.8</v>
      </c>
      <c r="I1272" s="120">
        <v>153.30000000000001</v>
      </c>
      <c r="J1272" s="120">
        <v>153.30000000000001</v>
      </c>
      <c r="K1272" s="129">
        <v>8</v>
      </c>
      <c r="L1272" s="69">
        <v>27440</v>
      </c>
      <c r="M1272" s="71">
        <v>0</v>
      </c>
      <c r="N1272" s="71">
        <v>0</v>
      </c>
      <c r="O1272" s="71">
        <v>0</v>
      </c>
      <c r="P1272" s="71">
        <v>27440</v>
      </c>
      <c r="Q1272" s="69">
        <f t="shared" si="95"/>
        <v>178.99543378995432</v>
      </c>
      <c r="R1272" s="120">
        <v>179</v>
      </c>
      <c r="S1272" s="160" t="s">
        <v>1025</v>
      </c>
      <c r="T1272" s="174"/>
      <c r="U1272" s="174"/>
      <c r="V1272" s="174"/>
      <c r="W1272" s="174"/>
      <c r="X1272" s="174"/>
    </row>
    <row r="1273" spans="1:24" s="11" customFormat="1">
      <c r="A1273" s="246" t="s">
        <v>751</v>
      </c>
      <c r="B1273" s="246"/>
      <c r="C1273" s="33" t="s">
        <v>35</v>
      </c>
      <c r="D1273" s="33" t="s">
        <v>35</v>
      </c>
      <c r="E1273" s="33" t="s">
        <v>35</v>
      </c>
      <c r="F1273" s="33" t="s">
        <v>35</v>
      </c>
      <c r="G1273" s="33" t="s">
        <v>35</v>
      </c>
      <c r="H1273" s="141">
        <f t="shared" ref="H1273:P1273" si="96">H1274+H1287+H1301+H1306+H1308+H1312+H1388+H1392+H1402+H1406+H1409+H1434+H1440+H1561+H1566+H1570+H1572+H1578+H1580</f>
        <v>394359.530807</v>
      </c>
      <c r="I1273" s="141">
        <f t="shared" si="96"/>
        <v>352124.74966000003</v>
      </c>
      <c r="J1273" s="141">
        <f t="shared" si="96"/>
        <v>352124.74966000003</v>
      </c>
      <c r="K1273" s="142">
        <f t="shared" si="96"/>
        <v>16854</v>
      </c>
      <c r="L1273" s="141">
        <f t="shared" si="96"/>
        <v>749887895.53000009</v>
      </c>
      <c r="M1273" s="141">
        <f t="shared" si="96"/>
        <v>0</v>
      </c>
      <c r="N1273" s="141">
        <f t="shared" si="96"/>
        <v>0</v>
      </c>
      <c r="O1273" s="141">
        <f t="shared" si="96"/>
        <v>0</v>
      </c>
      <c r="P1273" s="141">
        <f t="shared" si="96"/>
        <v>749887895.53000009</v>
      </c>
      <c r="Q1273" s="32">
        <f t="shared" si="95"/>
        <v>2129.6086010826189</v>
      </c>
      <c r="R1273" s="141">
        <f>MAX(R1274:R1601)</f>
        <v>10902</v>
      </c>
      <c r="S1273" s="150" t="s">
        <v>35</v>
      </c>
      <c r="T1273" s="174"/>
      <c r="U1273" s="174"/>
      <c r="V1273" s="174"/>
      <c r="W1273" s="57"/>
      <c r="X1273" s="191"/>
    </row>
    <row r="1274" spans="1:24" s="11" customFormat="1">
      <c r="A1274" s="146" t="s">
        <v>313</v>
      </c>
      <c r="B1274" s="147"/>
      <c r="C1274" s="33" t="s">
        <v>35</v>
      </c>
      <c r="D1274" s="33" t="s">
        <v>35</v>
      </c>
      <c r="E1274" s="33" t="s">
        <v>35</v>
      </c>
      <c r="F1274" s="33" t="s">
        <v>35</v>
      </c>
      <c r="G1274" s="33" t="s">
        <v>35</v>
      </c>
      <c r="H1274" s="141">
        <f>SUM(H1275:H1286)</f>
        <v>10640.776389999999</v>
      </c>
      <c r="I1274" s="141">
        <f t="shared" ref="I1274:P1274" si="97">SUM(I1275:I1286)</f>
        <v>9406.505000000001</v>
      </c>
      <c r="J1274" s="141">
        <f t="shared" si="97"/>
        <v>9406.505000000001</v>
      </c>
      <c r="K1274" s="142">
        <f t="shared" si="97"/>
        <v>375</v>
      </c>
      <c r="L1274" s="141">
        <f t="shared" si="97"/>
        <v>21554528</v>
      </c>
      <c r="M1274" s="141">
        <f t="shared" si="97"/>
        <v>0</v>
      </c>
      <c r="N1274" s="141">
        <f t="shared" si="97"/>
        <v>0</v>
      </c>
      <c r="O1274" s="141">
        <f t="shared" si="97"/>
        <v>0</v>
      </c>
      <c r="P1274" s="141">
        <f t="shared" si="97"/>
        <v>21554528</v>
      </c>
      <c r="Q1274" s="32">
        <f t="shared" si="95"/>
        <v>2291.4491620426502</v>
      </c>
      <c r="R1274" s="141">
        <f>MAX(R1275:R1286)</f>
        <v>6526</v>
      </c>
      <c r="S1274" s="150" t="s">
        <v>35</v>
      </c>
      <c r="T1274" s="174"/>
      <c r="U1274" s="174"/>
      <c r="V1274" s="174"/>
      <c r="W1274" s="57"/>
      <c r="X1274" s="191"/>
    </row>
    <row r="1275" spans="1:24" s="11" customFormat="1" ht="25.5">
      <c r="A1275" s="128">
        <v>1</v>
      </c>
      <c r="B1275" s="91" t="s">
        <v>752</v>
      </c>
      <c r="C1275" s="65">
        <v>1961</v>
      </c>
      <c r="D1275" s="151">
        <v>2009</v>
      </c>
      <c r="E1275" s="35" t="s">
        <v>37</v>
      </c>
      <c r="F1275" s="83">
        <v>2</v>
      </c>
      <c r="G1275" s="83">
        <v>2</v>
      </c>
      <c r="H1275" s="120">
        <v>707.4</v>
      </c>
      <c r="I1275" s="120">
        <v>657</v>
      </c>
      <c r="J1275" s="120">
        <v>657</v>
      </c>
      <c r="K1275" s="129">
        <v>32</v>
      </c>
      <c r="L1275" s="69">
        <v>2798080</v>
      </c>
      <c r="M1275" s="71">
        <v>0</v>
      </c>
      <c r="N1275" s="71">
        <v>0</v>
      </c>
      <c r="O1275" s="71">
        <v>0</v>
      </c>
      <c r="P1275" s="71">
        <v>2798080</v>
      </c>
      <c r="Q1275" s="69">
        <f t="shared" si="95"/>
        <v>4258.8736681887367</v>
      </c>
      <c r="R1275" s="120">
        <v>6526</v>
      </c>
      <c r="S1275" s="152" t="s">
        <v>1026</v>
      </c>
      <c r="T1275" s="174"/>
      <c r="U1275" s="174"/>
      <c r="V1275" s="174"/>
      <c r="W1275" s="57"/>
      <c r="X1275" s="191"/>
    </row>
    <row r="1276" spans="1:24" s="11" customFormat="1" ht="25.5">
      <c r="A1276" s="128">
        <v>2</v>
      </c>
      <c r="B1276" s="91" t="s">
        <v>291</v>
      </c>
      <c r="C1276" s="65">
        <v>1960</v>
      </c>
      <c r="D1276" s="151"/>
      <c r="E1276" s="35" t="s">
        <v>37</v>
      </c>
      <c r="F1276" s="83">
        <v>2</v>
      </c>
      <c r="G1276" s="83">
        <v>2</v>
      </c>
      <c r="H1276" s="120">
        <v>784.32</v>
      </c>
      <c r="I1276" s="120">
        <v>690.2</v>
      </c>
      <c r="J1276" s="120">
        <v>690.2</v>
      </c>
      <c r="K1276" s="129">
        <v>24</v>
      </c>
      <c r="L1276" s="69">
        <v>1396494</v>
      </c>
      <c r="M1276" s="71">
        <v>0</v>
      </c>
      <c r="N1276" s="71">
        <v>0</v>
      </c>
      <c r="O1276" s="71">
        <v>0</v>
      </c>
      <c r="P1276" s="71">
        <v>1396494</v>
      </c>
      <c r="Q1276" s="69">
        <f t="shared" si="95"/>
        <v>2023.3178788756882</v>
      </c>
      <c r="R1276" s="120">
        <v>2431</v>
      </c>
      <c r="S1276" s="152" t="s">
        <v>1026</v>
      </c>
      <c r="T1276" s="174"/>
      <c r="U1276" s="174"/>
      <c r="V1276" s="174"/>
      <c r="W1276" s="57"/>
      <c r="X1276" s="191"/>
    </row>
    <row r="1277" spans="1:24" s="11" customFormat="1" ht="25.5">
      <c r="A1277" s="128">
        <v>3</v>
      </c>
      <c r="B1277" s="91" t="s">
        <v>292</v>
      </c>
      <c r="C1277" s="65">
        <v>1961</v>
      </c>
      <c r="D1277" s="151"/>
      <c r="E1277" s="35" t="s">
        <v>37</v>
      </c>
      <c r="F1277" s="83">
        <v>2</v>
      </c>
      <c r="G1277" s="83">
        <v>2</v>
      </c>
      <c r="H1277" s="120">
        <v>527.95000000000005</v>
      </c>
      <c r="I1277" s="120">
        <v>464.6</v>
      </c>
      <c r="J1277" s="120">
        <v>464.6</v>
      </c>
      <c r="K1277" s="129">
        <v>17</v>
      </c>
      <c r="L1277" s="69">
        <v>214329</v>
      </c>
      <c r="M1277" s="71">
        <v>0</v>
      </c>
      <c r="N1277" s="71">
        <v>0</v>
      </c>
      <c r="O1277" s="71">
        <v>0</v>
      </c>
      <c r="P1277" s="71">
        <v>214329</v>
      </c>
      <c r="Q1277" s="69">
        <f t="shared" si="95"/>
        <v>461.31941455015067</v>
      </c>
      <c r="R1277" s="120">
        <v>806</v>
      </c>
      <c r="S1277" s="152" t="s">
        <v>1026</v>
      </c>
      <c r="T1277" s="174"/>
      <c r="U1277" s="174"/>
      <c r="V1277" s="174"/>
      <c r="W1277" s="57"/>
      <c r="X1277" s="191"/>
    </row>
    <row r="1278" spans="1:24" s="11" customFormat="1" ht="25.5">
      <c r="A1278" s="128">
        <v>4</v>
      </c>
      <c r="B1278" s="91" t="s">
        <v>753</v>
      </c>
      <c r="C1278" s="65">
        <v>1959</v>
      </c>
      <c r="D1278" s="151"/>
      <c r="E1278" s="35" t="s">
        <v>37</v>
      </c>
      <c r="F1278" s="83">
        <v>2</v>
      </c>
      <c r="G1278" s="83">
        <v>2</v>
      </c>
      <c r="H1278" s="120">
        <v>367.27</v>
      </c>
      <c r="I1278" s="120">
        <v>323.2</v>
      </c>
      <c r="J1278" s="120">
        <v>323.2</v>
      </c>
      <c r="K1278" s="129">
        <v>15</v>
      </c>
      <c r="L1278" s="69">
        <v>360471</v>
      </c>
      <c r="M1278" s="71">
        <v>0</v>
      </c>
      <c r="N1278" s="71">
        <v>0</v>
      </c>
      <c r="O1278" s="71">
        <v>0</v>
      </c>
      <c r="P1278" s="71">
        <v>360471</v>
      </c>
      <c r="Q1278" s="69">
        <f t="shared" si="95"/>
        <v>1115.3186881188119</v>
      </c>
      <c r="R1278" s="120">
        <v>1523</v>
      </c>
      <c r="S1278" s="152" t="s">
        <v>1026</v>
      </c>
      <c r="T1278" s="174"/>
      <c r="U1278" s="174"/>
      <c r="V1278" s="174"/>
      <c r="W1278" s="57"/>
      <c r="X1278" s="191"/>
    </row>
    <row r="1279" spans="1:24" s="11" customFormat="1" ht="25.5">
      <c r="A1279" s="128">
        <v>5</v>
      </c>
      <c r="B1279" s="91" t="s">
        <v>754</v>
      </c>
      <c r="C1279" s="65">
        <v>1961</v>
      </c>
      <c r="D1279" s="151">
        <v>2008</v>
      </c>
      <c r="E1279" s="35" t="s">
        <v>37</v>
      </c>
      <c r="F1279" s="83">
        <v>4</v>
      </c>
      <c r="G1279" s="83">
        <v>4</v>
      </c>
      <c r="H1279" s="120">
        <v>1392.5</v>
      </c>
      <c r="I1279" s="120">
        <v>1288.5999999999999</v>
      </c>
      <c r="J1279" s="120">
        <v>1288.5999999999999</v>
      </c>
      <c r="K1279" s="129">
        <v>41</v>
      </c>
      <c r="L1279" s="69">
        <v>2481732</v>
      </c>
      <c r="M1279" s="71">
        <v>0</v>
      </c>
      <c r="N1279" s="71">
        <v>0</v>
      </c>
      <c r="O1279" s="71">
        <v>0</v>
      </c>
      <c r="P1279" s="71">
        <v>2481732</v>
      </c>
      <c r="Q1279" s="69">
        <f t="shared" si="95"/>
        <v>1925.9133943814995</v>
      </c>
      <c r="R1279" s="120">
        <v>3734</v>
      </c>
      <c r="S1279" s="152" t="s">
        <v>1026</v>
      </c>
      <c r="T1279" s="174"/>
      <c r="U1279" s="174"/>
      <c r="V1279" s="174"/>
      <c r="W1279" s="57"/>
      <c r="X1279" s="191"/>
    </row>
    <row r="1280" spans="1:24" s="11" customFormat="1" ht="25.5">
      <c r="A1280" s="128">
        <v>6</v>
      </c>
      <c r="B1280" s="91" t="s">
        <v>755</v>
      </c>
      <c r="C1280" s="65">
        <v>1961</v>
      </c>
      <c r="D1280" s="151">
        <v>2015</v>
      </c>
      <c r="E1280" s="35" t="s">
        <v>37</v>
      </c>
      <c r="F1280" s="83">
        <v>3</v>
      </c>
      <c r="G1280" s="83">
        <v>3</v>
      </c>
      <c r="H1280" s="120">
        <v>1652.9698900000003</v>
      </c>
      <c r="I1280" s="120">
        <v>1502.7</v>
      </c>
      <c r="J1280" s="120">
        <v>1502.7</v>
      </c>
      <c r="K1280" s="129">
        <v>62</v>
      </c>
      <c r="L1280" s="69">
        <v>4694813</v>
      </c>
      <c r="M1280" s="71">
        <v>0</v>
      </c>
      <c r="N1280" s="71">
        <v>0</v>
      </c>
      <c r="O1280" s="71">
        <v>0</v>
      </c>
      <c r="P1280" s="71">
        <v>4694813</v>
      </c>
      <c r="Q1280" s="69">
        <f t="shared" si="95"/>
        <v>3124.2516803087774</v>
      </c>
      <c r="R1280" s="120">
        <v>4835</v>
      </c>
      <c r="S1280" s="152" t="s">
        <v>1026</v>
      </c>
      <c r="T1280" s="174"/>
      <c r="U1280" s="174"/>
      <c r="V1280" s="174"/>
      <c r="W1280" s="57"/>
      <c r="X1280" s="191"/>
    </row>
    <row r="1281" spans="1:24" s="11" customFormat="1" ht="25.5">
      <c r="A1281" s="128">
        <v>7</v>
      </c>
      <c r="B1281" s="91" t="s">
        <v>756</v>
      </c>
      <c r="C1281" s="65">
        <v>1961</v>
      </c>
      <c r="D1281" s="151">
        <v>2014</v>
      </c>
      <c r="E1281" s="35" t="s">
        <v>37</v>
      </c>
      <c r="F1281" s="83">
        <v>2</v>
      </c>
      <c r="G1281" s="83">
        <v>2</v>
      </c>
      <c r="H1281" s="120">
        <v>696.75649999999996</v>
      </c>
      <c r="I1281" s="120">
        <v>633.41499999999996</v>
      </c>
      <c r="J1281" s="120">
        <v>633.41499999999996</v>
      </c>
      <c r="K1281" s="129">
        <v>26</v>
      </c>
      <c r="L1281" s="69">
        <v>1146032</v>
      </c>
      <c r="M1281" s="71">
        <v>0</v>
      </c>
      <c r="N1281" s="71">
        <v>0</v>
      </c>
      <c r="O1281" s="71">
        <v>0</v>
      </c>
      <c r="P1281" s="71">
        <v>1146032</v>
      </c>
      <c r="Q1281" s="69">
        <f t="shared" si="95"/>
        <v>1809.2909072251211</v>
      </c>
      <c r="R1281" s="120">
        <v>2724</v>
      </c>
      <c r="S1281" s="152" t="s">
        <v>1026</v>
      </c>
      <c r="T1281" s="174"/>
      <c r="U1281" s="174"/>
      <c r="V1281" s="174"/>
      <c r="W1281" s="57"/>
      <c r="X1281" s="191"/>
    </row>
    <row r="1282" spans="1:24" s="11" customFormat="1" ht="25.5">
      <c r="A1282" s="128">
        <v>8</v>
      </c>
      <c r="B1282" s="91" t="s">
        <v>757</v>
      </c>
      <c r="C1282" s="65">
        <v>1960</v>
      </c>
      <c r="D1282" s="151">
        <v>2010</v>
      </c>
      <c r="E1282" s="35" t="s">
        <v>37</v>
      </c>
      <c r="F1282" s="83">
        <v>2</v>
      </c>
      <c r="G1282" s="83">
        <v>2</v>
      </c>
      <c r="H1282" s="120">
        <v>686.6</v>
      </c>
      <c r="I1282" s="120">
        <v>637.79999999999995</v>
      </c>
      <c r="J1282" s="120">
        <v>637.79999999999995</v>
      </c>
      <c r="K1282" s="129">
        <v>24</v>
      </c>
      <c r="L1282" s="69">
        <v>848911</v>
      </c>
      <c r="M1282" s="71">
        <v>0</v>
      </c>
      <c r="N1282" s="71">
        <v>0</v>
      </c>
      <c r="O1282" s="71">
        <v>0</v>
      </c>
      <c r="P1282" s="71">
        <v>848911</v>
      </c>
      <c r="Q1282" s="69">
        <f t="shared" si="95"/>
        <v>1330.9987456883036</v>
      </c>
      <c r="R1282" s="120">
        <v>1331</v>
      </c>
      <c r="S1282" s="152" t="s">
        <v>1026</v>
      </c>
      <c r="T1282" s="174"/>
      <c r="U1282" s="174"/>
      <c r="V1282" s="174"/>
      <c r="W1282" s="57"/>
      <c r="X1282" s="191"/>
    </row>
    <row r="1283" spans="1:24" s="11" customFormat="1" ht="25.5">
      <c r="A1283" s="128">
        <v>9</v>
      </c>
      <c r="B1283" s="91" t="s">
        <v>758</v>
      </c>
      <c r="C1283" s="65">
        <v>1960</v>
      </c>
      <c r="D1283" s="151"/>
      <c r="E1283" s="35" t="s">
        <v>37</v>
      </c>
      <c r="F1283" s="83">
        <v>2</v>
      </c>
      <c r="G1283" s="83">
        <v>2</v>
      </c>
      <c r="H1283" s="120">
        <v>686.2</v>
      </c>
      <c r="I1283" s="120">
        <v>324.3</v>
      </c>
      <c r="J1283" s="120">
        <v>324.3</v>
      </c>
      <c r="K1283" s="129">
        <v>13</v>
      </c>
      <c r="L1283" s="69">
        <v>1024067</v>
      </c>
      <c r="M1283" s="71">
        <v>0</v>
      </c>
      <c r="N1283" s="71">
        <v>0</v>
      </c>
      <c r="O1283" s="71">
        <v>0</v>
      </c>
      <c r="P1283" s="71">
        <v>1024067</v>
      </c>
      <c r="Q1283" s="69">
        <f t="shared" si="95"/>
        <v>3157.7767499229108</v>
      </c>
      <c r="R1283" s="120">
        <v>4639</v>
      </c>
      <c r="S1283" s="152" t="s">
        <v>1026</v>
      </c>
      <c r="T1283" s="174"/>
      <c r="U1283" s="174"/>
      <c r="V1283" s="174"/>
      <c r="W1283" s="57"/>
      <c r="X1283" s="191"/>
    </row>
    <row r="1284" spans="1:24" s="11" customFormat="1" ht="25.5">
      <c r="A1284" s="128">
        <v>10</v>
      </c>
      <c r="B1284" s="91" t="s">
        <v>759</v>
      </c>
      <c r="C1284" s="65">
        <v>1959</v>
      </c>
      <c r="D1284" s="151">
        <v>2014</v>
      </c>
      <c r="E1284" s="35" t="s">
        <v>37</v>
      </c>
      <c r="F1284" s="83">
        <v>2</v>
      </c>
      <c r="G1284" s="83">
        <v>2</v>
      </c>
      <c r="H1284" s="153">
        <v>700.92</v>
      </c>
      <c r="I1284" s="120">
        <v>637.20000000000005</v>
      </c>
      <c r="J1284" s="120">
        <v>637.20000000000005</v>
      </c>
      <c r="K1284" s="129">
        <v>28</v>
      </c>
      <c r="L1284" s="69">
        <v>286409</v>
      </c>
      <c r="M1284" s="71">
        <v>0</v>
      </c>
      <c r="N1284" s="71">
        <v>0</v>
      </c>
      <c r="O1284" s="71">
        <v>0</v>
      </c>
      <c r="P1284" s="71">
        <v>286409</v>
      </c>
      <c r="Q1284" s="69">
        <f t="shared" si="95"/>
        <v>449.48053986189575</v>
      </c>
      <c r="R1284" s="120">
        <v>797</v>
      </c>
      <c r="S1284" s="152" t="s">
        <v>1026</v>
      </c>
      <c r="T1284" s="174"/>
      <c r="U1284" s="174"/>
      <c r="V1284" s="174"/>
      <c r="W1284" s="57"/>
      <c r="X1284" s="191"/>
    </row>
    <row r="1285" spans="1:24" s="11" customFormat="1" ht="25.5">
      <c r="A1285" s="128">
        <v>11</v>
      </c>
      <c r="B1285" s="91" t="s">
        <v>760</v>
      </c>
      <c r="C1285" s="65">
        <v>1960</v>
      </c>
      <c r="D1285" s="151">
        <v>2008</v>
      </c>
      <c r="E1285" s="35" t="s">
        <v>37</v>
      </c>
      <c r="F1285" s="83">
        <v>3</v>
      </c>
      <c r="G1285" s="83">
        <v>3</v>
      </c>
      <c r="H1285" s="120">
        <v>1616.9</v>
      </c>
      <c r="I1285" s="120">
        <v>1508.4</v>
      </c>
      <c r="J1285" s="120">
        <v>1508.4</v>
      </c>
      <c r="K1285" s="129">
        <v>58</v>
      </c>
      <c r="L1285" s="69">
        <v>3718977</v>
      </c>
      <c r="M1285" s="71">
        <v>0</v>
      </c>
      <c r="N1285" s="71">
        <v>0</v>
      </c>
      <c r="O1285" s="71">
        <v>0</v>
      </c>
      <c r="P1285" s="71">
        <v>3718977</v>
      </c>
      <c r="Q1285" s="69">
        <f t="shared" si="95"/>
        <v>2465.5111376292757</v>
      </c>
      <c r="R1285" s="120">
        <v>3053</v>
      </c>
      <c r="S1285" s="152" t="s">
        <v>1026</v>
      </c>
      <c r="T1285" s="174"/>
      <c r="U1285" s="174"/>
      <c r="V1285" s="174"/>
      <c r="W1285" s="57"/>
      <c r="X1285" s="191"/>
    </row>
    <row r="1286" spans="1:24" s="11" customFormat="1" ht="25.5">
      <c r="A1286" s="128">
        <v>12</v>
      </c>
      <c r="B1286" s="91" t="s">
        <v>46</v>
      </c>
      <c r="C1286" s="65">
        <v>1960</v>
      </c>
      <c r="D1286" s="151"/>
      <c r="E1286" s="35" t="s">
        <v>37</v>
      </c>
      <c r="F1286" s="83">
        <v>2</v>
      </c>
      <c r="G1286" s="83">
        <v>2</v>
      </c>
      <c r="H1286" s="120">
        <v>820.99</v>
      </c>
      <c r="I1286" s="120">
        <v>739.09</v>
      </c>
      <c r="J1286" s="120">
        <v>739.09</v>
      </c>
      <c r="K1286" s="129">
        <v>35</v>
      </c>
      <c r="L1286" s="69">
        <v>2584213</v>
      </c>
      <c r="M1286" s="71">
        <v>0</v>
      </c>
      <c r="N1286" s="71">
        <v>0</v>
      </c>
      <c r="O1286" s="71">
        <v>0</v>
      </c>
      <c r="P1286" s="71">
        <v>2584213</v>
      </c>
      <c r="Q1286" s="69">
        <f t="shared" si="95"/>
        <v>3496.4794544642737</v>
      </c>
      <c r="R1286" s="120">
        <v>4150</v>
      </c>
      <c r="S1286" s="152" t="s">
        <v>1026</v>
      </c>
      <c r="T1286" s="174"/>
      <c r="U1286" s="174"/>
      <c r="V1286" s="174"/>
      <c r="W1286" s="57"/>
      <c r="X1286" s="191"/>
    </row>
    <row r="1287" spans="1:24" s="11" customFormat="1">
      <c r="A1287" s="154" t="s">
        <v>314</v>
      </c>
      <c r="B1287" s="147"/>
      <c r="C1287" s="33" t="s">
        <v>35</v>
      </c>
      <c r="D1287" s="33" t="s">
        <v>35</v>
      </c>
      <c r="E1287" s="33" t="s">
        <v>35</v>
      </c>
      <c r="F1287" s="33" t="s">
        <v>35</v>
      </c>
      <c r="G1287" s="33" t="s">
        <v>35</v>
      </c>
      <c r="H1287" s="141">
        <f>SUM(H1288:H1300)</f>
        <v>13182.562181000001</v>
      </c>
      <c r="I1287" s="141">
        <f t="shared" ref="I1287:P1287" si="98">SUM(I1288:I1300)</f>
        <v>10874.289660000002</v>
      </c>
      <c r="J1287" s="141">
        <f t="shared" si="98"/>
        <v>10874.289660000002</v>
      </c>
      <c r="K1287" s="142">
        <f t="shared" si="98"/>
        <v>499</v>
      </c>
      <c r="L1287" s="141">
        <f t="shared" si="98"/>
        <v>15738159.729999999</v>
      </c>
      <c r="M1287" s="141">
        <f t="shared" si="98"/>
        <v>0</v>
      </c>
      <c r="N1287" s="141">
        <f t="shared" si="98"/>
        <v>0</v>
      </c>
      <c r="O1287" s="141">
        <f t="shared" si="98"/>
        <v>0</v>
      </c>
      <c r="P1287" s="141">
        <f t="shared" si="98"/>
        <v>15738159.729999999</v>
      </c>
      <c r="Q1287" s="32">
        <f>L1287/I1287</f>
        <v>1447.2816360494112</v>
      </c>
      <c r="R1287" s="141">
        <v>6035</v>
      </c>
      <c r="S1287" s="150" t="s">
        <v>35</v>
      </c>
      <c r="T1287" s="174"/>
      <c r="U1287" s="174"/>
      <c r="V1287" s="174"/>
      <c r="W1287" s="57"/>
      <c r="X1287" s="191"/>
    </row>
    <row r="1288" spans="1:24" s="11" customFormat="1" ht="25.5">
      <c r="A1288" s="128">
        <v>13</v>
      </c>
      <c r="B1288" s="95" t="s">
        <v>761</v>
      </c>
      <c r="C1288" s="65">
        <v>1961</v>
      </c>
      <c r="D1288" s="81">
        <v>2015</v>
      </c>
      <c r="E1288" s="35" t="s">
        <v>37</v>
      </c>
      <c r="F1288" s="65">
        <v>2</v>
      </c>
      <c r="G1288" s="65">
        <v>1</v>
      </c>
      <c r="H1288" s="68">
        <v>413.82</v>
      </c>
      <c r="I1288" s="120">
        <v>376.2</v>
      </c>
      <c r="J1288" s="120">
        <v>376.2</v>
      </c>
      <c r="K1288" s="70">
        <v>25</v>
      </c>
      <c r="L1288" s="69">
        <v>81602.59</v>
      </c>
      <c r="M1288" s="71">
        <v>0</v>
      </c>
      <c r="N1288" s="71">
        <v>0</v>
      </c>
      <c r="O1288" s="71">
        <v>0</v>
      </c>
      <c r="P1288" s="71">
        <v>81602.59</v>
      </c>
      <c r="Q1288" s="69">
        <f t="shared" ref="Q1288:Q1300" si="99">L1288/I1288</f>
        <v>216.91278575225942</v>
      </c>
      <c r="R1288" s="120">
        <v>568</v>
      </c>
      <c r="S1288" s="152" t="s">
        <v>1026</v>
      </c>
      <c r="T1288" s="174"/>
      <c r="U1288" s="174"/>
      <c r="V1288" s="174"/>
      <c r="W1288" s="57"/>
      <c r="X1288" s="191"/>
    </row>
    <row r="1289" spans="1:24" s="11" customFormat="1" ht="25.5">
      <c r="A1289" s="128">
        <v>14</v>
      </c>
      <c r="B1289" s="95" t="s">
        <v>59</v>
      </c>
      <c r="C1289" s="65">
        <v>1964</v>
      </c>
      <c r="D1289" s="66">
        <v>2003</v>
      </c>
      <c r="E1289" s="35" t="s">
        <v>37</v>
      </c>
      <c r="F1289" s="65">
        <v>3</v>
      </c>
      <c r="G1289" s="65">
        <v>2</v>
      </c>
      <c r="H1289" s="153">
        <v>1386.8</v>
      </c>
      <c r="I1289" s="120">
        <v>880.68</v>
      </c>
      <c r="J1289" s="120">
        <v>880.68</v>
      </c>
      <c r="K1289" s="70">
        <v>34</v>
      </c>
      <c r="L1289" s="69">
        <v>1329688.8499999999</v>
      </c>
      <c r="M1289" s="71">
        <v>0</v>
      </c>
      <c r="N1289" s="71">
        <v>0</v>
      </c>
      <c r="O1289" s="71">
        <v>0</v>
      </c>
      <c r="P1289" s="71">
        <v>1329688.8499999999</v>
      </c>
      <c r="Q1289" s="69">
        <f t="shared" si="99"/>
        <v>1509.8433596766135</v>
      </c>
      <c r="R1289" s="120">
        <v>2072</v>
      </c>
      <c r="S1289" s="152" t="s">
        <v>1026</v>
      </c>
      <c r="T1289" s="174"/>
      <c r="U1289" s="174"/>
      <c r="V1289" s="174"/>
      <c r="W1289" s="57"/>
      <c r="X1289" s="191"/>
    </row>
    <row r="1290" spans="1:24" s="11" customFormat="1" ht="25.5">
      <c r="A1290" s="128">
        <v>15</v>
      </c>
      <c r="B1290" s="95" t="s">
        <v>60</v>
      </c>
      <c r="C1290" s="65">
        <v>1963</v>
      </c>
      <c r="D1290" s="66"/>
      <c r="E1290" s="35" t="s">
        <v>37</v>
      </c>
      <c r="F1290" s="65">
        <v>3</v>
      </c>
      <c r="G1290" s="65">
        <v>3</v>
      </c>
      <c r="H1290" s="153">
        <v>1561.78</v>
      </c>
      <c r="I1290" s="120">
        <v>1419.8</v>
      </c>
      <c r="J1290" s="120">
        <v>1419.8</v>
      </c>
      <c r="K1290" s="70">
        <v>62</v>
      </c>
      <c r="L1290" s="69">
        <v>2143524.7400000002</v>
      </c>
      <c r="M1290" s="71">
        <v>0</v>
      </c>
      <c r="N1290" s="71">
        <v>0</v>
      </c>
      <c r="O1290" s="71">
        <v>0</v>
      </c>
      <c r="P1290" s="71">
        <v>2143524.7400000002</v>
      </c>
      <c r="Q1290" s="69">
        <f t="shared" si="99"/>
        <v>1509.7371038174392</v>
      </c>
      <c r="R1290" s="120">
        <v>2072</v>
      </c>
      <c r="S1290" s="152" t="s">
        <v>1026</v>
      </c>
      <c r="T1290" s="174"/>
      <c r="U1290" s="174"/>
      <c r="V1290" s="174"/>
      <c r="W1290" s="57"/>
      <c r="X1290" s="191"/>
    </row>
    <row r="1291" spans="1:24" s="11" customFormat="1" ht="25.5">
      <c r="A1291" s="128">
        <v>16</v>
      </c>
      <c r="B1291" s="95" t="s">
        <v>61</v>
      </c>
      <c r="C1291" s="65">
        <v>1963</v>
      </c>
      <c r="D1291" s="66"/>
      <c r="E1291" s="35" t="s">
        <v>37</v>
      </c>
      <c r="F1291" s="65">
        <v>3</v>
      </c>
      <c r="G1291" s="65">
        <v>3</v>
      </c>
      <c r="H1291" s="153">
        <v>1029.2700000000002</v>
      </c>
      <c r="I1291" s="120">
        <v>935.7</v>
      </c>
      <c r="J1291" s="120">
        <v>935.7</v>
      </c>
      <c r="K1291" s="70">
        <v>27</v>
      </c>
      <c r="L1291" s="69">
        <v>1412722.1600000001</v>
      </c>
      <c r="M1291" s="71">
        <v>0</v>
      </c>
      <c r="N1291" s="71">
        <v>0</v>
      </c>
      <c r="O1291" s="71">
        <v>0</v>
      </c>
      <c r="P1291" s="71">
        <v>1412722.1600000001</v>
      </c>
      <c r="Q1291" s="69">
        <f t="shared" si="99"/>
        <v>1509.8024580527947</v>
      </c>
      <c r="R1291" s="120">
        <v>2072</v>
      </c>
      <c r="S1291" s="152" t="s">
        <v>1026</v>
      </c>
      <c r="T1291" s="174"/>
      <c r="U1291" s="174"/>
      <c r="V1291" s="174"/>
      <c r="W1291" s="57"/>
      <c r="X1291" s="191"/>
    </row>
    <row r="1292" spans="1:24" s="11" customFormat="1" ht="25.5">
      <c r="A1292" s="128">
        <v>17</v>
      </c>
      <c r="B1292" s="95" t="s">
        <v>62</v>
      </c>
      <c r="C1292" s="65">
        <v>1961</v>
      </c>
      <c r="D1292" s="66">
        <v>2007</v>
      </c>
      <c r="E1292" s="35" t="s">
        <v>37</v>
      </c>
      <c r="F1292" s="65">
        <v>3</v>
      </c>
      <c r="G1292" s="65">
        <v>3</v>
      </c>
      <c r="H1292" s="153">
        <v>1889.4861810000002</v>
      </c>
      <c r="I1292" s="120">
        <v>1717.71471</v>
      </c>
      <c r="J1292" s="120">
        <v>1717.71471</v>
      </c>
      <c r="K1292" s="70">
        <v>52</v>
      </c>
      <c r="L1292" s="69">
        <v>2285010.39</v>
      </c>
      <c r="M1292" s="71">
        <v>0</v>
      </c>
      <c r="N1292" s="71">
        <v>0</v>
      </c>
      <c r="O1292" s="71">
        <v>0</v>
      </c>
      <c r="P1292" s="71">
        <v>2285010.39</v>
      </c>
      <c r="Q1292" s="69">
        <f t="shared" si="99"/>
        <v>1330.2618745111638</v>
      </c>
      <c r="R1292" s="120">
        <v>1885</v>
      </c>
      <c r="S1292" s="152" t="s">
        <v>1026</v>
      </c>
      <c r="T1292" s="174"/>
      <c r="U1292" s="174"/>
      <c r="V1292" s="174"/>
      <c r="W1292" s="57"/>
      <c r="X1292" s="191"/>
    </row>
    <row r="1293" spans="1:24" s="11" customFormat="1" ht="25.5">
      <c r="A1293" s="128">
        <v>18</v>
      </c>
      <c r="B1293" s="95" t="s">
        <v>762</v>
      </c>
      <c r="C1293" s="65">
        <v>1963</v>
      </c>
      <c r="D1293" s="66">
        <v>2015</v>
      </c>
      <c r="E1293" s="35" t="s">
        <v>37</v>
      </c>
      <c r="F1293" s="65">
        <v>3</v>
      </c>
      <c r="G1293" s="65">
        <v>4</v>
      </c>
      <c r="H1293" s="68">
        <v>1988.2</v>
      </c>
      <c r="I1293" s="68">
        <v>1750.12</v>
      </c>
      <c r="J1293" s="68">
        <v>1750.12</v>
      </c>
      <c r="K1293" s="70">
        <v>52</v>
      </c>
      <c r="L1293" s="69">
        <v>1494305.76</v>
      </c>
      <c r="M1293" s="71">
        <v>0</v>
      </c>
      <c r="N1293" s="71">
        <v>0</v>
      </c>
      <c r="O1293" s="71">
        <v>0</v>
      </c>
      <c r="P1293" s="71">
        <v>1494305.76</v>
      </c>
      <c r="Q1293" s="69">
        <f t="shared" si="99"/>
        <v>853.83045734006816</v>
      </c>
      <c r="R1293" s="120">
        <v>2585</v>
      </c>
      <c r="S1293" s="152" t="s">
        <v>1026</v>
      </c>
      <c r="T1293" s="174"/>
      <c r="U1293" s="174"/>
      <c r="V1293" s="174"/>
      <c r="W1293" s="57"/>
      <c r="X1293" s="191"/>
    </row>
    <row r="1294" spans="1:24" s="11" customFormat="1" ht="25.5">
      <c r="A1294" s="128">
        <v>19</v>
      </c>
      <c r="B1294" s="95" t="s">
        <v>63</v>
      </c>
      <c r="C1294" s="65">
        <v>1963</v>
      </c>
      <c r="D1294" s="66"/>
      <c r="E1294" s="35" t="s">
        <v>37</v>
      </c>
      <c r="F1294" s="65">
        <v>3</v>
      </c>
      <c r="G1294" s="65">
        <v>3</v>
      </c>
      <c r="H1294" s="68">
        <v>1288.7</v>
      </c>
      <c r="I1294" s="120">
        <v>823.09999999999991</v>
      </c>
      <c r="J1294" s="120">
        <v>823.09999999999991</v>
      </c>
      <c r="K1294" s="70">
        <v>67</v>
      </c>
      <c r="L1294" s="69">
        <v>1094937.7</v>
      </c>
      <c r="M1294" s="71">
        <v>0</v>
      </c>
      <c r="N1294" s="71">
        <v>0</v>
      </c>
      <c r="O1294" s="71">
        <v>0</v>
      </c>
      <c r="P1294" s="71">
        <v>1094937.7</v>
      </c>
      <c r="Q1294" s="69">
        <f t="shared" si="99"/>
        <v>1330.2608431539304</v>
      </c>
      <c r="R1294" s="120">
        <v>1885</v>
      </c>
      <c r="S1294" s="152" t="s">
        <v>1026</v>
      </c>
      <c r="T1294" s="174"/>
      <c r="U1294" s="174"/>
      <c r="V1294" s="174"/>
      <c r="W1294" s="57"/>
      <c r="X1294" s="191"/>
    </row>
    <row r="1295" spans="1:24" s="11" customFormat="1" ht="25.5">
      <c r="A1295" s="128">
        <v>20</v>
      </c>
      <c r="B1295" s="95" t="s">
        <v>763</v>
      </c>
      <c r="C1295" s="65">
        <v>1963</v>
      </c>
      <c r="D1295" s="66"/>
      <c r="E1295" s="35" t="s">
        <v>37</v>
      </c>
      <c r="F1295" s="65">
        <v>3</v>
      </c>
      <c r="G1295" s="65">
        <v>3</v>
      </c>
      <c r="H1295" s="68">
        <v>1290</v>
      </c>
      <c r="I1295" s="120">
        <v>850.61495000000014</v>
      </c>
      <c r="J1295" s="120">
        <v>850.61495000000014</v>
      </c>
      <c r="K1295" s="70">
        <v>71</v>
      </c>
      <c r="L1295" s="69">
        <v>3094817.6</v>
      </c>
      <c r="M1295" s="71">
        <v>0</v>
      </c>
      <c r="N1295" s="71">
        <v>0</v>
      </c>
      <c r="O1295" s="71">
        <v>0</v>
      </c>
      <c r="P1295" s="71">
        <v>3094817.6</v>
      </c>
      <c r="Q1295" s="69">
        <f t="shared" si="99"/>
        <v>3638.3296578551781</v>
      </c>
      <c r="R1295" s="120">
        <v>6035</v>
      </c>
      <c r="S1295" s="152" t="s">
        <v>1026</v>
      </c>
      <c r="T1295" s="174"/>
      <c r="U1295" s="174"/>
      <c r="V1295" s="174"/>
      <c r="W1295" s="57"/>
      <c r="X1295" s="191"/>
    </row>
    <row r="1296" spans="1:24" s="11" customFormat="1" ht="25.5">
      <c r="A1296" s="128">
        <v>21</v>
      </c>
      <c r="B1296" s="95" t="s">
        <v>66</v>
      </c>
      <c r="C1296" s="65">
        <v>1961</v>
      </c>
      <c r="D1296" s="66">
        <v>2007</v>
      </c>
      <c r="E1296" s="35" t="s">
        <v>37</v>
      </c>
      <c r="F1296" s="65">
        <v>2</v>
      </c>
      <c r="G1296" s="65">
        <v>2</v>
      </c>
      <c r="H1296" s="153">
        <v>678.5</v>
      </c>
      <c r="I1296" s="120">
        <v>614.9</v>
      </c>
      <c r="J1296" s="120">
        <v>614.9</v>
      </c>
      <c r="K1296" s="70">
        <v>33</v>
      </c>
      <c r="L1296" s="69">
        <v>812444.17</v>
      </c>
      <c r="M1296" s="71">
        <v>0</v>
      </c>
      <c r="N1296" s="71">
        <v>0</v>
      </c>
      <c r="O1296" s="71">
        <v>0</v>
      </c>
      <c r="P1296" s="71">
        <v>812444.17</v>
      </c>
      <c r="Q1296" s="69">
        <f t="shared" si="99"/>
        <v>1321.2622702878518</v>
      </c>
      <c r="R1296" s="120">
        <v>1876</v>
      </c>
      <c r="S1296" s="152" t="s">
        <v>1026</v>
      </c>
      <c r="T1296" s="174"/>
      <c r="U1296" s="174"/>
      <c r="V1296" s="174"/>
      <c r="W1296" s="57"/>
      <c r="X1296" s="191"/>
    </row>
    <row r="1297" spans="1:24" s="11" customFormat="1" ht="25.5">
      <c r="A1297" s="128">
        <v>22</v>
      </c>
      <c r="B1297" s="95" t="s">
        <v>67</v>
      </c>
      <c r="C1297" s="65">
        <v>1961</v>
      </c>
      <c r="D1297" s="66">
        <v>2008</v>
      </c>
      <c r="E1297" s="35" t="s">
        <v>37</v>
      </c>
      <c r="F1297" s="65">
        <v>2</v>
      </c>
      <c r="G1297" s="65">
        <v>2</v>
      </c>
      <c r="H1297" s="153">
        <v>297.66000000000003</v>
      </c>
      <c r="I1297" s="120">
        <v>270.60000000000002</v>
      </c>
      <c r="J1297" s="120">
        <v>270.60000000000002</v>
      </c>
      <c r="K1297" s="70">
        <v>15</v>
      </c>
      <c r="L1297" s="69">
        <v>357532.66</v>
      </c>
      <c r="M1297" s="71">
        <v>0</v>
      </c>
      <c r="N1297" s="71">
        <v>0</v>
      </c>
      <c r="O1297" s="71">
        <v>0</v>
      </c>
      <c r="P1297" s="71">
        <v>357532.66</v>
      </c>
      <c r="Q1297" s="69">
        <f t="shared" si="99"/>
        <v>1321.2589061345157</v>
      </c>
      <c r="R1297" s="120">
        <v>1876</v>
      </c>
      <c r="S1297" s="152" t="s">
        <v>1026</v>
      </c>
      <c r="T1297" s="174"/>
      <c r="U1297" s="174"/>
      <c r="V1297" s="174"/>
      <c r="W1297" s="57"/>
      <c r="X1297" s="191"/>
    </row>
    <row r="1298" spans="1:24" s="11" customFormat="1" ht="25.5">
      <c r="A1298" s="128">
        <v>23</v>
      </c>
      <c r="B1298" s="95" t="s">
        <v>68</v>
      </c>
      <c r="C1298" s="65">
        <v>1962</v>
      </c>
      <c r="D1298" s="66">
        <v>2008</v>
      </c>
      <c r="E1298" s="35" t="s">
        <v>37</v>
      </c>
      <c r="F1298" s="65">
        <v>2</v>
      </c>
      <c r="G1298" s="65">
        <v>2</v>
      </c>
      <c r="H1298" s="153">
        <v>645.43600000000004</v>
      </c>
      <c r="I1298" s="120">
        <v>586.76</v>
      </c>
      <c r="J1298" s="120">
        <v>586.76</v>
      </c>
      <c r="K1298" s="70">
        <v>32</v>
      </c>
      <c r="L1298" s="69">
        <v>775263.94</v>
      </c>
      <c r="M1298" s="71">
        <v>0</v>
      </c>
      <c r="N1298" s="71">
        <v>0</v>
      </c>
      <c r="O1298" s="71">
        <v>0</v>
      </c>
      <c r="P1298" s="71">
        <v>775263.94</v>
      </c>
      <c r="Q1298" s="69">
        <f t="shared" si="99"/>
        <v>1321.2624241597928</v>
      </c>
      <c r="R1298" s="120">
        <v>1876</v>
      </c>
      <c r="S1298" s="152" t="s">
        <v>1026</v>
      </c>
      <c r="T1298" s="174"/>
      <c r="U1298" s="174"/>
      <c r="V1298" s="174"/>
      <c r="W1298" s="57"/>
      <c r="X1298" s="191"/>
    </row>
    <row r="1299" spans="1:24" s="11" customFormat="1" ht="25.5">
      <c r="A1299" s="128">
        <v>24</v>
      </c>
      <c r="B1299" s="95" t="s">
        <v>69</v>
      </c>
      <c r="C1299" s="65">
        <v>1961</v>
      </c>
      <c r="D1299" s="66">
        <v>2007</v>
      </c>
      <c r="E1299" s="35" t="s">
        <v>37</v>
      </c>
      <c r="F1299" s="65">
        <v>2</v>
      </c>
      <c r="G1299" s="65">
        <v>2</v>
      </c>
      <c r="H1299" s="68">
        <v>299.20000000000005</v>
      </c>
      <c r="I1299" s="120">
        <v>272</v>
      </c>
      <c r="J1299" s="120">
        <v>272</v>
      </c>
      <c r="K1299" s="70">
        <v>17</v>
      </c>
      <c r="L1299" s="69">
        <v>359382.73</v>
      </c>
      <c r="M1299" s="71">
        <v>0</v>
      </c>
      <c r="N1299" s="71">
        <v>0</v>
      </c>
      <c r="O1299" s="71">
        <v>0</v>
      </c>
      <c r="P1299" s="71">
        <v>359382.73</v>
      </c>
      <c r="Q1299" s="69">
        <f t="shared" si="99"/>
        <v>1321.2600367647058</v>
      </c>
      <c r="R1299" s="120">
        <v>1876</v>
      </c>
      <c r="S1299" s="152" t="s">
        <v>1026</v>
      </c>
      <c r="T1299" s="174"/>
      <c r="U1299" s="174"/>
      <c r="V1299" s="174"/>
      <c r="W1299" s="57"/>
      <c r="X1299" s="191"/>
    </row>
    <row r="1300" spans="1:24" s="11" customFormat="1" ht="25.5">
      <c r="A1300" s="128">
        <v>25</v>
      </c>
      <c r="B1300" s="95" t="s">
        <v>72</v>
      </c>
      <c r="C1300" s="65">
        <v>1962</v>
      </c>
      <c r="D1300" s="66"/>
      <c r="E1300" s="35" t="s">
        <v>37</v>
      </c>
      <c r="F1300" s="65">
        <v>2</v>
      </c>
      <c r="G1300" s="65">
        <v>1</v>
      </c>
      <c r="H1300" s="153">
        <v>413.71000000000004</v>
      </c>
      <c r="I1300" s="120">
        <v>376.1</v>
      </c>
      <c r="J1300" s="120">
        <v>376.1</v>
      </c>
      <c r="K1300" s="70">
        <v>12</v>
      </c>
      <c r="L1300" s="69">
        <v>496926.44</v>
      </c>
      <c r="M1300" s="71">
        <v>0</v>
      </c>
      <c r="N1300" s="71">
        <v>0</v>
      </c>
      <c r="O1300" s="71">
        <v>0</v>
      </c>
      <c r="P1300" s="71">
        <v>496926.44</v>
      </c>
      <c r="Q1300" s="69">
        <f t="shared" si="99"/>
        <v>1321.2614730124967</v>
      </c>
      <c r="R1300" s="120">
        <v>1876</v>
      </c>
      <c r="S1300" s="152" t="s">
        <v>1026</v>
      </c>
      <c r="T1300" s="174"/>
      <c r="U1300" s="174"/>
      <c r="V1300" s="174"/>
      <c r="W1300" s="57"/>
      <c r="X1300" s="191"/>
    </row>
    <row r="1301" spans="1:24" s="11" customFormat="1">
      <c r="A1301" s="154" t="s">
        <v>315</v>
      </c>
      <c r="B1301" s="147"/>
      <c r="C1301" s="33" t="s">
        <v>35</v>
      </c>
      <c r="D1301" s="33" t="s">
        <v>35</v>
      </c>
      <c r="E1301" s="33" t="s">
        <v>35</v>
      </c>
      <c r="F1301" s="33" t="s">
        <v>35</v>
      </c>
      <c r="G1301" s="33" t="s">
        <v>35</v>
      </c>
      <c r="H1301" s="141">
        <f>SUM(H1302:H1305)</f>
        <v>1647.72</v>
      </c>
      <c r="I1301" s="141">
        <f t="shared" ref="I1301:P1301" si="100">SUM(I1302:I1305)</f>
        <v>1501.1999999999998</v>
      </c>
      <c r="J1301" s="141">
        <f t="shared" si="100"/>
        <v>1501.1999999999998</v>
      </c>
      <c r="K1301" s="142">
        <f t="shared" si="100"/>
        <v>77</v>
      </c>
      <c r="L1301" s="141">
        <f t="shared" si="100"/>
        <v>5062183.1999999993</v>
      </c>
      <c r="M1301" s="141">
        <f t="shared" si="100"/>
        <v>0</v>
      </c>
      <c r="N1301" s="141">
        <f t="shared" si="100"/>
        <v>0</v>
      </c>
      <c r="O1301" s="141">
        <f t="shared" si="100"/>
        <v>0</v>
      </c>
      <c r="P1301" s="141">
        <f t="shared" si="100"/>
        <v>5062183.1999999993</v>
      </c>
      <c r="Q1301" s="32">
        <f>L1301/I1301</f>
        <v>3372.0911270983211</v>
      </c>
      <c r="R1301" s="141">
        <v>6678</v>
      </c>
      <c r="S1301" s="150" t="s">
        <v>35</v>
      </c>
      <c r="T1301" s="174"/>
      <c r="U1301" s="174"/>
      <c r="V1301" s="174"/>
      <c r="W1301" s="57"/>
      <c r="X1301" s="191"/>
    </row>
    <row r="1302" spans="1:24" s="11" customFormat="1" ht="25.5">
      <c r="A1302" s="128">
        <v>26</v>
      </c>
      <c r="B1302" s="101" t="s">
        <v>764</v>
      </c>
      <c r="C1302" s="65">
        <v>1976</v>
      </c>
      <c r="D1302" s="66">
        <v>2015</v>
      </c>
      <c r="E1302" s="35" t="s">
        <v>37</v>
      </c>
      <c r="F1302" s="65">
        <v>2</v>
      </c>
      <c r="G1302" s="65">
        <v>1</v>
      </c>
      <c r="H1302" s="120">
        <v>427</v>
      </c>
      <c r="I1302" s="120">
        <v>391.4</v>
      </c>
      <c r="J1302" s="120">
        <v>391.4</v>
      </c>
      <c r="K1302" s="129">
        <v>28</v>
      </c>
      <c r="L1302" s="69">
        <v>592188.19999999995</v>
      </c>
      <c r="M1302" s="71">
        <v>0</v>
      </c>
      <c r="N1302" s="71">
        <v>0</v>
      </c>
      <c r="O1302" s="71">
        <v>0</v>
      </c>
      <c r="P1302" s="71">
        <v>592188.19999999995</v>
      </c>
      <c r="Q1302" s="69">
        <f t="shared" ref="Q1302:Q1305" si="101">L1302/I1302</f>
        <v>1513</v>
      </c>
      <c r="R1302" s="120">
        <v>1928</v>
      </c>
      <c r="S1302" s="152" t="s">
        <v>1026</v>
      </c>
      <c r="T1302" s="174"/>
      <c r="U1302" s="174"/>
      <c r="V1302" s="174"/>
      <c r="W1302" s="57"/>
      <c r="X1302" s="191"/>
    </row>
    <row r="1303" spans="1:24" s="11" customFormat="1" ht="25.5">
      <c r="A1303" s="128">
        <v>27</v>
      </c>
      <c r="B1303" s="101" t="s">
        <v>765</v>
      </c>
      <c r="C1303" s="65">
        <v>1970</v>
      </c>
      <c r="D1303" s="66">
        <v>2015</v>
      </c>
      <c r="E1303" s="35" t="s">
        <v>37</v>
      </c>
      <c r="F1303" s="65">
        <v>2</v>
      </c>
      <c r="G1303" s="65">
        <v>1</v>
      </c>
      <c r="H1303" s="120">
        <v>390.28000000000003</v>
      </c>
      <c r="I1303" s="120">
        <v>354.8</v>
      </c>
      <c r="J1303" s="120">
        <v>354.8</v>
      </c>
      <c r="K1303" s="129">
        <v>18</v>
      </c>
      <c r="L1303" s="69">
        <v>536812.39999999991</v>
      </c>
      <c r="M1303" s="71">
        <v>0</v>
      </c>
      <c r="N1303" s="71">
        <v>0</v>
      </c>
      <c r="O1303" s="71">
        <v>0</v>
      </c>
      <c r="P1303" s="71">
        <v>536812.39999999991</v>
      </c>
      <c r="Q1303" s="69">
        <f t="shared" si="101"/>
        <v>1512.9999999999998</v>
      </c>
      <c r="R1303" s="120">
        <v>1928</v>
      </c>
      <c r="S1303" s="152" t="s">
        <v>1026</v>
      </c>
      <c r="T1303" s="174"/>
      <c r="U1303" s="174"/>
      <c r="V1303" s="174"/>
      <c r="W1303" s="57"/>
      <c r="X1303" s="191"/>
    </row>
    <row r="1304" spans="1:24" s="11" customFormat="1" ht="25.5">
      <c r="A1304" s="128">
        <v>28</v>
      </c>
      <c r="B1304" s="101" t="s">
        <v>766</v>
      </c>
      <c r="C1304" s="65">
        <v>1980</v>
      </c>
      <c r="D1304" s="66"/>
      <c r="E1304" s="35" t="s">
        <v>37</v>
      </c>
      <c r="F1304" s="65">
        <v>2</v>
      </c>
      <c r="G1304" s="65">
        <v>1</v>
      </c>
      <c r="H1304" s="120">
        <v>438.24</v>
      </c>
      <c r="I1304" s="120">
        <v>398.4</v>
      </c>
      <c r="J1304" s="120">
        <v>398.4</v>
      </c>
      <c r="K1304" s="129">
        <v>21</v>
      </c>
      <c r="L1304" s="69">
        <v>1962463.08</v>
      </c>
      <c r="M1304" s="71">
        <v>0</v>
      </c>
      <c r="N1304" s="71">
        <v>0</v>
      </c>
      <c r="O1304" s="71">
        <v>0</v>
      </c>
      <c r="P1304" s="71">
        <v>1962463.08</v>
      </c>
      <c r="Q1304" s="69">
        <f t="shared" si="101"/>
        <v>4925.8611445783135</v>
      </c>
      <c r="R1304" s="120">
        <v>6264</v>
      </c>
      <c r="S1304" s="152" t="s">
        <v>1026</v>
      </c>
      <c r="T1304" s="174"/>
      <c r="U1304" s="174"/>
      <c r="V1304" s="174"/>
      <c r="W1304" s="57"/>
      <c r="X1304" s="191"/>
    </row>
    <row r="1305" spans="1:24" s="11" customFormat="1" ht="25.5">
      <c r="A1305" s="128">
        <v>29</v>
      </c>
      <c r="B1305" s="101" t="s">
        <v>767</v>
      </c>
      <c r="C1305" s="65">
        <v>1980</v>
      </c>
      <c r="D1305" s="66"/>
      <c r="E1305" s="35" t="s">
        <v>37</v>
      </c>
      <c r="F1305" s="65">
        <v>2</v>
      </c>
      <c r="G1305" s="65">
        <v>1</v>
      </c>
      <c r="H1305" s="120">
        <v>392.2</v>
      </c>
      <c r="I1305" s="120">
        <v>356.6</v>
      </c>
      <c r="J1305" s="120">
        <v>356.6</v>
      </c>
      <c r="K1305" s="129">
        <v>10</v>
      </c>
      <c r="L1305" s="69">
        <v>1970719.52</v>
      </c>
      <c r="M1305" s="71">
        <v>0</v>
      </c>
      <c r="N1305" s="71">
        <v>0</v>
      </c>
      <c r="O1305" s="71">
        <v>0</v>
      </c>
      <c r="P1305" s="71">
        <v>1970719.52</v>
      </c>
      <c r="Q1305" s="69">
        <f t="shared" si="101"/>
        <v>5526.4148065058889</v>
      </c>
      <c r="R1305" s="120">
        <v>6678</v>
      </c>
      <c r="S1305" s="152" t="s">
        <v>1026</v>
      </c>
      <c r="T1305" s="174"/>
      <c r="U1305" s="174"/>
      <c r="V1305" s="174"/>
      <c r="W1305" s="57"/>
      <c r="X1305" s="191"/>
    </row>
    <row r="1306" spans="1:24" s="11" customFormat="1">
      <c r="A1306" s="154" t="s">
        <v>316</v>
      </c>
      <c r="B1306" s="147"/>
      <c r="C1306" s="33" t="s">
        <v>35</v>
      </c>
      <c r="D1306" s="33" t="s">
        <v>35</v>
      </c>
      <c r="E1306" s="33" t="s">
        <v>35</v>
      </c>
      <c r="F1306" s="33" t="s">
        <v>35</v>
      </c>
      <c r="G1306" s="33" t="s">
        <v>35</v>
      </c>
      <c r="H1306" s="141">
        <f>SUM(H1307)</f>
        <v>309.98</v>
      </c>
      <c r="I1306" s="141">
        <f t="shared" ref="I1306:P1306" si="102">SUM(I1307)</f>
        <v>281.8</v>
      </c>
      <c r="J1306" s="141">
        <f t="shared" si="102"/>
        <v>281.8</v>
      </c>
      <c r="K1306" s="142">
        <f t="shared" si="102"/>
        <v>8</v>
      </c>
      <c r="L1306" s="141">
        <f t="shared" si="102"/>
        <v>879736</v>
      </c>
      <c r="M1306" s="141">
        <f t="shared" si="102"/>
        <v>0</v>
      </c>
      <c r="N1306" s="141">
        <f t="shared" si="102"/>
        <v>0</v>
      </c>
      <c r="O1306" s="141">
        <f t="shared" si="102"/>
        <v>0</v>
      </c>
      <c r="P1306" s="141">
        <f t="shared" si="102"/>
        <v>879736</v>
      </c>
      <c r="Q1306" s="32">
        <f>L1306/I1306</f>
        <v>3121.8452803406672</v>
      </c>
      <c r="R1306" s="141">
        <v>6927</v>
      </c>
      <c r="S1306" s="150" t="s">
        <v>35</v>
      </c>
      <c r="T1306" s="174"/>
      <c r="U1306" s="174"/>
      <c r="V1306" s="174"/>
      <c r="W1306" s="57"/>
      <c r="X1306" s="191"/>
    </row>
    <row r="1307" spans="1:24" s="11" customFormat="1" ht="25.5">
      <c r="A1307" s="128">
        <v>30</v>
      </c>
      <c r="B1307" s="91" t="s">
        <v>768</v>
      </c>
      <c r="C1307" s="128">
        <v>1964</v>
      </c>
      <c r="D1307" s="66"/>
      <c r="E1307" s="35" t="s">
        <v>37</v>
      </c>
      <c r="F1307" s="119">
        <v>2</v>
      </c>
      <c r="G1307" s="119">
        <v>1</v>
      </c>
      <c r="H1307" s="120">
        <v>309.98</v>
      </c>
      <c r="I1307" s="120">
        <v>281.8</v>
      </c>
      <c r="J1307" s="120">
        <v>281.8</v>
      </c>
      <c r="K1307" s="129">
        <v>8</v>
      </c>
      <c r="L1307" s="69">
        <v>879736</v>
      </c>
      <c r="M1307" s="71">
        <v>0</v>
      </c>
      <c r="N1307" s="71">
        <v>0</v>
      </c>
      <c r="O1307" s="71">
        <v>0</v>
      </c>
      <c r="P1307" s="71">
        <v>879736</v>
      </c>
      <c r="Q1307" s="69">
        <f t="shared" ref="Q1307" si="103">L1307/I1307</f>
        <v>3121.8452803406672</v>
      </c>
      <c r="R1307" s="120">
        <v>6927</v>
      </c>
      <c r="S1307" s="152" t="s">
        <v>1026</v>
      </c>
      <c r="T1307" s="174"/>
      <c r="U1307" s="174"/>
      <c r="V1307" s="174"/>
      <c r="W1307" s="57"/>
      <c r="X1307" s="191"/>
    </row>
    <row r="1308" spans="1:24" s="11" customFormat="1">
      <c r="A1308" s="154" t="s">
        <v>331</v>
      </c>
      <c r="B1308" s="147"/>
      <c r="C1308" s="33" t="s">
        <v>35</v>
      </c>
      <c r="D1308" s="33" t="s">
        <v>35</v>
      </c>
      <c r="E1308" s="33" t="s">
        <v>35</v>
      </c>
      <c r="F1308" s="33" t="s">
        <v>35</v>
      </c>
      <c r="G1308" s="33" t="s">
        <v>35</v>
      </c>
      <c r="H1308" s="141">
        <f>SUM(H1309:H1311)</f>
        <v>1292</v>
      </c>
      <c r="I1308" s="141">
        <f t="shared" ref="I1308:P1308" si="104">SUM(I1309:I1311)</f>
        <v>1162.8</v>
      </c>
      <c r="J1308" s="141">
        <f t="shared" si="104"/>
        <v>1162.8</v>
      </c>
      <c r="K1308" s="142">
        <f t="shared" si="104"/>
        <v>55</v>
      </c>
      <c r="L1308" s="141">
        <f t="shared" si="104"/>
        <v>2798407.42</v>
      </c>
      <c r="M1308" s="141">
        <f t="shared" si="104"/>
        <v>0</v>
      </c>
      <c r="N1308" s="141">
        <f t="shared" si="104"/>
        <v>0</v>
      </c>
      <c r="O1308" s="141">
        <f t="shared" si="104"/>
        <v>0</v>
      </c>
      <c r="P1308" s="141">
        <f t="shared" si="104"/>
        <v>2798407.42</v>
      </c>
      <c r="Q1308" s="32">
        <f>L1308/I1308</f>
        <v>2406.6111283109735</v>
      </c>
      <c r="R1308" s="141">
        <v>5547</v>
      </c>
      <c r="S1308" s="150" t="s">
        <v>35</v>
      </c>
      <c r="T1308" s="174"/>
      <c r="U1308" s="174"/>
      <c r="V1308" s="174"/>
      <c r="W1308" s="57"/>
      <c r="X1308" s="191"/>
    </row>
    <row r="1309" spans="1:24" s="11" customFormat="1" ht="25.5">
      <c r="A1309" s="128">
        <v>31</v>
      </c>
      <c r="B1309" s="91" t="s">
        <v>769</v>
      </c>
      <c r="C1309" s="65">
        <v>1970</v>
      </c>
      <c r="D1309" s="66"/>
      <c r="E1309" s="35" t="s">
        <v>37</v>
      </c>
      <c r="F1309" s="65">
        <v>2</v>
      </c>
      <c r="G1309" s="65">
        <v>1</v>
      </c>
      <c r="H1309" s="68">
        <v>423</v>
      </c>
      <c r="I1309" s="68">
        <v>380.7</v>
      </c>
      <c r="J1309" s="68">
        <v>380.7</v>
      </c>
      <c r="K1309" s="70">
        <v>20</v>
      </c>
      <c r="L1309" s="69">
        <v>733987.02</v>
      </c>
      <c r="M1309" s="71">
        <v>0</v>
      </c>
      <c r="N1309" s="71">
        <v>0</v>
      </c>
      <c r="O1309" s="71">
        <v>0</v>
      </c>
      <c r="P1309" s="71">
        <v>733987.02</v>
      </c>
      <c r="Q1309" s="69">
        <f t="shared" ref="Q1309:Q1311" si="105">L1309/I1309</f>
        <v>1927.9932230102445</v>
      </c>
      <c r="R1309" s="120">
        <v>3028</v>
      </c>
      <c r="S1309" s="134" t="s">
        <v>1026</v>
      </c>
      <c r="T1309" s="174"/>
      <c r="U1309" s="174"/>
      <c r="V1309" s="174"/>
      <c r="W1309" s="57"/>
      <c r="X1309" s="191"/>
    </row>
    <row r="1310" spans="1:24" s="11" customFormat="1" ht="25.5">
      <c r="A1310" s="128">
        <v>32</v>
      </c>
      <c r="B1310" s="91" t="s">
        <v>770</v>
      </c>
      <c r="C1310" s="65">
        <v>1970</v>
      </c>
      <c r="D1310" s="66"/>
      <c r="E1310" s="35" t="s">
        <v>37</v>
      </c>
      <c r="F1310" s="65">
        <v>2</v>
      </c>
      <c r="G1310" s="65">
        <v>1</v>
      </c>
      <c r="H1310" s="68">
        <v>423</v>
      </c>
      <c r="I1310" s="68">
        <v>380.7</v>
      </c>
      <c r="J1310" s="68">
        <v>380.7</v>
      </c>
      <c r="K1310" s="70">
        <v>15</v>
      </c>
      <c r="L1310" s="69">
        <v>589720.75</v>
      </c>
      <c r="M1310" s="71">
        <v>0</v>
      </c>
      <c r="N1310" s="71">
        <v>0</v>
      </c>
      <c r="O1310" s="71">
        <v>0</v>
      </c>
      <c r="P1310" s="71">
        <v>589720.75</v>
      </c>
      <c r="Q1310" s="69">
        <f t="shared" si="105"/>
        <v>1549.0432098765432</v>
      </c>
      <c r="R1310" s="120">
        <v>2639</v>
      </c>
      <c r="S1310" s="134" t="s">
        <v>1026</v>
      </c>
      <c r="T1310" s="174"/>
      <c r="U1310" s="174"/>
      <c r="V1310" s="174"/>
      <c r="W1310" s="57"/>
      <c r="X1310" s="191"/>
    </row>
    <row r="1311" spans="1:24" s="11" customFormat="1" ht="25.5">
      <c r="A1311" s="128">
        <v>33</v>
      </c>
      <c r="B1311" s="91" t="s">
        <v>771</v>
      </c>
      <c r="C1311" s="65">
        <v>1971</v>
      </c>
      <c r="D1311" s="66"/>
      <c r="E1311" s="35" t="s">
        <v>37</v>
      </c>
      <c r="F1311" s="65">
        <v>2</v>
      </c>
      <c r="G1311" s="65">
        <v>1</v>
      </c>
      <c r="H1311" s="68">
        <v>446</v>
      </c>
      <c r="I1311" s="68">
        <v>401.4</v>
      </c>
      <c r="J1311" s="68">
        <v>401.4</v>
      </c>
      <c r="K1311" s="70">
        <v>20</v>
      </c>
      <c r="L1311" s="69">
        <v>1474699.65</v>
      </c>
      <c r="M1311" s="71">
        <v>0</v>
      </c>
      <c r="N1311" s="71">
        <v>0</v>
      </c>
      <c r="O1311" s="71">
        <v>0</v>
      </c>
      <c r="P1311" s="71">
        <v>1474699.65</v>
      </c>
      <c r="Q1311" s="69">
        <f t="shared" si="105"/>
        <v>3673.8905082212259</v>
      </c>
      <c r="R1311" s="120">
        <v>5547</v>
      </c>
      <c r="S1311" s="134" t="s">
        <v>1026</v>
      </c>
      <c r="T1311" s="174"/>
      <c r="U1311" s="174"/>
      <c r="V1311" s="174"/>
      <c r="W1311" s="57"/>
      <c r="X1311" s="191"/>
    </row>
    <row r="1312" spans="1:24" s="11" customFormat="1">
      <c r="A1312" s="154" t="s">
        <v>324</v>
      </c>
      <c r="B1312" s="147"/>
      <c r="C1312" s="33" t="s">
        <v>35</v>
      </c>
      <c r="D1312" s="33" t="s">
        <v>35</v>
      </c>
      <c r="E1312" s="33" t="s">
        <v>35</v>
      </c>
      <c r="F1312" s="33" t="s">
        <v>35</v>
      </c>
      <c r="G1312" s="33" t="s">
        <v>35</v>
      </c>
      <c r="H1312" s="141">
        <f>SUM(H1313:H1387)</f>
        <v>45172.959999999985</v>
      </c>
      <c r="I1312" s="141">
        <f t="shared" ref="I1312:P1312" si="106">SUM(I1313:I1387)</f>
        <v>38999.53</v>
      </c>
      <c r="J1312" s="141">
        <f t="shared" si="106"/>
        <v>38999.53</v>
      </c>
      <c r="K1312" s="142">
        <f t="shared" si="106"/>
        <v>1805</v>
      </c>
      <c r="L1312" s="141">
        <f t="shared" si="106"/>
        <v>44666678</v>
      </c>
      <c r="M1312" s="141">
        <f t="shared" si="106"/>
        <v>0</v>
      </c>
      <c r="N1312" s="141">
        <f t="shared" si="106"/>
        <v>0</v>
      </c>
      <c r="O1312" s="141">
        <f t="shared" si="106"/>
        <v>0</v>
      </c>
      <c r="P1312" s="141">
        <f t="shared" si="106"/>
        <v>44666678</v>
      </c>
      <c r="Q1312" s="32">
        <f>L1312/I1312</f>
        <v>1145.3132383903089</v>
      </c>
      <c r="R1312" s="141">
        <v>7733</v>
      </c>
      <c r="S1312" s="150" t="s">
        <v>35</v>
      </c>
      <c r="T1312" s="174"/>
      <c r="U1312" s="174"/>
      <c r="V1312" s="174"/>
      <c r="W1312" s="57"/>
      <c r="X1312" s="191"/>
    </row>
    <row r="1313" spans="1:24" s="11" customFormat="1" ht="25.5">
      <c r="A1313" s="128">
        <v>34</v>
      </c>
      <c r="B1313" s="95" t="s">
        <v>772</v>
      </c>
      <c r="C1313" s="128">
        <v>1953</v>
      </c>
      <c r="D1313" s="66">
        <v>2009</v>
      </c>
      <c r="E1313" s="35" t="s">
        <v>37</v>
      </c>
      <c r="F1313" s="119">
        <v>2</v>
      </c>
      <c r="G1313" s="119">
        <v>1</v>
      </c>
      <c r="H1313" s="120">
        <v>495</v>
      </c>
      <c r="I1313" s="120">
        <v>271.39999999999998</v>
      </c>
      <c r="J1313" s="120">
        <v>271.39999999999998</v>
      </c>
      <c r="K1313" s="129">
        <v>19</v>
      </c>
      <c r="L1313" s="69">
        <v>97850</v>
      </c>
      <c r="M1313" s="71">
        <v>0</v>
      </c>
      <c r="N1313" s="71">
        <v>0</v>
      </c>
      <c r="O1313" s="71">
        <v>0</v>
      </c>
      <c r="P1313" s="71">
        <v>97850</v>
      </c>
      <c r="Q1313" s="69">
        <f t="shared" ref="Q1313:Q1376" si="107">L1313/I1313</f>
        <v>360.53795136330143</v>
      </c>
      <c r="R1313" s="120">
        <v>1062</v>
      </c>
      <c r="S1313" s="134" t="s">
        <v>1026</v>
      </c>
      <c r="T1313" s="174"/>
      <c r="U1313" s="174"/>
      <c r="V1313" s="174"/>
      <c r="W1313" s="57"/>
      <c r="X1313" s="191"/>
    </row>
    <row r="1314" spans="1:24" s="11" customFormat="1" ht="25.5">
      <c r="A1314" s="128">
        <v>35</v>
      </c>
      <c r="B1314" s="95" t="s">
        <v>773</v>
      </c>
      <c r="C1314" s="128">
        <v>1954</v>
      </c>
      <c r="D1314" s="66">
        <v>2009</v>
      </c>
      <c r="E1314" s="35" t="s">
        <v>37</v>
      </c>
      <c r="F1314" s="119">
        <v>2</v>
      </c>
      <c r="G1314" s="119">
        <v>1</v>
      </c>
      <c r="H1314" s="120">
        <v>385.66000000000008</v>
      </c>
      <c r="I1314" s="120">
        <v>350.6</v>
      </c>
      <c r="J1314" s="120">
        <v>350.6</v>
      </c>
      <c r="K1314" s="129">
        <v>23</v>
      </c>
      <c r="L1314" s="69">
        <v>97850</v>
      </c>
      <c r="M1314" s="71">
        <v>0</v>
      </c>
      <c r="N1314" s="71">
        <v>0</v>
      </c>
      <c r="O1314" s="71">
        <v>0</v>
      </c>
      <c r="P1314" s="71">
        <v>97850</v>
      </c>
      <c r="Q1314" s="69">
        <f t="shared" si="107"/>
        <v>279.09298345693094</v>
      </c>
      <c r="R1314" s="120">
        <v>1062</v>
      </c>
      <c r="S1314" s="134" t="s">
        <v>1026</v>
      </c>
      <c r="T1314" s="174"/>
      <c r="U1314" s="174"/>
      <c r="V1314" s="174"/>
      <c r="W1314" s="57"/>
      <c r="X1314" s="191"/>
    </row>
    <row r="1315" spans="1:24" s="11" customFormat="1" ht="25.5">
      <c r="A1315" s="128">
        <v>36</v>
      </c>
      <c r="B1315" s="95" t="s">
        <v>774</v>
      </c>
      <c r="C1315" s="128">
        <v>1953</v>
      </c>
      <c r="D1315" s="66">
        <v>2009</v>
      </c>
      <c r="E1315" s="35" t="s">
        <v>37</v>
      </c>
      <c r="F1315" s="119">
        <v>3</v>
      </c>
      <c r="G1315" s="119">
        <v>3</v>
      </c>
      <c r="H1315" s="120">
        <v>1930.5</v>
      </c>
      <c r="I1315" s="120">
        <v>1821.3</v>
      </c>
      <c r="J1315" s="120">
        <v>1821.3</v>
      </c>
      <c r="K1315" s="129">
        <v>62</v>
      </c>
      <c r="L1315" s="69">
        <v>416322</v>
      </c>
      <c r="M1315" s="71">
        <v>0</v>
      </c>
      <c r="N1315" s="71">
        <v>0</v>
      </c>
      <c r="O1315" s="71">
        <v>0</v>
      </c>
      <c r="P1315" s="71">
        <v>416322</v>
      </c>
      <c r="Q1315" s="69">
        <f t="shared" si="107"/>
        <v>228.5850765936419</v>
      </c>
      <c r="R1315" s="120">
        <v>1062</v>
      </c>
      <c r="S1315" s="134" t="s">
        <v>1026</v>
      </c>
      <c r="T1315" s="174"/>
      <c r="U1315" s="174"/>
      <c r="V1315" s="174"/>
      <c r="W1315" s="57"/>
      <c r="X1315" s="191"/>
    </row>
    <row r="1316" spans="1:24" s="11" customFormat="1" ht="25.5">
      <c r="A1316" s="128">
        <v>37</v>
      </c>
      <c r="B1316" s="95" t="s">
        <v>775</v>
      </c>
      <c r="C1316" s="128">
        <v>1953</v>
      </c>
      <c r="D1316" s="66">
        <v>2009</v>
      </c>
      <c r="E1316" s="35" t="s">
        <v>37</v>
      </c>
      <c r="F1316" s="119">
        <v>3</v>
      </c>
      <c r="G1316" s="119">
        <v>2</v>
      </c>
      <c r="H1316" s="120">
        <v>1358</v>
      </c>
      <c r="I1316" s="120">
        <v>1174.4000000000001</v>
      </c>
      <c r="J1316" s="120">
        <v>1174.4000000000001</v>
      </c>
      <c r="K1316" s="129">
        <v>36</v>
      </c>
      <c r="L1316" s="69">
        <v>249528</v>
      </c>
      <c r="M1316" s="71">
        <v>0</v>
      </c>
      <c r="N1316" s="71">
        <v>0</v>
      </c>
      <c r="O1316" s="71">
        <v>0</v>
      </c>
      <c r="P1316" s="71">
        <v>249528</v>
      </c>
      <c r="Q1316" s="69">
        <f t="shared" si="107"/>
        <v>212.47275204359673</v>
      </c>
      <c r="R1316" s="120">
        <v>1062</v>
      </c>
      <c r="S1316" s="134" t="s">
        <v>1026</v>
      </c>
      <c r="T1316" s="174"/>
      <c r="U1316" s="174"/>
      <c r="V1316" s="174"/>
      <c r="W1316" s="57"/>
      <c r="X1316" s="191"/>
    </row>
    <row r="1317" spans="1:24" s="11" customFormat="1" ht="25.5">
      <c r="A1317" s="128">
        <v>38</v>
      </c>
      <c r="B1317" s="95" t="s">
        <v>776</v>
      </c>
      <c r="C1317" s="128">
        <v>1953</v>
      </c>
      <c r="D1317" s="66">
        <v>2009</v>
      </c>
      <c r="E1317" s="35" t="s">
        <v>37</v>
      </c>
      <c r="F1317" s="119">
        <v>3</v>
      </c>
      <c r="G1317" s="119">
        <v>1</v>
      </c>
      <c r="H1317" s="120">
        <v>1651.8700000000001</v>
      </c>
      <c r="I1317" s="120">
        <v>1501.7</v>
      </c>
      <c r="J1317" s="120">
        <v>1501.7</v>
      </c>
      <c r="K1317" s="129">
        <v>46</v>
      </c>
      <c r="L1317" s="69">
        <v>756397</v>
      </c>
      <c r="M1317" s="71">
        <v>0</v>
      </c>
      <c r="N1317" s="71">
        <v>0</v>
      </c>
      <c r="O1317" s="71">
        <v>0</v>
      </c>
      <c r="P1317" s="71">
        <v>756397</v>
      </c>
      <c r="Q1317" s="69">
        <f t="shared" si="107"/>
        <v>503.69381367783177</v>
      </c>
      <c r="R1317" s="120">
        <v>1859</v>
      </c>
      <c r="S1317" s="134" t="s">
        <v>1026</v>
      </c>
      <c r="T1317" s="174"/>
      <c r="U1317" s="174"/>
      <c r="V1317" s="174"/>
      <c r="W1317" s="57"/>
      <c r="X1317" s="191"/>
    </row>
    <row r="1318" spans="1:24" s="11" customFormat="1" ht="25.5">
      <c r="A1318" s="128">
        <v>39</v>
      </c>
      <c r="B1318" s="95" t="s">
        <v>777</v>
      </c>
      <c r="C1318" s="128">
        <v>1938</v>
      </c>
      <c r="D1318" s="66">
        <v>2009</v>
      </c>
      <c r="E1318" s="35" t="s">
        <v>37</v>
      </c>
      <c r="F1318" s="119">
        <v>2</v>
      </c>
      <c r="G1318" s="119">
        <v>3</v>
      </c>
      <c r="H1318" s="120">
        <v>949</v>
      </c>
      <c r="I1318" s="120">
        <v>757.2</v>
      </c>
      <c r="J1318" s="120">
        <v>757.2</v>
      </c>
      <c r="K1318" s="129">
        <v>39</v>
      </c>
      <c r="L1318" s="69">
        <v>318363</v>
      </c>
      <c r="M1318" s="71">
        <v>0</v>
      </c>
      <c r="N1318" s="71">
        <v>0</v>
      </c>
      <c r="O1318" s="71">
        <v>0</v>
      </c>
      <c r="P1318" s="71">
        <v>318363</v>
      </c>
      <c r="Q1318" s="69">
        <f t="shared" si="107"/>
        <v>420.44770206022184</v>
      </c>
      <c r="R1318" s="120">
        <v>1241</v>
      </c>
      <c r="S1318" s="134" t="s">
        <v>1026</v>
      </c>
      <c r="T1318" s="174"/>
      <c r="U1318" s="174"/>
      <c r="V1318" s="174"/>
      <c r="W1318" s="57"/>
      <c r="X1318" s="191"/>
    </row>
    <row r="1319" spans="1:24" s="11" customFormat="1" ht="25.5">
      <c r="A1319" s="128">
        <v>40</v>
      </c>
      <c r="B1319" s="95" t="s">
        <v>778</v>
      </c>
      <c r="C1319" s="128">
        <v>1938</v>
      </c>
      <c r="D1319" s="66">
        <v>2009</v>
      </c>
      <c r="E1319" s="35" t="s">
        <v>37</v>
      </c>
      <c r="F1319" s="119">
        <v>2</v>
      </c>
      <c r="G1319" s="119">
        <v>2</v>
      </c>
      <c r="H1319" s="120">
        <v>518.03</v>
      </c>
      <c r="I1319" s="120">
        <v>477.11</v>
      </c>
      <c r="J1319" s="120">
        <v>477.11</v>
      </c>
      <c r="K1319" s="129">
        <v>30</v>
      </c>
      <c r="L1319" s="69">
        <v>223245</v>
      </c>
      <c r="M1319" s="71">
        <v>0</v>
      </c>
      <c r="N1319" s="71">
        <v>0</v>
      </c>
      <c r="O1319" s="71">
        <v>0</v>
      </c>
      <c r="P1319" s="71">
        <v>223245</v>
      </c>
      <c r="Q1319" s="69">
        <f t="shared" si="107"/>
        <v>467.91096392865376</v>
      </c>
      <c r="R1319" s="120">
        <v>1241</v>
      </c>
      <c r="S1319" s="134" t="s">
        <v>1026</v>
      </c>
      <c r="T1319" s="174"/>
      <c r="U1319" s="174"/>
      <c r="V1319" s="174"/>
      <c r="W1319" s="57"/>
      <c r="X1319" s="191"/>
    </row>
    <row r="1320" spans="1:24" s="11" customFormat="1" ht="25.5">
      <c r="A1320" s="128">
        <v>41</v>
      </c>
      <c r="B1320" s="95" t="s">
        <v>779</v>
      </c>
      <c r="C1320" s="128">
        <v>1955</v>
      </c>
      <c r="D1320" s="66">
        <v>2009</v>
      </c>
      <c r="E1320" s="35" t="s">
        <v>37</v>
      </c>
      <c r="F1320" s="119">
        <v>2</v>
      </c>
      <c r="G1320" s="119">
        <v>2</v>
      </c>
      <c r="H1320" s="120">
        <v>408.54</v>
      </c>
      <c r="I1320" s="120">
        <v>371.4</v>
      </c>
      <c r="J1320" s="120">
        <v>371.4</v>
      </c>
      <c r="K1320" s="129">
        <v>19</v>
      </c>
      <c r="L1320" s="69">
        <v>221815</v>
      </c>
      <c r="M1320" s="71">
        <v>0</v>
      </c>
      <c r="N1320" s="71">
        <v>0</v>
      </c>
      <c r="O1320" s="71">
        <v>0</v>
      </c>
      <c r="P1320" s="71">
        <v>221815</v>
      </c>
      <c r="Q1320" s="69">
        <f t="shared" si="107"/>
        <v>597.24017232094775</v>
      </c>
      <c r="R1320" s="120">
        <v>1241</v>
      </c>
      <c r="S1320" s="134" t="s">
        <v>1026</v>
      </c>
      <c r="T1320" s="174"/>
      <c r="U1320" s="174"/>
      <c r="V1320" s="174"/>
      <c r="W1320" s="57"/>
      <c r="X1320" s="191"/>
    </row>
    <row r="1321" spans="1:24" s="11" customFormat="1" ht="25.5">
      <c r="A1321" s="128">
        <v>42</v>
      </c>
      <c r="B1321" s="95" t="s">
        <v>780</v>
      </c>
      <c r="C1321" s="128">
        <v>1956</v>
      </c>
      <c r="D1321" s="66">
        <v>2009</v>
      </c>
      <c r="E1321" s="35" t="s">
        <v>37</v>
      </c>
      <c r="F1321" s="119">
        <v>2</v>
      </c>
      <c r="G1321" s="119">
        <v>2</v>
      </c>
      <c r="H1321" s="120">
        <v>428.56</v>
      </c>
      <c r="I1321" s="120">
        <v>387.6</v>
      </c>
      <c r="J1321" s="120">
        <v>387.6</v>
      </c>
      <c r="K1321" s="129">
        <v>20</v>
      </c>
      <c r="L1321" s="69">
        <v>221815</v>
      </c>
      <c r="M1321" s="71">
        <v>0</v>
      </c>
      <c r="N1321" s="71">
        <v>0</v>
      </c>
      <c r="O1321" s="71">
        <v>0</v>
      </c>
      <c r="P1321" s="71">
        <v>221815</v>
      </c>
      <c r="Q1321" s="69">
        <f t="shared" si="107"/>
        <v>572.27812177502574</v>
      </c>
      <c r="R1321" s="120">
        <v>1241</v>
      </c>
      <c r="S1321" s="134" t="s">
        <v>1026</v>
      </c>
      <c r="T1321" s="174"/>
      <c r="U1321" s="174"/>
      <c r="V1321" s="174"/>
      <c r="W1321" s="57"/>
      <c r="X1321" s="191"/>
    </row>
    <row r="1322" spans="1:24" s="11" customFormat="1" ht="25.5">
      <c r="A1322" s="128">
        <v>43</v>
      </c>
      <c r="B1322" s="95" t="s">
        <v>781</v>
      </c>
      <c r="C1322" s="128">
        <v>1930</v>
      </c>
      <c r="D1322" s="66">
        <v>2009</v>
      </c>
      <c r="E1322" s="35" t="s">
        <v>37</v>
      </c>
      <c r="F1322" s="119">
        <v>2</v>
      </c>
      <c r="G1322" s="119">
        <v>1</v>
      </c>
      <c r="H1322" s="120">
        <v>311.74</v>
      </c>
      <c r="I1322" s="120">
        <v>283.39999999999998</v>
      </c>
      <c r="J1322" s="120">
        <v>283.39999999999998</v>
      </c>
      <c r="K1322" s="129">
        <v>19</v>
      </c>
      <c r="L1322" s="69">
        <v>132396</v>
      </c>
      <c r="M1322" s="71">
        <v>0</v>
      </c>
      <c r="N1322" s="71">
        <v>0</v>
      </c>
      <c r="O1322" s="71">
        <v>0</v>
      </c>
      <c r="P1322" s="71">
        <v>132396</v>
      </c>
      <c r="Q1322" s="69">
        <f t="shared" si="107"/>
        <v>467.17007762879325</v>
      </c>
      <c r="R1322" s="120">
        <v>1241</v>
      </c>
      <c r="S1322" s="134" t="s">
        <v>1026</v>
      </c>
      <c r="T1322" s="174"/>
      <c r="U1322" s="174"/>
      <c r="V1322" s="174"/>
      <c r="W1322" s="57"/>
      <c r="X1322" s="191"/>
    </row>
    <row r="1323" spans="1:24" s="11" customFormat="1" ht="25.5">
      <c r="A1323" s="128">
        <v>44</v>
      </c>
      <c r="B1323" s="95" t="s">
        <v>782</v>
      </c>
      <c r="C1323" s="128">
        <v>1952</v>
      </c>
      <c r="D1323" s="66">
        <v>2009</v>
      </c>
      <c r="E1323" s="35" t="s">
        <v>37</v>
      </c>
      <c r="F1323" s="119">
        <v>2</v>
      </c>
      <c r="G1323" s="119">
        <v>2</v>
      </c>
      <c r="H1323" s="120">
        <v>775.73</v>
      </c>
      <c r="I1323" s="120">
        <v>592.04999999999995</v>
      </c>
      <c r="J1323" s="120">
        <v>592.04999999999995</v>
      </c>
      <c r="K1323" s="129">
        <v>42</v>
      </c>
      <c r="L1323" s="69">
        <v>241822</v>
      </c>
      <c r="M1323" s="71">
        <v>0</v>
      </c>
      <c r="N1323" s="71">
        <v>0</v>
      </c>
      <c r="O1323" s="71">
        <v>0</v>
      </c>
      <c r="P1323" s="71">
        <v>241822</v>
      </c>
      <c r="Q1323" s="69">
        <f t="shared" si="107"/>
        <v>408.44861075922643</v>
      </c>
      <c r="R1323" s="120">
        <v>1241</v>
      </c>
      <c r="S1323" s="134" t="s">
        <v>1026</v>
      </c>
      <c r="T1323" s="174"/>
      <c r="U1323" s="174"/>
      <c r="V1323" s="174"/>
      <c r="W1323" s="57"/>
      <c r="X1323" s="191"/>
    </row>
    <row r="1324" spans="1:24" s="11" customFormat="1" ht="25.5">
      <c r="A1324" s="128">
        <v>45</v>
      </c>
      <c r="B1324" s="91" t="s">
        <v>783</v>
      </c>
      <c r="C1324" s="128">
        <v>1918</v>
      </c>
      <c r="D1324" s="66"/>
      <c r="E1324" s="35" t="s">
        <v>37</v>
      </c>
      <c r="F1324" s="119">
        <v>2</v>
      </c>
      <c r="G1324" s="119">
        <v>2</v>
      </c>
      <c r="H1324" s="120">
        <v>159</v>
      </c>
      <c r="I1324" s="120">
        <v>134</v>
      </c>
      <c r="J1324" s="120">
        <v>134</v>
      </c>
      <c r="K1324" s="129">
        <v>7</v>
      </c>
      <c r="L1324" s="69">
        <v>429254</v>
      </c>
      <c r="M1324" s="71">
        <v>0</v>
      </c>
      <c r="N1324" s="71">
        <v>0</v>
      </c>
      <c r="O1324" s="71">
        <v>0</v>
      </c>
      <c r="P1324" s="71">
        <v>429254</v>
      </c>
      <c r="Q1324" s="69">
        <f t="shared" si="107"/>
        <v>3203.3880597014927</v>
      </c>
      <c r="R1324" s="120">
        <v>5153</v>
      </c>
      <c r="S1324" s="152" t="s">
        <v>1026</v>
      </c>
      <c r="T1324" s="174"/>
      <c r="U1324" s="174"/>
      <c r="V1324" s="174"/>
      <c r="W1324" s="57"/>
      <c r="X1324" s="191"/>
    </row>
    <row r="1325" spans="1:24" s="11" customFormat="1" ht="25.5">
      <c r="A1325" s="128">
        <v>46</v>
      </c>
      <c r="B1325" s="95" t="s">
        <v>784</v>
      </c>
      <c r="C1325" s="128">
        <v>1936</v>
      </c>
      <c r="D1325" s="66">
        <v>2009</v>
      </c>
      <c r="E1325" s="35" t="s">
        <v>37</v>
      </c>
      <c r="F1325" s="119">
        <v>5</v>
      </c>
      <c r="G1325" s="119">
        <v>7</v>
      </c>
      <c r="H1325" s="120">
        <v>4917</v>
      </c>
      <c r="I1325" s="120">
        <v>4451.29</v>
      </c>
      <c r="J1325" s="120">
        <v>4451.29</v>
      </c>
      <c r="K1325" s="129">
        <v>150</v>
      </c>
      <c r="L1325" s="69">
        <v>3273194</v>
      </c>
      <c r="M1325" s="71">
        <v>0</v>
      </c>
      <c r="N1325" s="71">
        <v>0</v>
      </c>
      <c r="O1325" s="71">
        <v>0</v>
      </c>
      <c r="P1325" s="71">
        <v>3273194</v>
      </c>
      <c r="Q1325" s="69">
        <f t="shared" si="107"/>
        <v>735.3360486510652</v>
      </c>
      <c r="R1325" s="120">
        <v>1862</v>
      </c>
      <c r="S1325" s="134" t="s">
        <v>1026</v>
      </c>
      <c r="T1325" s="174"/>
      <c r="U1325" s="174"/>
      <c r="V1325" s="174"/>
      <c r="W1325" s="57"/>
      <c r="X1325" s="191"/>
    </row>
    <row r="1326" spans="1:24" s="11" customFormat="1" ht="25.5">
      <c r="A1326" s="128">
        <v>47</v>
      </c>
      <c r="B1326" s="95" t="s">
        <v>785</v>
      </c>
      <c r="C1326" s="128">
        <v>1918</v>
      </c>
      <c r="D1326" s="66">
        <v>2009</v>
      </c>
      <c r="E1326" s="35" t="s">
        <v>37</v>
      </c>
      <c r="F1326" s="119">
        <v>2</v>
      </c>
      <c r="G1326" s="119">
        <v>1</v>
      </c>
      <c r="H1326" s="120">
        <v>455</v>
      </c>
      <c r="I1326" s="120">
        <v>407.3</v>
      </c>
      <c r="J1326" s="120">
        <v>407.3</v>
      </c>
      <c r="K1326" s="129">
        <v>34</v>
      </c>
      <c r="L1326" s="69">
        <v>87431</v>
      </c>
      <c r="M1326" s="71">
        <v>0</v>
      </c>
      <c r="N1326" s="71">
        <v>0</v>
      </c>
      <c r="O1326" s="71">
        <v>0</v>
      </c>
      <c r="P1326" s="71">
        <v>87431</v>
      </c>
      <c r="Q1326" s="69">
        <f t="shared" si="107"/>
        <v>214.6599558065308</v>
      </c>
      <c r="R1326" s="120">
        <v>1062</v>
      </c>
      <c r="S1326" s="134" t="s">
        <v>1026</v>
      </c>
      <c r="T1326" s="174"/>
      <c r="U1326" s="174"/>
      <c r="V1326" s="174"/>
      <c r="W1326" s="57"/>
      <c r="X1326" s="191"/>
    </row>
    <row r="1327" spans="1:24" s="11" customFormat="1" ht="25.5">
      <c r="A1327" s="128">
        <v>48</v>
      </c>
      <c r="B1327" s="95" t="s">
        <v>786</v>
      </c>
      <c r="C1327" s="128">
        <v>1918</v>
      </c>
      <c r="D1327" s="66"/>
      <c r="E1327" s="35" t="s">
        <v>37</v>
      </c>
      <c r="F1327" s="119">
        <v>2</v>
      </c>
      <c r="G1327" s="119">
        <v>1</v>
      </c>
      <c r="H1327" s="120">
        <v>196</v>
      </c>
      <c r="I1327" s="120">
        <v>144</v>
      </c>
      <c r="J1327" s="120">
        <v>144</v>
      </c>
      <c r="K1327" s="129">
        <v>8</v>
      </c>
      <c r="L1327" s="69">
        <v>376978</v>
      </c>
      <c r="M1327" s="71">
        <v>0</v>
      </c>
      <c r="N1327" s="71">
        <v>0</v>
      </c>
      <c r="O1327" s="71">
        <v>0</v>
      </c>
      <c r="P1327" s="71">
        <v>376978</v>
      </c>
      <c r="Q1327" s="69">
        <f t="shared" si="107"/>
        <v>2617.9027777777778</v>
      </c>
      <c r="R1327" s="120">
        <v>4236</v>
      </c>
      <c r="S1327" s="134" t="s">
        <v>1026</v>
      </c>
      <c r="T1327" s="174"/>
      <c r="U1327" s="174"/>
      <c r="V1327" s="174"/>
      <c r="W1327" s="57"/>
      <c r="X1327" s="191"/>
    </row>
    <row r="1328" spans="1:24" s="11" customFormat="1" ht="25.5">
      <c r="A1328" s="128">
        <v>49</v>
      </c>
      <c r="B1328" s="95" t="s">
        <v>787</v>
      </c>
      <c r="C1328" s="128">
        <v>1918</v>
      </c>
      <c r="D1328" s="66">
        <v>2008</v>
      </c>
      <c r="E1328" s="35" t="s">
        <v>37</v>
      </c>
      <c r="F1328" s="119">
        <v>1</v>
      </c>
      <c r="G1328" s="119">
        <v>2</v>
      </c>
      <c r="H1328" s="120">
        <v>196</v>
      </c>
      <c r="I1328" s="120">
        <v>144</v>
      </c>
      <c r="J1328" s="120">
        <v>144</v>
      </c>
      <c r="K1328" s="129">
        <v>5</v>
      </c>
      <c r="L1328" s="69">
        <v>162300</v>
      </c>
      <c r="M1328" s="71">
        <v>0</v>
      </c>
      <c r="N1328" s="71">
        <v>0</v>
      </c>
      <c r="O1328" s="71">
        <v>0</v>
      </c>
      <c r="P1328" s="71">
        <v>162300</v>
      </c>
      <c r="Q1328" s="69">
        <f t="shared" si="107"/>
        <v>1127.0833333333333</v>
      </c>
      <c r="R1328" s="120">
        <v>1779</v>
      </c>
      <c r="S1328" s="134" t="s">
        <v>1026</v>
      </c>
      <c r="T1328" s="174"/>
      <c r="U1328" s="174"/>
      <c r="V1328" s="174"/>
      <c r="W1328" s="57"/>
      <c r="X1328" s="191"/>
    </row>
    <row r="1329" spans="1:24" s="11" customFormat="1" ht="25.5">
      <c r="A1329" s="128">
        <v>50</v>
      </c>
      <c r="B1329" s="95" t="s">
        <v>788</v>
      </c>
      <c r="C1329" s="128">
        <v>1954</v>
      </c>
      <c r="D1329" s="66">
        <v>2009</v>
      </c>
      <c r="E1329" s="35" t="s">
        <v>37</v>
      </c>
      <c r="F1329" s="119">
        <v>2</v>
      </c>
      <c r="G1329" s="119">
        <v>2</v>
      </c>
      <c r="H1329" s="120">
        <v>562.29999999999995</v>
      </c>
      <c r="I1329" s="120">
        <v>501.5</v>
      </c>
      <c r="J1329" s="120">
        <v>501.5</v>
      </c>
      <c r="K1329" s="129">
        <v>19</v>
      </c>
      <c r="L1329" s="69">
        <v>743700</v>
      </c>
      <c r="M1329" s="71">
        <v>0</v>
      </c>
      <c r="N1329" s="71">
        <v>0</v>
      </c>
      <c r="O1329" s="71">
        <v>0</v>
      </c>
      <c r="P1329" s="71">
        <v>743700</v>
      </c>
      <c r="Q1329" s="69">
        <f t="shared" si="107"/>
        <v>1482.9511465603191</v>
      </c>
      <c r="R1329" s="120">
        <v>4714</v>
      </c>
      <c r="S1329" s="134" t="s">
        <v>1026</v>
      </c>
      <c r="T1329" s="174"/>
      <c r="U1329" s="174"/>
      <c r="V1329" s="174"/>
      <c r="W1329" s="57"/>
      <c r="X1329" s="191"/>
    </row>
    <row r="1330" spans="1:24" s="11" customFormat="1" ht="25.5">
      <c r="A1330" s="128">
        <v>51</v>
      </c>
      <c r="B1330" s="95" t="s">
        <v>789</v>
      </c>
      <c r="C1330" s="128">
        <v>1954</v>
      </c>
      <c r="D1330" s="66">
        <v>2009</v>
      </c>
      <c r="E1330" s="35" t="s">
        <v>37</v>
      </c>
      <c r="F1330" s="119">
        <v>2</v>
      </c>
      <c r="G1330" s="119">
        <v>1</v>
      </c>
      <c r="H1330" s="120">
        <v>558.6</v>
      </c>
      <c r="I1330" s="120">
        <v>497.8</v>
      </c>
      <c r="J1330" s="120">
        <v>497.8</v>
      </c>
      <c r="K1330" s="129">
        <v>12</v>
      </c>
      <c r="L1330" s="69">
        <v>734270</v>
      </c>
      <c r="M1330" s="71">
        <v>0</v>
      </c>
      <c r="N1330" s="71">
        <v>0</v>
      </c>
      <c r="O1330" s="71">
        <v>0</v>
      </c>
      <c r="P1330" s="71">
        <v>734270</v>
      </c>
      <c r="Q1330" s="69">
        <f t="shared" si="107"/>
        <v>1475.0301325833668</v>
      </c>
      <c r="R1330" s="120">
        <v>4714</v>
      </c>
      <c r="S1330" s="134" t="s">
        <v>1026</v>
      </c>
      <c r="T1330" s="174"/>
      <c r="U1330" s="174"/>
      <c r="V1330" s="174"/>
      <c r="W1330" s="57"/>
      <c r="X1330" s="191"/>
    </row>
    <row r="1331" spans="1:24" s="11" customFormat="1" ht="25.5">
      <c r="A1331" s="128">
        <v>52</v>
      </c>
      <c r="B1331" s="95" t="s">
        <v>790</v>
      </c>
      <c r="C1331" s="128">
        <v>1953</v>
      </c>
      <c r="D1331" s="66">
        <v>2009</v>
      </c>
      <c r="E1331" s="35" t="s">
        <v>37</v>
      </c>
      <c r="F1331" s="119">
        <v>2</v>
      </c>
      <c r="G1331" s="119">
        <v>2</v>
      </c>
      <c r="H1331" s="120">
        <v>986</v>
      </c>
      <c r="I1331" s="120">
        <v>933.9</v>
      </c>
      <c r="J1331" s="120">
        <v>933.9</v>
      </c>
      <c r="K1331" s="129">
        <v>32</v>
      </c>
      <c r="L1331" s="69">
        <v>1099275</v>
      </c>
      <c r="M1331" s="71">
        <v>0</v>
      </c>
      <c r="N1331" s="71">
        <v>0</v>
      </c>
      <c r="O1331" s="71">
        <v>0</v>
      </c>
      <c r="P1331" s="71">
        <v>1099275</v>
      </c>
      <c r="Q1331" s="69">
        <f t="shared" si="107"/>
        <v>1177.0799871506586</v>
      </c>
      <c r="R1331" s="120">
        <v>3169</v>
      </c>
      <c r="S1331" s="134" t="s">
        <v>1026</v>
      </c>
      <c r="T1331" s="174"/>
      <c r="U1331" s="174"/>
      <c r="V1331" s="174"/>
      <c r="W1331" s="57"/>
      <c r="X1331" s="191"/>
    </row>
    <row r="1332" spans="1:24" s="11" customFormat="1" ht="25.5">
      <c r="A1332" s="128">
        <v>53</v>
      </c>
      <c r="B1332" s="95" t="s">
        <v>791</v>
      </c>
      <c r="C1332" s="128">
        <v>1953</v>
      </c>
      <c r="D1332" s="66">
        <v>2009</v>
      </c>
      <c r="E1332" s="35" t="s">
        <v>37</v>
      </c>
      <c r="F1332" s="119">
        <v>2</v>
      </c>
      <c r="G1332" s="119">
        <v>2</v>
      </c>
      <c r="H1332" s="120">
        <v>975</v>
      </c>
      <c r="I1332" s="120">
        <v>882.6</v>
      </c>
      <c r="J1332" s="120">
        <v>882.6</v>
      </c>
      <c r="K1332" s="129">
        <v>46</v>
      </c>
      <c r="L1332" s="69">
        <v>1300650</v>
      </c>
      <c r="M1332" s="71">
        <v>0</v>
      </c>
      <c r="N1332" s="71">
        <v>0</v>
      </c>
      <c r="O1332" s="71">
        <v>0</v>
      </c>
      <c r="P1332" s="71">
        <v>1300650</v>
      </c>
      <c r="Q1332" s="69">
        <f t="shared" si="107"/>
        <v>1473.6573759347382</v>
      </c>
      <c r="R1332" s="120">
        <v>2990</v>
      </c>
      <c r="S1332" s="134" t="s">
        <v>1026</v>
      </c>
      <c r="T1332" s="174"/>
      <c r="U1332" s="174"/>
      <c r="V1332" s="174"/>
      <c r="W1332" s="57"/>
      <c r="X1332" s="191"/>
    </row>
    <row r="1333" spans="1:24" s="11" customFormat="1" ht="25.5">
      <c r="A1333" s="128">
        <v>54</v>
      </c>
      <c r="B1333" s="95" t="s">
        <v>792</v>
      </c>
      <c r="C1333" s="128">
        <v>1952</v>
      </c>
      <c r="D1333" s="66">
        <v>2009</v>
      </c>
      <c r="E1333" s="35" t="s">
        <v>37</v>
      </c>
      <c r="F1333" s="119">
        <v>2</v>
      </c>
      <c r="G1333" s="119">
        <v>2</v>
      </c>
      <c r="H1333" s="120">
        <v>908.38</v>
      </c>
      <c r="I1333" s="120">
        <v>825.8</v>
      </c>
      <c r="J1333" s="120">
        <v>825.8</v>
      </c>
      <c r="K1333" s="129">
        <v>46</v>
      </c>
      <c r="L1333" s="69">
        <v>250243</v>
      </c>
      <c r="M1333" s="71">
        <v>0</v>
      </c>
      <c r="N1333" s="71">
        <v>0</v>
      </c>
      <c r="O1333" s="71">
        <v>0</v>
      </c>
      <c r="P1333" s="71">
        <v>250243</v>
      </c>
      <c r="Q1333" s="69">
        <f t="shared" si="107"/>
        <v>303.03100024218941</v>
      </c>
      <c r="R1333" s="120">
        <v>1062</v>
      </c>
      <c r="S1333" s="134" t="s">
        <v>1026</v>
      </c>
      <c r="T1333" s="174"/>
      <c r="U1333" s="174"/>
      <c r="V1333" s="174"/>
      <c r="W1333" s="57"/>
      <c r="X1333" s="191"/>
    </row>
    <row r="1334" spans="1:24" s="11" customFormat="1" ht="25.5">
      <c r="A1334" s="128">
        <v>55</v>
      </c>
      <c r="B1334" s="95" t="s">
        <v>793</v>
      </c>
      <c r="C1334" s="128">
        <v>1950</v>
      </c>
      <c r="D1334" s="66">
        <v>2009</v>
      </c>
      <c r="E1334" s="35" t="s">
        <v>37</v>
      </c>
      <c r="F1334" s="119">
        <v>2</v>
      </c>
      <c r="G1334" s="119">
        <v>2</v>
      </c>
      <c r="H1334" s="120">
        <v>864</v>
      </c>
      <c r="I1334" s="120">
        <v>817</v>
      </c>
      <c r="J1334" s="120">
        <v>817</v>
      </c>
      <c r="K1334" s="129">
        <v>38</v>
      </c>
      <c r="L1334" s="69">
        <v>1808408</v>
      </c>
      <c r="M1334" s="71">
        <v>0</v>
      </c>
      <c r="N1334" s="71">
        <v>0</v>
      </c>
      <c r="O1334" s="71">
        <v>0</v>
      </c>
      <c r="P1334" s="71">
        <v>1808408</v>
      </c>
      <c r="Q1334" s="69">
        <f t="shared" si="107"/>
        <v>2213.4736842105262</v>
      </c>
      <c r="R1334" s="120">
        <v>5074</v>
      </c>
      <c r="S1334" s="134" t="s">
        <v>1026</v>
      </c>
      <c r="T1334" s="174"/>
      <c r="U1334" s="174"/>
      <c r="V1334" s="174"/>
      <c r="W1334" s="57"/>
      <c r="X1334" s="191"/>
    </row>
    <row r="1335" spans="1:24" s="11" customFormat="1" ht="25.5">
      <c r="A1335" s="128">
        <v>56</v>
      </c>
      <c r="B1335" s="95" t="s">
        <v>794</v>
      </c>
      <c r="C1335" s="128">
        <v>1950</v>
      </c>
      <c r="D1335" s="66">
        <v>2009</v>
      </c>
      <c r="E1335" s="35" t="s">
        <v>37</v>
      </c>
      <c r="F1335" s="119">
        <v>2</v>
      </c>
      <c r="G1335" s="119">
        <v>2</v>
      </c>
      <c r="H1335" s="120">
        <v>850.8</v>
      </c>
      <c r="I1335" s="120">
        <v>809.5</v>
      </c>
      <c r="J1335" s="120">
        <v>809.5</v>
      </c>
      <c r="K1335" s="129">
        <v>23</v>
      </c>
      <c r="L1335" s="69">
        <v>1345678</v>
      </c>
      <c r="M1335" s="71">
        <v>0</v>
      </c>
      <c r="N1335" s="71">
        <v>0</v>
      </c>
      <c r="O1335" s="71">
        <v>0</v>
      </c>
      <c r="P1335" s="71">
        <v>1345678</v>
      </c>
      <c r="Q1335" s="69">
        <f t="shared" si="107"/>
        <v>1662.3570105003089</v>
      </c>
      <c r="R1335" s="120">
        <v>4069</v>
      </c>
      <c r="S1335" s="134" t="s">
        <v>1026</v>
      </c>
      <c r="T1335" s="174"/>
      <c r="U1335" s="174"/>
      <c r="V1335" s="174"/>
      <c r="W1335" s="57"/>
      <c r="X1335" s="191"/>
    </row>
    <row r="1336" spans="1:24" s="11" customFormat="1" ht="25.5">
      <c r="A1336" s="128">
        <v>57</v>
      </c>
      <c r="B1336" s="95" t="s">
        <v>795</v>
      </c>
      <c r="C1336" s="128">
        <v>1952</v>
      </c>
      <c r="D1336" s="66">
        <v>2009</v>
      </c>
      <c r="E1336" s="35" t="s">
        <v>37</v>
      </c>
      <c r="F1336" s="119">
        <v>2</v>
      </c>
      <c r="G1336" s="119">
        <v>2</v>
      </c>
      <c r="H1336" s="120">
        <v>921.91000000000008</v>
      </c>
      <c r="I1336" s="120">
        <v>838.1</v>
      </c>
      <c r="J1336" s="120">
        <v>838.1</v>
      </c>
      <c r="K1336" s="129">
        <v>25</v>
      </c>
      <c r="L1336" s="69">
        <v>255350</v>
      </c>
      <c r="M1336" s="71">
        <v>0</v>
      </c>
      <c r="N1336" s="71">
        <v>0</v>
      </c>
      <c r="O1336" s="71">
        <v>0</v>
      </c>
      <c r="P1336" s="71">
        <v>255350</v>
      </c>
      <c r="Q1336" s="69">
        <f t="shared" si="107"/>
        <v>304.67724615201047</v>
      </c>
      <c r="R1336" s="120">
        <v>1062</v>
      </c>
      <c r="S1336" s="134" t="s">
        <v>1026</v>
      </c>
      <c r="T1336" s="174"/>
      <c r="U1336" s="174"/>
      <c r="V1336" s="174"/>
      <c r="W1336" s="57"/>
      <c r="X1336" s="191"/>
    </row>
    <row r="1337" spans="1:24" s="11" customFormat="1" ht="25.5">
      <c r="A1337" s="128">
        <v>58</v>
      </c>
      <c r="B1337" s="95" t="s">
        <v>796</v>
      </c>
      <c r="C1337" s="128">
        <v>1918</v>
      </c>
      <c r="D1337" s="66">
        <v>2009</v>
      </c>
      <c r="E1337" s="35" t="s">
        <v>37</v>
      </c>
      <c r="F1337" s="119">
        <v>2</v>
      </c>
      <c r="G1337" s="119">
        <v>2</v>
      </c>
      <c r="H1337" s="120">
        <v>270.60000000000002</v>
      </c>
      <c r="I1337" s="120">
        <v>246</v>
      </c>
      <c r="J1337" s="120">
        <v>246</v>
      </c>
      <c r="K1337" s="129">
        <v>20</v>
      </c>
      <c r="L1337" s="69">
        <v>236188</v>
      </c>
      <c r="M1337" s="71">
        <v>0</v>
      </c>
      <c r="N1337" s="71">
        <v>0</v>
      </c>
      <c r="O1337" s="71">
        <v>0</v>
      </c>
      <c r="P1337" s="71">
        <v>236188</v>
      </c>
      <c r="Q1337" s="69">
        <f t="shared" si="107"/>
        <v>960.11382113821139</v>
      </c>
      <c r="R1337" s="120">
        <v>1200</v>
      </c>
      <c r="S1337" s="134" t="s">
        <v>1026</v>
      </c>
      <c r="T1337" s="174"/>
      <c r="U1337" s="174"/>
      <c r="V1337" s="174"/>
      <c r="W1337" s="57"/>
      <c r="X1337" s="191"/>
    </row>
    <row r="1338" spans="1:24" s="11" customFormat="1" ht="25.5">
      <c r="A1338" s="128">
        <v>59</v>
      </c>
      <c r="B1338" s="95" t="s">
        <v>797</v>
      </c>
      <c r="C1338" s="128">
        <v>1918</v>
      </c>
      <c r="D1338" s="66">
        <v>2009</v>
      </c>
      <c r="E1338" s="35" t="s">
        <v>37</v>
      </c>
      <c r="F1338" s="119">
        <v>2</v>
      </c>
      <c r="G1338" s="119">
        <v>2</v>
      </c>
      <c r="H1338" s="120">
        <v>835</v>
      </c>
      <c r="I1338" s="120">
        <v>794.5</v>
      </c>
      <c r="J1338" s="120">
        <v>794.5</v>
      </c>
      <c r="K1338" s="129">
        <v>42</v>
      </c>
      <c r="L1338" s="69">
        <v>514887</v>
      </c>
      <c r="M1338" s="71">
        <v>0</v>
      </c>
      <c r="N1338" s="71">
        <v>0</v>
      </c>
      <c r="O1338" s="71">
        <v>0</v>
      </c>
      <c r="P1338" s="71">
        <v>514887</v>
      </c>
      <c r="Q1338" s="69">
        <f t="shared" si="107"/>
        <v>648.06419131529265</v>
      </c>
      <c r="R1338" s="120">
        <v>1859</v>
      </c>
      <c r="S1338" s="134" t="s">
        <v>1026</v>
      </c>
      <c r="T1338" s="174"/>
      <c r="U1338" s="174"/>
      <c r="V1338" s="174"/>
      <c r="W1338" s="57"/>
      <c r="X1338" s="191"/>
    </row>
    <row r="1339" spans="1:24" s="11" customFormat="1" ht="25.5">
      <c r="A1339" s="128">
        <v>60</v>
      </c>
      <c r="B1339" s="95" t="s">
        <v>798</v>
      </c>
      <c r="C1339" s="128">
        <v>1918</v>
      </c>
      <c r="D1339" s="66"/>
      <c r="E1339" s="35" t="s">
        <v>37</v>
      </c>
      <c r="F1339" s="119">
        <v>2</v>
      </c>
      <c r="G1339" s="119">
        <v>2</v>
      </c>
      <c r="H1339" s="120">
        <v>233.86</v>
      </c>
      <c r="I1339" s="120">
        <v>212.6</v>
      </c>
      <c r="J1339" s="120">
        <v>212.6</v>
      </c>
      <c r="K1339" s="129">
        <v>13</v>
      </c>
      <c r="L1339" s="69">
        <v>626833</v>
      </c>
      <c r="M1339" s="71">
        <v>0</v>
      </c>
      <c r="N1339" s="71">
        <v>0</v>
      </c>
      <c r="O1339" s="71">
        <v>0</v>
      </c>
      <c r="P1339" s="71">
        <v>626833</v>
      </c>
      <c r="Q1339" s="69">
        <f t="shared" si="107"/>
        <v>2948.4148635936031</v>
      </c>
      <c r="R1339" s="120">
        <v>4236</v>
      </c>
      <c r="S1339" s="134" t="s">
        <v>1026</v>
      </c>
      <c r="T1339" s="174"/>
      <c r="U1339" s="174"/>
      <c r="V1339" s="174"/>
      <c r="W1339" s="57"/>
      <c r="X1339" s="191"/>
    </row>
    <row r="1340" spans="1:24" s="11" customFormat="1">
      <c r="A1340" s="128">
        <v>61</v>
      </c>
      <c r="B1340" s="95" t="s">
        <v>799</v>
      </c>
      <c r="C1340" s="128">
        <v>1918</v>
      </c>
      <c r="D1340" s="66"/>
      <c r="E1340" s="65" t="s">
        <v>107</v>
      </c>
      <c r="F1340" s="119">
        <v>1</v>
      </c>
      <c r="G1340" s="119">
        <v>3</v>
      </c>
      <c r="H1340" s="120">
        <v>239.25000000000003</v>
      </c>
      <c r="I1340" s="120">
        <v>217.5</v>
      </c>
      <c r="J1340" s="120">
        <v>217.5</v>
      </c>
      <c r="K1340" s="129">
        <v>12</v>
      </c>
      <c r="L1340" s="69">
        <v>301925</v>
      </c>
      <c r="M1340" s="71">
        <v>0</v>
      </c>
      <c r="N1340" s="71">
        <v>0</v>
      </c>
      <c r="O1340" s="71">
        <v>0</v>
      </c>
      <c r="P1340" s="71">
        <v>301925</v>
      </c>
      <c r="Q1340" s="69">
        <f t="shared" si="107"/>
        <v>1388.16091954023</v>
      </c>
      <c r="R1340" s="120">
        <v>2125</v>
      </c>
      <c r="S1340" s="134" t="s">
        <v>1026</v>
      </c>
      <c r="T1340" s="174"/>
      <c r="U1340" s="174"/>
      <c r="V1340" s="174"/>
      <c r="W1340" s="57"/>
      <c r="X1340" s="191"/>
    </row>
    <row r="1341" spans="1:24" s="11" customFormat="1">
      <c r="A1341" s="128">
        <v>62</v>
      </c>
      <c r="B1341" s="95" t="s">
        <v>800</v>
      </c>
      <c r="C1341" s="128">
        <v>1918</v>
      </c>
      <c r="D1341" s="66">
        <v>2009</v>
      </c>
      <c r="E1341" s="65" t="s">
        <v>107</v>
      </c>
      <c r="F1341" s="119">
        <v>2</v>
      </c>
      <c r="G1341" s="119">
        <v>2</v>
      </c>
      <c r="H1341" s="120">
        <v>197.1</v>
      </c>
      <c r="I1341" s="120">
        <v>157.19999999999999</v>
      </c>
      <c r="J1341" s="120">
        <v>157.19999999999999</v>
      </c>
      <c r="K1341" s="129">
        <v>16</v>
      </c>
      <c r="L1341" s="69">
        <v>72161</v>
      </c>
      <c r="M1341" s="71">
        <v>0</v>
      </c>
      <c r="N1341" s="71">
        <v>0</v>
      </c>
      <c r="O1341" s="71">
        <v>0</v>
      </c>
      <c r="P1341" s="71">
        <v>72161</v>
      </c>
      <c r="Q1341" s="69">
        <f t="shared" si="107"/>
        <v>459.03944020356238</v>
      </c>
      <c r="R1341" s="120">
        <v>1062</v>
      </c>
      <c r="S1341" s="134" t="s">
        <v>1026</v>
      </c>
      <c r="T1341" s="174"/>
      <c r="U1341" s="174"/>
      <c r="V1341" s="174"/>
      <c r="W1341" s="57"/>
      <c r="X1341" s="191"/>
    </row>
    <row r="1342" spans="1:24" s="11" customFormat="1" ht="25.5">
      <c r="A1342" s="128">
        <v>63</v>
      </c>
      <c r="B1342" s="95" t="s">
        <v>801</v>
      </c>
      <c r="C1342" s="128">
        <v>1918</v>
      </c>
      <c r="D1342" s="66">
        <v>2009</v>
      </c>
      <c r="E1342" s="35" t="s">
        <v>37</v>
      </c>
      <c r="F1342" s="119">
        <v>2</v>
      </c>
      <c r="G1342" s="119">
        <v>2</v>
      </c>
      <c r="H1342" s="120">
        <v>298.32</v>
      </c>
      <c r="I1342" s="120">
        <v>271.2</v>
      </c>
      <c r="J1342" s="120">
        <v>271.2</v>
      </c>
      <c r="K1342" s="129">
        <v>8</v>
      </c>
      <c r="L1342" s="69">
        <v>96522</v>
      </c>
      <c r="M1342" s="71">
        <v>0</v>
      </c>
      <c r="N1342" s="71">
        <v>0</v>
      </c>
      <c r="O1342" s="71">
        <v>0</v>
      </c>
      <c r="P1342" s="71">
        <v>96522</v>
      </c>
      <c r="Q1342" s="69">
        <f t="shared" si="107"/>
        <v>355.90707964601773</v>
      </c>
      <c r="R1342" s="120">
        <v>1062</v>
      </c>
      <c r="S1342" s="134" t="s">
        <v>1026</v>
      </c>
      <c r="T1342" s="174"/>
      <c r="U1342" s="174"/>
      <c r="V1342" s="174"/>
      <c r="W1342" s="57"/>
      <c r="X1342" s="191"/>
    </row>
    <row r="1343" spans="1:24" s="11" customFormat="1" ht="25.5">
      <c r="A1343" s="128">
        <v>64</v>
      </c>
      <c r="B1343" s="95" t="s">
        <v>337</v>
      </c>
      <c r="C1343" s="128">
        <v>1953</v>
      </c>
      <c r="D1343" s="65"/>
      <c r="E1343" s="65" t="s">
        <v>37</v>
      </c>
      <c r="F1343" s="119">
        <v>2</v>
      </c>
      <c r="G1343" s="119">
        <v>1</v>
      </c>
      <c r="H1343" s="120">
        <v>555</v>
      </c>
      <c r="I1343" s="120">
        <v>518.5</v>
      </c>
      <c r="J1343" s="120">
        <v>518.5</v>
      </c>
      <c r="K1343" s="129">
        <v>22</v>
      </c>
      <c r="L1343" s="170">
        <v>222435</v>
      </c>
      <c r="M1343" s="120">
        <v>0</v>
      </c>
      <c r="N1343" s="120">
        <v>0</v>
      </c>
      <c r="O1343" s="120">
        <v>0</v>
      </c>
      <c r="P1343" s="170">
        <v>222435</v>
      </c>
      <c r="Q1343" s="120">
        <f t="shared" si="107"/>
        <v>428.99710703953713</v>
      </c>
      <c r="R1343" s="120">
        <v>960</v>
      </c>
      <c r="S1343" s="134" t="s">
        <v>1026</v>
      </c>
      <c r="T1343" s="174"/>
      <c r="U1343" s="174"/>
      <c r="V1343" s="174"/>
      <c r="W1343" s="57"/>
      <c r="X1343" s="191"/>
    </row>
    <row r="1344" spans="1:24" s="11" customFormat="1" ht="25.5">
      <c r="A1344" s="128">
        <v>65</v>
      </c>
      <c r="B1344" s="95" t="s">
        <v>802</v>
      </c>
      <c r="C1344" s="128">
        <v>1953</v>
      </c>
      <c r="D1344" s="66">
        <v>2009</v>
      </c>
      <c r="E1344" s="35" t="s">
        <v>37</v>
      </c>
      <c r="F1344" s="119">
        <v>2</v>
      </c>
      <c r="G1344" s="119">
        <v>2</v>
      </c>
      <c r="H1344" s="120">
        <v>752</v>
      </c>
      <c r="I1344" s="120">
        <v>696.5</v>
      </c>
      <c r="J1344" s="120">
        <v>696.5</v>
      </c>
      <c r="K1344" s="129">
        <v>44</v>
      </c>
      <c r="L1344" s="69">
        <v>664624</v>
      </c>
      <c r="M1344" s="71">
        <v>0</v>
      </c>
      <c r="N1344" s="71">
        <v>0</v>
      </c>
      <c r="O1344" s="71">
        <v>0</v>
      </c>
      <c r="P1344" s="71">
        <v>664624</v>
      </c>
      <c r="Q1344" s="69">
        <f t="shared" si="107"/>
        <v>954.23402727925338</v>
      </c>
      <c r="R1344" s="120">
        <v>1668</v>
      </c>
      <c r="S1344" s="134" t="s">
        <v>1026</v>
      </c>
      <c r="T1344" s="174"/>
      <c r="U1344" s="174"/>
      <c r="V1344" s="174"/>
      <c r="W1344" s="57"/>
      <c r="X1344" s="191"/>
    </row>
    <row r="1345" spans="1:24" s="11" customFormat="1">
      <c r="A1345" s="128">
        <v>66</v>
      </c>
      <c r="B1345" s="95" t="s">
        <v>803</v>
      </c>
      <c r="C1345" s="128">
        <v>1918</v>
      </c>
      <c r="D1345" s="66">
        <v>2009</v>
      </c>
      <c r="E1345" s="65" t="s">
        <v>107</v>
      </c>
      <c r="F1345" s="119">
        <v>1</v>
      </c>
      <c r="G1345" s="119">
        <v>4</v>
      </c>
      <c r="H1345" s="120">
        <v>422</v>
      </c>
      <c r="I1345" s="120">
        <v>338.7</v>
      </c>
      <c r="J1345" s="120">
        <v>338.7</v>
      </c>
      <c r="K1345" s="129">
        <v>20</v>
      </c>
      <c r="L1345" s="69">
        <v>335575</v>
      </c>
      <c r="M1345" s="71">
        <v>0</v>
      </c>
      <c r="N1345" s="71">
        <v>0</v>
      </c>
      <c r="O1345" s="71">
        <v>0</v>
      </c>
      <c r="P1345" s="71">
        <v>335575</v>
      </c>
      <c r="Q1345" s="69">
        <f t="shared" si="107"/>
        <v>990.77354591083554</v>
      </c>
      <c r="R1345" s="120">
        <v>1859</v>
      </c>
      <c r="S1345" s="134" t="s">
        <v>1026</v>
      </c>
      <c r="T1345" s="174"/>
      <c r="U1345" s="174"/>
      <c r="V1345" s="174"/>
      <c r="W1345" s="57"/>
      <c r="X1345" s="191"/>
    </row>
    <row r="1346" spans="1:24" s="11" customFormat="1" ht="25.5">
      <c r="A1346" s="128">
        <v>67</v>
      </c>
      <c r="B1346" s="95" t="s">
        <v>804</v>
      </c>
      <c r="C1346" s="128">
        <v>1918</v>
      </c>
      <c r="D1346" s="66"/>
      <c r="E1346" s="35" t="s">
        <v>37</v>
      </c>
      <c r="F1346" s="119">
        <v>1</v>
      </c>
      <c r="G1346" s="119">
        <v>1</v>
      </c>
      <c r="H1346" s="120">
        <v>189.86</v>
      </c>
      <c r="I1346" s="120">
        <v>172.6</v>
      </c>
      <c r="J1346" s="120">
        <v>172.6</v>
      </c>
      <c r="K1346" s="129">
        <v>4</v>
      </c>
      <c r="L1346" s="69">
        <v>625404</v>
      </c>
      <c r="M1346" s="71">
        <v>0</v>
      </c>
      <c r="N1346" s="71">
        <v>0</v>
      </c>
      <c r="O1346" s="71">
        <v>0</v>
      </c>
      <c r="P1346" s="71">
        <v>625404</v>
      </c>
      <c r="Q1346" s="69">
        <f t="shared" si="107"/>
        <v>3623.4298957126307</v>
      </c>
      <c r="R1346" s="120">
        <v>7733</v>
      </c>
      <c r="S1346" s="134" t="s">
        <v>1026</v>
      </c>
      <c r="T1346" s="174"/>
      <c r="U1346" s="174"/>
      <c r="V1346" s="174"/>
      <c r="W1346" s="57"/>
      <c r="X1346" s="191"/>
    </row>
    <row r="1347" spans="1:24" s="11" customFormat="1">
      <c r="A1347" s="128">
        <v>68</v>
      </c>
      <c r="B1347" s="95" t="s">
        <v>805</v>
      </c>
      <c r="C1347" s="128">
        <v>1918</v>
      </c>
      <c r="D1347" s="66">
        <v>2009</v>
      </c>
      <c r="E1347" s="65" t="s">
        <v>1033</v>
      </c>
      <c r="F1347" s="119">
        <v>2</v>
      </c>
      <c r="G1347" s="119">
        <v>2</v>
      </c>
      <c r="H1347" s="120">
        <v>251</v>
      </c>
      <c r="I1347" s="120">
        <v>174.9</v>
      </c>
      <c r="J1347" s="120">
        <v>174.9</v>
      </c>
      <c r="K1347" s="129">
        <v>8</v>
      </c>
      <c r="L1347" s="69">
        <v>79056</v>
      </c>
      <c r="M1347" s="71">
        <v>0</v>
      </c>
      <c r="N1347" s="71">
        <v>0</v>
      </c>
      <c r="O1347" s="71">
        <v>0</v>
      </c>
      <c r="P1347" s="71">
        <v>79056</v>
      </c>
      <c r="Q1347" s="69">
        <f t="shared" si="107"/>
        <v>452.00686106346484</v>
      </c>
      <c r="R1347" s="120">
        <v>1062</v>
      </c>
      <c r="S1347" s="134" t="s">
        <v>1026</v>
      </c>
      <c r="T1347" s="174"/>
      <c r="U1347" s="174"/>
      <c r="V1347" s="174"/>
      <c r="W1347" s="57"/>
      <c r="X1347" s="191"/>
    </row>
    <row r="1348" spans="1:24" s="11" customFormat="1" ht="25.5">
      <c r="A1348" s="128">
        <v>69</v>
      </c>
      <c r="B1348" s="95" t="s">
        <v>806</v>
      </c>
      <c r="C1348" s="128">
        <v>1956</v>
      </c>
      <c r="D1348" s="66"/>
      <c r="E1348" s="35" t="s">
        <v>37</v>
      </c>
      <c r="F1348" s="119">
        <v>3</v>
      </c>
      <c r="G1348" s="119">
        <v>1</v>
      </c>
      <c r="H1348" s="120">
        <v>1174</v>
      </c>
      <c r="I1348" s="120">
        <v>1002.5</v>
      </c>
      <c r="J1348" s="120">
        <v>1002.5</v>
      </c>
      <c r="K1348" s="129">
        <v>24</v>
      </c>
      <c r="L1348" s="69">
        <v>2769628</v>
      </c>
      <c r="M1348" s="71">
        <v>0</v>
      </c>
      <c r="N1348" s="71">
        <v>0</v>
      </c>
      <c r="O1348" s="71">
        <v>0</v>
      </c>
      <c r="P1348" s="71">
        <v>2769628</v>
      </c>
      <c r="Q1348" s="69">
        <f t="shared" si="107"/>
        <v>2762.7211970074814</v>
      </c>
      <c r="R1348" s="120">
        <v>7309</v>
      </c>
      <c r="S1348" s="134" t="s">
        <v>1026</v>
      </c>
      <c r="T1348" s="174"/>
      <c r="U1348" s="174"/>
      <c r="V1348" s="174"/>
      <c r="W1348" s="57"/>
      <c r="X1348" s="191"/>
    </row>
    <row r="1349" spans="1:24" s="11" customFormat="1" ht="25.5">
      <c r="A1349" s="128">
        <v>70</v>
      </c>
      <c r="B1349" s="95" t="s">
        <v>807</v>
      </c>
      <c r="C1349" s="128">
        <v>1940</v>
      </c>
      <c r="D1349" s="66">
        <v>2009</v>
      </c>
      <c r="E1349" s="35" t="s">
        <v>37</v>
      </c>
      <c r="F1349" s="119">
        <v>2</v>
      </c>
      <c r="G1349" s="119">
        <v>1</v>
      </c>
      <c r="H1349" s="120">
        <v>375.1</v>
      </c>
      <c r="I1349" s="120">
        <v>341</v>
      </c>
      <c r="J1349" s="120">
        <v>341</v>
      </c>
      <c r="K1349" s="129">
        <v>16</v>
      </c>
      <c r="L1349" s="69">
        <v>704153</v>
      </c>
      <c r="M1349" s="71">
        <v>0</v>
      </c>
      <c r="N1349" s="71">
        <v>0</v>
      </c>
      <c r="O1349" s="71">
        <v>0</v>
      </c>
      <c r="P1349" s="71">
        <v>704153</v>
      </c>
      <c r="Q1349" s="69">
        <f t="shared" si="107"/>
        <v>2064.9648093841643</v>
      </c>
      <c r="R1349" s="120">
        <v>3396</v>
      </c>
      <c r="S1349" s="134" t="s">
        <v>1026</v>
      </c>
      <c r="T1349" s="174"/>
      <c r="U1349" s="174"/>
      <c r="V1349" s="174"/>
      <c r="W1349" s="57"/>
      <c r="X1349" s="191"/>
    </row>
    <row r="1350" spans="1:24" s="11" customFormat="1" ht="25.5">
      <c r="A1350" s="128">
        <v>71</v>
      </c>
      <c r="B1350" s="95" t="s">
        <v>808</v>
      </c>
      <c r="C1350" s="128">
        <v>1918</v>
      </c>
      <c r="D1350" s="66"/>
      <c r="E1350" s="35" t="s">
        <v>37</v>
      </c>
      <c r="F1350" s="119">
        <v>2</v>
      </c>
      <c r="G1350" s="119">
        <v>2</v>
      </c>
      <c r="H1350" s="120">
        <v>335</v>
      </c>
      <c r="I1350" s="120">
        <v>301.8</v>
      </c>
      <c r="J1350" s="120">
        <v>301.8</v>
      </c>
      <c r="K1350" s="129">
        <v>25</v>
      </c>
      <c r="L1350" s="69">
        <v>163424</v>
      </c>
      <c r="M1350" s="71">
        <v>0</v>
      </c>
      <c r="N1350" s="71">
        <v>0</v>
      </c>
      <c r="O1350" s="71">
        <v>0</v>
      </c>
      <c r="P1350" s="71">
        <v>163424</v>
      </c>
      <c r="Q1350" s="69">
        <f t="shared" si="107"/>
        <v>541.49768058316761</v>
      </c>
      <c r="R1350" s="120">
        <v>1062</v>
      </c>
      <c r="S1350" s="134" t="s">
        <v>1026</v>
      </c>
      <c r="T1350" s="174"/>
      <c r="U1350" s="174"/>
      <c r="V1350" s="174"/>
      <c r="W1350" s="57"/>
      <c r="X1350" s="191"/>
    </row>
    <row r="1351" spans="1:24" s="11" customFormat="1" ht="25.5">
      <c r="A1351" s="128">
        <v>72</v>
      </c>
      <c r="B1351" s="95" t="s">
        <v>809</v>
      </c>
      <c r="C1351" s="128">
        <v>1918</v>
      </c>
      <c r="D1351" s="66"/>
      <c r="E1351" s="35" t="s">
        <v>37</v>
      </c>
      <c r="F1351" s="119">
        <v>2</v>
      </c>
      <c r="G1351" s="119">
        <v>1</v>
      </c>
      <c r="H1351" s="120">
        <v>256.89999999999998</v>
      </c>
      <c r="I1351" s="120">
        <v>159.4</v>
      </c>
      <c r="J1351" s="120">
        <v>159.4</v>
      </c>
      <c r="K1351" s="129">
        <v>22</v>
      </c>
      <c r="L1351" s="69">
        <v>486084</v>
      </c>
      <c r="M1351" s="71">
        <v>0</v>
      </c>
      <c r="N1351" s="71">
        <v>0</v>
      </c>
      <c r="O1351" s="71">
        <v>0</v>
      </c>
      <c r="P1351" s="71">
        <v>486084</v>
      </c>
      <c r="Q1351" s="69">
        <f t="shared" si="107"/>
        <v>3049.4604767879546</v>
      </c>
      <c r="R1351" s="120">
        <v>4895</v>
      </c>
      <c r="S1351" s="134" t="s">
        <v>1026</v>
      </c>
      <c r="T1351" s="174"/>
      <c r="U1351" s="174"/>
      <c r="V1351" s="174"/>
      <c r="W1351" s="57"/>
      <c r="X1351" s="191"/>
    </row>
    <row r="1352" spans="1:24" s="11" customFormat="1" ht="25.5">
      <c r="A1352" s="128">
        <v>73</v>
      </c>
      <c r="B1352" s="95" t="s">
        <v>810</v>
      </c>
      <c r="C1352" s="128">
        <v>1918</v>
      </c>
      <c r="D1352" s="66">
        <v>2009</v>
      </c>
      <c r="E1352" s="35" t="s">
        <v>37</v>
      </c>
      <c r="F1352" s="119">
        <v>2</v>
      </c>
      <c r="G1352" s="119">
        <v>3</v>
      </c>
      <c r="H1352" s="120">
        <v>489.50000000000006</v>
      </c>
      <c r="I1352" s="120">
        <v>445</v>
      </c>
      <c r="J1352" s="120">
        <v>445</v>
      </c>
      <c r="K1352" s="129">
        <v>21</v>
      </c>
      <c r="L1352" s="69">
        <v>131556</v>
      </c>
      <c r="M1352" s="71">
        <v>0</v>
      </c>
      <c r="N1352" s="71">
        <v>0</v>
      </c>
      <c r="O1352" s="71">
        <v>0</v>
      </c>
      <c r="P1352" s="71">
        <v>131556</v>
      </c>
      <c r="Q1352" s="69">
        <f t="shared" si="107"/>
        <v>295.63146067415732</v>
      </c>
      <c r="R1352" s="120">
        <v>1062</v>
      </c>
      <c r="S1352" s="134" t="s">
        <v>1026</v>
      </c>
      <c r="T1352" s="174"/>
      <c r="U1352" s="174"/>
      <c r="V1352" s="174"/>
      <c r="W1352" s="57"/>
      <c r="X1352" s="191"/>
    </row>
    <row r="1353" spans="1:24" s="11" customFormat="1" ht="25.5">
      <c r="A1353" s="128">
        <v>74</v>
      </c>
      <c r="B1353" s="95" t="s">
        <v>811</v>
      </c>
      <c r="C1353" s="128">
        <v>1918</v>
      </c>
      <c r="D1353" s="66">
        <v>2009</v>
      </c>
      <c r="E1353" s="35" t="s">
        <v>37</v>
      </c>
      <c r="F1353" s="119">
        <v>2</v>
      </c>
      <c r="G1353" s="119">
        <v>4</v>
      </c>
      <c r="H1353" s="120">
        <v>528.66000000000008</v>
      </c>
      <c r="I1353" s="120">
        <v>480.6</v>
      </c>
      <c r="J1353" s="120">
        <v>480.6</v>
      </c>
      <c r="K1353" s="129">
        <v>9</v>
      </c>
      <c r="L1353" s="69">
        <v>90802</v>
      </c>
      <c r="M1353" s="71">
        <v>0</v>
      </c>
      <c r="N1353" s="71">
        <v>0</v>
      </c>
      <c r="O1353" s="71">
        <v>0</v>
      </c>
      <c r="P1353" s="71">
        <v>90802</v>
      </c>
      <c r="Q1353" s="69">
        <f t="shared" si="107"/>
        <v>188.93466500208072</v>
      </c>
      <c r="R1353" s="120">
        <v>1062</v>
      </c>
      <c r="S1353" s="134" t="s">
        <v>1026</v>
      </c>
      <c r="T1353" s="174"/>
      <c r="U1353" s="174"/>
      <c r="V1353" s="174"/>
      <c r="W1353" s="57"/>
      <c r="X1353" s="191"/>
    </row>
    <row r="1354" spans="1:24" s="11" customFormat="1" ht="25.5">
      <c r="A1354" s="128">
        <v>75</v>
      </c>
      <c r="B1354" s="95" t="s">
        <v>812</v>
      </c>
      <c r="C1354" s="128">
        <v>1918</v>
      </c>
      <c r="D1354" s="66">
        <v>2009</v>
      </c>
      <c r="E1354" s="35" t="s">
        <v>37</v>
      </c>
      <c r="F1354" s="119">
        <v>2</v>
      </c>
      <c r="G1354" s="119">
        <v>2</v>
      </c>
      <c r="H1354" s="120">
        <v>305</v>
      </c>
      <c r="I1354" s="120">
        <v>216</v>
      </c>
      <c r="J1354" s="120">
        <v>216</v>
      </c>
      <c r="K1354" s="129">
        <v>7</v>
      </c>
      <c r="L1354" s="69">
        <v>88248</v>
      </c>
      <c r="M1354" s="71">
        <v>0</v>
      </c>
      <c r="N1354" s="71">
        <v>0</v>
      </c>
      <c r="O1354" s="71">
        <v>0</v>
      </c>
      <c r="P1354" s="71">
        <v>88248</v>
      </c>
      <c r="Q1354" s="69">
        <f t="shared" si="107"/>
        <v>408.55555555555554</v>
      </c>
      <c r="R1354" s="120">
        <v>1062</v>
      </c>
      <c r="S1354" s="134" t="s">
        <v>1026</v>
      </c>
      <c r="T1354" s="174"/>
      <c r="U1354" s="174"/>
      <c r="V1354" s="174"/>
      <c r="W1354" s="57"/>
      <c r="X1354" s="191"/>
    </row>
    <row r="1355" spans="1:24" s="11" customFormat="1" ht="25.5">
      <c r="A1355" s="128">
        <v>76</v>
      </c>
      <c r="B1355" s="95" t="s">
        <v>813</v>
      </c>
      <c r="C1355" s="128">
        <v>1918</v>
      </c>
      <c r="D1355" s="66">
        <v>2009</v>
      </c>
      <c r="E1355" s="35" t="s">
        <v>37</v>
      </c>
      <c r="F1355" s="119">
        <v>2</v>
      </c>
      <c r="G1355" s="119">
        <v>2</v>
      </c>
      <c r="H1355" s="120">
        <v>223.63000000000002</v>
      </c>
      <c r="I1355" s="120">
        <v>203.3</v>
      </c>
      <c r="J1355" s="120">
        <v>203.3</v>
      </c>
      <c r="K1355" s="129">
        <v>12</v>
      </c>
      <c r="L1355" s="69">
        <v>78443</v>
      </c>
      <c r="M1355" s="71">
        <v>0</v>
      </c>
      <c r="N1355" s="71">
        <v>0</v>
      </c>
      <c r="O1355" s="71">
        <v>0</v>
      </c>
      <c r="P1355" s="71">
        <v>78443</v>
      </c>
      <c r="Q1355" s="69">
        <f t="shared" si="107"/>
        <v>385.84849975405803</v>
      </c>
      <c r="R1355" s="120">
        <v>1062</v>
      </c>
      <c r="S1355" s="134" t="s">
        <v>1026</v>
      </c>
      <c r="T1355" s="174"/>
      <c r="U1355" s="174"/>
      <c r="V1355" s="174"/>
      <c r="W1355" s="57"/>
      <c r="X1355" s="191"/>
    </row>
    <row r="1356" spans="1:24" s="11" customFormat="1" ht="25.5">
      <c r="A1356" s="128">
        <v>77</v>
      </c>
      <c r="B1356" s="95" t="s">
        <v>814</v>
      </c>
      <c r="C1356" s="128">
        <v>1954</v>
      </c>
      <c r="D1356" s="66">
        <v>2009</v>
      </c>
      <c r="E1356" s="35" t="s">
        <v>37</v>
      </c>
      <c r="F1356" s="119">
        <v>2</v>
      </c>
      <c r="G1356" s="119">
        <v>2</v>
      </c>
      <c r="H1356" s="120">
        <v>413.16000000000008</v>
      </c>
      <c r="I1356" s="120">
        <v>375.6</v>
      </c>
      <c r="J1356" s="120">
        <v>375.6</v>
      </c>
      <c r="K1356" s="129">
        <v>14</v>
      </c>
      <c r="L1356" s="69">
        <v>528778</v>
      </c>
      <c r="M1356" s="71">
        <v>0</v>
      </c>
      <c r="N1356" s="71">
        <v>0</v>
      </c>
      <c r="O1356" s="71">
        <v>0</v>
      </c>
      <c r="P1356" s="71">
        <v>528778</v>
      </c>
      <c r="Q1356" s="69">
        <f t="shared" si="107"/>
        <v>1407.8221512247071</v>
      </c>
      <c r="R1356" s="120">
        <v>2990</v>
      </c>
      <c r="S1356" s="134" t="s">
        <v>1026</v>
      </c>
      <c r="T1356" s="174"/>
      <c r="U1356" s="174"/>
      <c r="V1356" s="174"/>
      <c r="W1356" s="57"/>
      <c r="X1356" s="191"/>
    </row>
    <row r="1357" spans="1:24" s="11" customFormat="1" ht="25.5">
      <c r="A1357" s="128">
        <v>78</v>
      </c>
      <c r="B1357" s="95" t="s">
        <v>815</v>
      </c>
      <c r="C1357" s="128">
        <v>1956</v>
      </c>
      <c r="D1357" s="66">
        <v>2009</v>
      </c>
      <c r="E1357" s="35" t="s">
        <v>37</v>
      </c>
      <c r="F1357" s="119">
        <v>2</v>
      </c>
      <c r="G1357" s="119">
        <v>2</v>
      </c>
      <c r="H1357" s="120">
        <v>451.1</v>
      </c>
      <c r="I1357" s="120">
        <v>405.8</v>
      </c>
      <c r="J1357" s="120">
        <v>405.8</v>
      </c>
      <c r="K1357" s="129">
        <v>18</v>
      </c>
      <c r="L1357" s="69">
        <v>1170115</v>
      </c>
      <c r="M1357" s="71">
        <v>0</v>
      </c>
      <c r="N1357" s="71">
        <v>0</v>
      </c>
      <c r="O1357" s="71">
        <v>0</v>
      </c>
      <c r="P1357" s="71">
        <v>1170115</v>
      </c>
      <c r="Q1357" s="69">
        <f t="shared" si="107"/>
        <v>2883.4770823065551</v>
      </c>
      <c r="R1357" s="120">
        <v>5101</v>
      </c>
      <c r="S1357" s="134" t="s">
        <v>1026</v>
      </c>
      <c r="T1357" s="174"/>
      <c r="U1357" s="174"/>
      <c r="V1357" s="174"/>
      <c r="W1357" s="57"/>
      <c r="X1357" s="191"/>
    </row>
    <row r="1358" spans="1:24" s="11" customFormat="1" ht="25.5">
      <c r="A1358" s="128">
        <v>79</v>
      </c>
      <c r="B1358" s="95" t="s">
        <v>816</v>
      </c>
      <c r="C1358" s="128">
        <v>1918</v>
      </c>
      <c r="D1358" s="66">
        <v>2009</v>
      </c>
      <c r="E1358" s="35" t="s">
        <v>37</v>
      </c>
      <c r="F1358" s="119">
        <v>2</v>
      </c>
      <c r="G1358" s="119">
        <v>4</v>
      </c>
      <c r="H1358" s="120">
        <v>196</v>
      </c>
      <c r="I1358" s="120">
        <v>124.3</v>
      </c>
      <c r="J1358" s="120">
        <v>124.3</v>
      </c>
      <c r="K1358" s="129">
        <v>9</v>
      </c>
      <c r="L1358" s="69">
        <v>50661</v>
      </c>
      <c r="M1358" s="71">
        <v>0</v>
      </c>
      <c r="N1358" s="71">
        <v>0</v>
      </c>
      <c r="O1358" s="71">
        <v>0</v>
      </c>
      <c r="P1358" s="71">
        <v>50661</v>
      </c>
      <c r="Q1358" s="69">
        <f t="shared" si="107"/>
        <v>407.57039420756234</v>
      </c>
      <c r="R1358" s="120">
        <v>1062</v>
      </c>
      <c r="S1358" s="134" t="s">
        <v>1026</v>
      </c>
      <c r="T1358" s="174"/>
      <c r="U1358" s="174"/>
      <c r="V1358" s="174"/>
      <c r="W1358" s="57"/>
      <c r="X1358" s="191"/>
    </row>
    <row r="1359" spans="1:24" s="11" customFormat="1" ht="25.5">
      <c r="A1359" s="128">
        <v>80</v>
      </c>
      <c r="B1359" s="95" t="s">
        <v>817</v>
      </c>
      <c r="C1359" s="128">
        <v>1918</v>
      </c>
      <c r="D1359" s="66">
        <v>2009</v>
      </c>
      <c r="E1359" s="35" t="s">
        <v>37</v>
      </c>
      <c r="F1359" s="119">
        <v>2</v>
      </c>
      <c r="G1359" s="119">
        <v>1</v>
      </c>
      <c r="H1359" s="120">
        <v>318.60000000000002</v>
      </c>
      <c r="I1359" s="120">
        <v>185.1</v>
      </c>
      <c r="J1359" s="120">
        <v>185.1</v>
      </c>
      <c r="K1359" s="129">
        <v>14</v>
      </c>
      <c r="L1359" s="69">
        <v>74919</v>
      </c>
      <c r="M1359" s="71">
        <v>0</v>
      </c>
      <c r="N1359" s="71">
        <v>0</v>
      </c>
      <c r="O1359" s="71">
        <v>0</v>
      </c>
      <c r="P1359" s="71">
        <v>74919</v>
      </c>
      <c r="Q1359" s="69">
        <f t="shared" si="107"/>
        <v>404.74878444084283</v>
      </c>
      <c r="R1359" s="120">
        <v>1062</v>
      </c>
      <c r="S1359" s="134" t="s">
        <v>1026</v>
      </c>
      <c r="T1359" s="174"/>
      <c r="U1359" s="174"/>
      <c r="V1359" s="174"/>
      <c r="W1359" s="57"/>
      <c r="X1359" s="191"/>
    </row>
    <row r="1360" spans="1:24" s="11" customFormat="1" ht="25.5">
      <c r="A1360" s="128">
        <v>81</v>
      </c>
      <c r="B1360" s="95" t="s">
        <v>818</v>
      </c>
      <c r="C1360" s="128">
        <v>1956</v>
      </c>
      <c r="D1360" s="66">
        <v>2009</v>
      </c>
      <c r="E1360" s="35" t="s">
        <v>37</v>
      </c>
      <c r="F1360" s="119">
        <v>2</v>
      </c>
      <c r="G1360" s="119">
        <v>2</v>
      </c>
      <c r="H1360" s="120">
        <v>405.7</v>
      </c>
      <c r="I1360" s="120">
        <v>369.7</v>
      </c>
      <c r="J1360" s="120">
        <v>369.7</v>
      </c>
      <c r="K1360" s="129">
        <v>10</v>
      </c>
      <c r="L1360" s="69">
        <v>1448447</v>
      </c>
      <c r="M1360" s="71">
        <v>0</v>
      </c>
      <c r="N1360" s="71">
        <v>0</v>
      </c>
      <c r="O1360" s="71">
        <v>0</v>
      </c>
      <c r="P1360" s="71">
        <v>1448447</v>
      </c>
      <c r="Q1360" s="69">
        <f t="shared" si="107"/>
        <v>3917.8982959156074</v>
      </c>
      <c r="R1360" s="120">
        <v>5309</v>
      </c>
      <c r="S1360" s="134" t="s">
        <v>1026</v>
      </c>
      <c r="T1360" s="174"/>
      <c r="U1360" s="174"/>
      <c r="V1360" s="174"/>
      <c r="W1360" s="57"/>
      <c r="X1360" s="191"/>
    </row>
    <row r="1361" spans="1:24" s="11" customFormat="1" ht="25.5">
      <c r="A1361" s="128">
        <v>82</v>
      </c>
      <c r="B1361" s="95" t="s">
        <v>819</v>
      </c>
      <c r="C1361" s="128">
        <v>1953</v>
      </c>
      <c r="D1361" s="66">
        <v>2009</v>
      </c>
      <c r="E1361" s="35" t="s">
        <v>37</v>
      </c>
      <c r="F1361" s="119">
        <v>2</v>
      </c>
      <c r="G1361" s="119">
        <v>2</v>
      </c>
      <c r="H1361" s="120">
        <v>487.4</v>
      </c>
      <c r="I1361" s="120">
        <v>452.4</v>
      </c>
      <c r="J1361" s="120">
        <v>452.4</v>
      </c>
      <c r="K1361" s="129">
        <v>12</v>
      </c>
      <c r="L1361" s="69">
        <v>399469</v>
      </c>
      <c r="M1361" s="71">
        <v>0</v>
      </c>
      <c r="N1361" s="71">
        <v>0</v>
      </c>
      <c r="O1361" s="71">
        <v>0</v>
      </c>
      <c r="P1361" s="71">
        <v>399469</v>
      </c>
      <c r="Q1361" s="69">
        <f t="shared" si="107"/>
        <v>882.99955791335105</v>
      </c>
      <c r="R1361" s="120">
        <v>2193</v>
      </c>
      <c r="S1361" s="134" t="s">
        <v>1026</v>
      </c>
      <c r="T1361" s="174"/>
      <c r="U1361" s="174"/>
      <c r="V1361" s="174"/>
      <c r="W1361" s="57"/>
      <c r="X1361" s="191"/>
    </row>
    <row r="1362" spans="1:24" s="11" customFormat="1" ht="25.5">
      <c r="A1362" s="128">
        <v>83</v>
      </c>
      <c r="B1362" s="95" t="s">
        <v>820</v>
      </c>
      <c r="C1362" s="128">
        <v>1954</v>
      </c>
      <c r="D1362" s="66">
        <v>2009</v>
      </c>
      <c r="E1362" s="35" t="s">
        <v>37</v>
      </c>
      <c r="F1362" s="119">
        <v>2</v>
      </c>
      <c r="G1362" s="119">
        <v>2</v>
      </c>
      <c r="H1362" s="120">
        <v>491.3</v>
      </c>
      <c r="I1362" s="120">
        <v>452.1</v>
      </c>
      <c r="J1362" s="120">
        <v>452.1</v>
      </c>
      <c r="K1362" s="129">
        <v>8</v>
      </c>
      <c r="L1362" s="69">
        <v>1067284</v>
      </c>
      <c r="M1362" s="71">
        <v>0</v>
      </c>
      <c r="N1362" s="71">
        <v>0</v>
      </c>
      <c r="O1362" s="71">
        <v>0</v>
      </c>
      <c r="P1362" s="71">
        <v>1067284</v>
      </c>
      <c r="Q1362" s="69">
        <f t="shared" si="107"/>
        <v>2360.7255032072549</v>
      </c>
      <c r="R1362" s="120">
        <v>6753</v>
      </c>
      <c r="S1362" s="134" t="s">
        <v>1026</v>
      </c>
      <c r="T1362" s="174"/>
      <c r="U1362" s="174"/>
      <c r="V1362" s="174"/>
      <c r="W1362" s="57"/>
      <c r="X1362" s="191"/>
    </row>
    <row r="1363" spans="1:24" s="11" customFormat="1" ht="25.5">
      <c r="A1363" s="128">
        <v>84</v>
      </c>
      <c r="B1363" s="95" t="s">
        <v>821</v>
      </c>
      <c r="C1363" s="128">
        <v>1918</v>
      </c>
      <c r="D1363" s="66">
        <v>2009</v>
      </c>
      <c r="E1363" s="35" t="s">
        <v>37</v>
      </c>
      <c r="F1363" s="119">
        <v>2</v>
      </c>
      <c r="G1363" s="119">
        <v>4</v>
      </c>
      <c r="H1363" s="120">
        <v>480.70000000000005</v>
      </c>
      <c r="I1363" s="120">
        <v>437</v>
      </c>
      <c r="J1363" s="120">
        <v>437</v>
      </c>
      <c r="K1363" s="129">
        <v>24</v>
      </c>
      <c r="L1363" s="69">
        <v>1358094</v>
      </c>
      <c r="M1363" s="71">
        <v>0</v>
      </c>
      <c r="N1363" s="71">
        <v>0</v>
      </c>
      <c r="O1363" s="71">
        <v>0</v>
      </c>
      <c r="P1363" s="71">
        <v>1358094</v>
      </c>
      <c r="Q1363" s="69">
        <f t="shared" si="107"/>
        <v>3107.7665903890161</v>
      </c>
      <c r="R1363" s="120">
        <v>4895</v>
      </c>
      <c r="S1363" s="134" t="s">
        <v>1026</v>
      </c>
      <c r="T1363" s="174"/>
      <c r="U1363" s="174"/>
      <c r="V1363" s="174"/>
      <c r="W1363" s="57"/>
      <c r="X1363" s="191"/>
    </row>
    <row r="1364" spans="1:24" s="11" customFormat="1" ht="25.5">
      <c r="A1364" s="128">
        <v>85</v>
      </c>
      <c r="B1364" s="95" t="s">
        <v>822</v>
      </c>
      <c r="C1364" s="128">
        <v>1918</v>
      </c>
      <c r="D1364" s="66">
        <v>2009</v>
      </c>
      <c r="E1364" s="35" t="s">
        <v>37</v>
      </c>
      <c r="F1364" s="119">
        <v>2</v>
      </c>
      <c r="G1364" s="119">
        <v>4</v>
      </c>
      <c r="H1364" s="120">
        <v>584</v>
      </c>
      <c r="I1364" s="120">
        <v>491</v>
      </c>
      <c r="J1364" s="120">
        <v>491</v>
      </c>
      <c r="K1364" s="129">
        <v>44</v>
      </c>
      <c r="L1364" s="69">
        <v>937440</v>
      </c>
      <c r="M1364" s="71">
        <v>0</v>
      </c>
      <c r="N1364" s="71">
        <v>0</v>
      </c>
      <c r="O1364" s="71">
        <v>0</v>
      </c>
      <c r="P1364" s="71">
        <v>937440</v>
      </c>
      <c r="Q1364" s="69">
        <f t="shared" si="107"/>
        <v>1909.2464358452139</v>
      </c>
      <c r="R1364" s="120">
        <v>3173</v>
      </c>
      <c r="S1364" s="134" t="s">
        <v>1026</v>
      </c>
      <c r="T1364" s="174"/>
      <c r="U1364" s="174"/>
      <c r="V1364" s="174"/>
      <c r="W1364" s="57"/>
      <c r="X1364" s="191"/>
    </row>
    <row r="1365" spans="1:24" s="11" customFormat="1" ht="25.5">
      <c r="A1365" s="128">
        <v>86</v>
      </c>
      <c r="B1365" s="95" t="s">
        <v>823</v>
      </c>
      <c r="C1365" s="128">
        <v>1918</v>
      </c>
      <c r="D1365" s="66"/>
      <c r="E1365" s="35" t="s">
        <v>37</v>
      </c>
      <c r="F1365" s="119">
        <v>2</v>
      </c>
      <c r="G1365" s="119">
        <v>2</v>
      </c>
      <c r="H1365" s="120">
        <v>541</v>
      </c>
      <c r="I1365" s="120">
        <v>477.2</v>
      </c>
      <c r="J1365" s="120">
        <v>477.2</v>
      </c>
      <c r="K1365" s="129">
        <v>17</v>
      </c>
      <c r="L1365" s="69">
        <v>1455495</v>
      </c>
      <c r="M1365" s="71">
        <v>0</v>
      </c>
      <c r="N1365" s="71">
        <v>0</v>
      </c>
      <c r="O1365" s="71">
        <v>0</v>
      </c>
      <c r="P1365" s="71">
        <v>1455495</v>
      </c>
      <c r="Q1365" s="69">
        <f t="shared" si="107"/>
        <v>3050.0733445096398</v>
      </c>
      <c r="R1365" s="120">
        <v>4895</v>
      </c>
      <c r="S1365" s="134" t="s">
        <v>1026</v>
      </c>
      <c r="T1365" s="174"/>
      <c r="U1365" s="174"/>
      <c r="V1365" s="174"/>
      <c r="W1365" s="57"/>
      <c r="X1365" s="191"/>
    </row>
    <row r="1366" spans="1:24" s="11" customFormat="1" ht="25.5">
      <c r="A1366" s="128">
        <v>87</v>
      </c>
      <c r="B1366" s="95" t="s">
        <v>824</v>
      </c>
      <c r="C1366" s="128">
        <v>1918</v>
      </c>
      <c r="D1366" s="66">
        <v>2009</v>
      </c>
      <c r="E1366" s="35" t="s">
        <v>37</v>
      </c>
      <c r="F1366" s="119">
        <v>2</v>
      </c>
      <c r="G1366" s="119">
        <v>4</v>
      </c>
      <c r="H1366" s="120">
        <v>536.58000000000004</v>
      </c>
      <c r="I1366" s="120">
        <v>487.8</v>
      </c>
      <c r="J1366" s="120">
        <v>487.8</v>
      </c>
      <c r="K1366" s="129">
        <v>29</v>
      </c>
      <c r="L1366" s="69">
        <v>169756</v>
      </c>
      <c r="M1366" s="71">
        <v>0</v>
      </c>
      <c r="N1366" s="71">
        <v>0</v>
      </c>
      <c r="O1366" s="71">
        <v>0</v>
      </c>
      <c r="P1366" s="71">
        <v>169756</v>
      </c>
      <c r="Q1366" s="69">
        <f t="shared" si="107"/>
        <v>348.00328003280032</v>
      </c>
      <c r="R1366" s="120">
        <v>1062</v>
      </c>
      <c r="S1366" s="134" t="s">
        <v>1026</v>
      </c>
      <c r="T1366" s="174"/>
      <c r="U1366" s="174"/>
      <c r="V1366" s="174"/>
      <c r="W1366" s="57"/>
      <c r="X1366" s="191"/>
    </row>
    <row r="1367" spans="1:24" s="11" customFormat="1" ht="25.5">
      <c r="A1367" s="128">
        <v>88</v>
      </c>
      <c r="B1367" s="95" t="s">
        <v>825</v>
      </c>
      <c r="C1367" s="128">
        <v>1918</v>
      </c>
      <c r="D1367" s="66"/>
      <c r="E1367" s="35" t="s">
        <v>37</v>
      </c>
      <c r="F1367" s="119">
        <v>2</v>
      </c>
      <c r="G1367" s="119">
        <v>1</v>
      </c>
      <c r="H1367" s="120">
        <v>329.22</v>
      </c>
      <c r="I1367" s="120">
        <v>205.05</v>
      </c>
      <c r="J1367" s="120">
        <v>205.05</v>
      </c>
      <c r="K1367" s="129">
        <v>10</v>
      </c>
      <c r="L1367" s="69">
        <v>751137</v>
      </c>
      <c r="M1367" s="71">
        <v>0</v>
      </c>
      <c r="N1367" s="71">
        <v>0</v>
      </c>
      <c r="O1367" s="71">
        <v>0</v>
      </c>
      <c r="P1367" s="71">
        <v>751137</v>
      </c>
      <c r="Q1367" s="69">
        <f t="shared" si="107"/>
        <v>3663.1894659839063</v>
      </c>
      <c r="R1367" s="120">
        <v>7724</v>
      </c>
      <c r="S1367" s="134" t="s">
        <v>1026</v>
      </c>
      <c r="T1367" s="174"/>
      <c r="U1367" s="174"/>
      <c r="V1367" s="174"/>
      <c r="W1367" s="57"/>
      <c r="X1367" s="191"/>
    </row>
    <row r="1368" spans="1:24" s="11" customFormat="1" ht="25.5">
      <c r="A1368" s="128">
        <v>89</v>
      </c>
      <c r="B1368" s="95" t="s">
        <v>826</v>
      </c>
      <c r="C1368" s="128">
        <v>1918</v>
      </c>
      <c r="D1368" s="66">
        <v>2008</v>
      </c>
      <c r="E1368" s="35" t="s">
        <v>37</v>
      </c>
      <c r="F1368" s="119">
        <v>3</v>
      </c>
      <c r="G1368" s="119">
        <v>2</v>
      </c>
      <c r="H1368" s="120">
        <v>1008.26</v>
      </c>
      <c r="I1368" s="120">
        <v>665</v>
      </c>
      <c r="J1368" s="120">
        <v>665</v>
      </c>
      <c r="K1368" s="129">
        <v>48</v>
      </c>
      <c r="L1368" s="69">
        <v>1140648</v>
      </c>
      <c r="M1368" s="71">
        <v>0</v>
      </c>
      <c r="N1368" s="71">
        <v>0</v>
      </c>
      <c r="O1368" s="71">
        <v>0</v>
      </c>
      <c r="P1368" s="71">
        <v>1140648</v>
      </c>
      <c r="Q1368" s="69">
        <f t="shared" si="107"/>
        <v>1715.2601503759399</v>
      </c>
      <c r="R1368" s="120">
        <v>5622</v>
      </c>
      <c r="S1368" s="134" t="s">
        <v>1026</v>
      </c>
      <c r="T1368" s="174"/>
      <c r="U1368" s="174"/>
      <c r="V1368" s="174"/>
      <c r="W1368" s="57"/>
      <c r="X1368" s="191"/>
    </row>
    <row r="1369" spans="1:24" s="11" customFormat="1" ht="25.5">
      <c r="A1369" s="128">
        <v>90</v>
      </c>
      <c r="B1369" s="95" t="s">
        <v>827</v>
      </c>
      <c r="C1369" s="128">
        <v>1918</v>
      </c>
      <c r="D1369" s="66">
        <v>2009</v>
      </c>
      <c r="E1369" s="35" t="s">
        <v>37</v>
      </c>
      <c r="F1369" s="119">
        <v>2</v>
      </c>
      <c r="G1369" s="119">
        <v>2</v>
      </c>
      <c r="H1369" s="120">
        <v>658.88</v>
      </c>
      <c r="I1369" s="120">
        <v>597.9</v>
      </c>
      <c r="J1369" s="120">
        <v>597.9</v>
      </c>
      <c r="K1369" s="129">
        <v>33</v>
      </c>
      <c r="L1369" s="69">
        <v>938053</v>
      </c>
      <c r="M1369" s="71">
        <v>0</v>
      </c>
      <c r="N1369" s="71">
        <v>0</v>
      </c>
      <c r="O1369" s="71">
        <v>0</v>
      </c>
      <c r="P1369" s="71">
        <v>938053</v>
      </c>
      <c r="Q1369" s="69">
        <f t="shared" si="107"/>
        <v>1568.9128616825556</v>
      </c>
      <c r="R1369" s="120">
        <v>2576</v>
      </c>
      <c r="S1369" s="134" t="s">
        <v>1026</v>
      </c>
      <c r="T1369" s="174"/>
      <c r="U1369" s="174"/>
      <c r="V1369" s="174"/>
      <c r="W1369" s="57"/>
      <c r="X1369" s="191"/>
    </row>
    <row r="1370" spans="1:24" s="11" customFormat="1" ht="25.5">
      <c r="A1370" s="128">
        <v>91</v>
      </c>
      <c r="B1370" s="95" t="s">
        <v>828</v>
      </c>
      <c r="C1370" s="128">
        <v>1918</v>
      </c>
      <c r="D1370" s="66">
        <v>2009</v>
      </c>
      <c r="E1370" s="35" t="s">
        <v>37</v>
      </c>
      <c r="F1370" s="119">
        <v>2</v>
      </c>
      <c r="G1370" s="119">
        <v>2</v>
      </c>
      <c r="H1370" s="120">
        <v>975.7</v>
      </c>
      <c r="I1370" s="120">
        <v>887</v>
      </c>
      <c r="J1370" s="120">
        <v>887</v>
      </c>
      <c r="K1370" s="129">
        <v>37</v>
      </c>
      <c r="L1370" s="69">
        <v>426910</v>
      </c>
      <c r="M1370" s="71">
        <v>0</v>
      </c>
      <c r="N1370" s="71">
        <v>0</v>
      </c>
      <c r="O1370" s="71">
        <v>0</v>
      </c>
      <c r="P1370" s="71">
        <v>426910</v>
      </c>
      <c r="Q1370" s="69">
        <f t="shared" si="107"/>
        <v>481.29650507328074</v>
      </c>
      <c r="R1370" s="120">
        <v>5622</v>
      </c>
      <c r="S1370" s="134" t="s">
        <v>1026</v>
      </c>
      <c r="T1370" s="174"/>
      <c r="U1370" s="174"/>
      <c r="V1370" s="174"/>
      <c r="W1370" s="57"/>
      <c r="X1370" s="191"/>
    </row>
    <row r="1371" spans="1:24" s="11" customFormat="1" ht="25.5">
      <c r="A1371" s="128">
        <v>92</v>
      </c>
      <c r="B1371" s="95" t="s">
        <v>829</v>
      </c>
      <c r="C1371" s="128">
        <v>1918</v>
      </c>
      <c r="D1371" s="66"/>
      <c r="E1371" s="35" t="s">
        <v>37</v>
      </c>
      <c r="F1371" s="119">
        <v>2</v>
      </c>
      <c r="G1371" s="119">
        <v>3</v>
      </c>
      <c r="H1371" s="120">
        <v>663.96</v>
      </c>
      <c r="I1371" s="120">
        <v>603.6</v>
      </c>
      <c r="J1371" s="120">
        <v>603.6</v>
      </c>
      <c r="K1371" s="129">
        <v>64</v>
      </c>
      <c r="L1371" s="69">
        <v>1726491</v>
      </c>
      <c r="M1371" s="71">
        <v>0</v>
      </c>
      <c r="N1371" s="71">
        <v>0</v>
      </c>
      <c r="O1371" s="71">
        <v>0</v>
      </c>
      <c r="P1371" s="71">
        <v>1726491</v>
      </c>
      <c r="Q1371" s="69">
        <f t="shared" si="107"/>
        <v>2860.3230616302185</v>
      </c>
      <c r="R1371" s="120">
        <v>7484</v>
      </c>
      <c r="S1371" s="134" t="s">
        <v>1026</v>
      </c>
      <c r="T1371" s="174"/>
      <c r="U1371" s="174"/>
      <c r="V1371" s="174"/>
      <c r="W1371" s="57"/>
      <c r="X1371" s="191"/>
    </row>
    <row r="1372" spans="1:24" s="11" customFormat="1" ht="25.5">
      <c r="A1372" s="128">
        <v>93</v>
      </c>
      <c r="B1372" s="95" t="s">
        <v>830</v>
      </c>
      <c r="C1372" s="128">
        <v>1956</v>
      </c>
      <c r="D1372" s="66">
        <v>2009</v>
      </c>
      <c r="E1372" s="35" t="s">
        <v>37</v>
      </c>
      <c r="F1372" s="119">
        <v>2</v>
      </c>
      <c r="G1372" s="119">
        <v>2</v>
      </c>
      <c r="H1372" s="120">
        <v>480</v>
      </c>
      <c r="I1372" s="120">
        <v>408.5</v>
      </c>
      <c r="J1372" s="120">
        <v>408.5</v>
      </c>
      <c r="K1372" s="129">
        <v>20</v>
      </c>
      <c r="L1372" s="69">
        <v>171186</v>
      </c>
      <c r="M1372" s="71">
        <v>0</v>
      </c>
      <c r="N1372" s="71">
        <v>0</v>
      </c>
      <c r="O1372" s="71">
        <v>0</v>
      </c>
      <c r="P1372" s="71">
        <v>171186</v>
      </c>
      <c r="Q1372" s="69">
        <f t="shared" si="107"/>
        <v>419.05997552019585</v>
      </c>
      <c r="R1372" s="120">
        <v>951</v>
      </c>
      <c r="S1372" s="134" t="s">
        <v>1026</v>
      </c>
      <c r="T1372" s="174"/>
      <c r="U1372" s="174"/>
      <c r="V1372" s="174"/>
      <c r="W1372" s="57"/>
      <c r="X1372" s="191"/>
    </row>
    <row r="1373" spans="1:24" s="11" customFormat="1" ht="25.5">
      <c r="A1373" s="128">
        <v>94</v>
      </c>
      <c r="B1373" s="95" t="s">
        <v>831</v>
      </c>
      <c r="C1373" s="128">
        <v>1953</v>
      </c>
      <c r="D1373" s="66">
        <v>2009</v>
      </c>
      <c r="E1373" s="35" t="s">
        <v>37</v>
      </c>
      <c r="F1373" s="119">
        <v>2</v>
      </c>
      <c r="G1373" s="119">
        <v>1</v>
      </c>
      <c r="H1373" s="120">
        <v>556.6</v>
      </c>
      <c r="I1373" s="120">
        <v>506</v>
      </c>
      <c r="J1373" s="120">
        <v>506</v>
      </c>
      <c r="K1373" s="129">
        <v>26</v>
      </c>
      <c r="L1373" s="69">
        <v>206527</v>
      </c>
      <c r="M1373" s="71">
        <v>0</v>
      </c>
      <c r="N1373" s="71">
        <v>0</v>
      </c>
      <c r="O1373" s="71">
        <v>0</v>
      </c>
      <c r="P1373" s="71">
        <v>206527</v>
      </c>
      <c r="Q1373" s="69">
        <f t="shared" si="107"/>
        <v>408.15612648221344</v>
      </c>
      <c r="R1373" s="120">
        <v>951</v>
      </c>
      <c r="S1373" s="134" t="s">
        <v>1026</v>
      </c>
      <c r="T1373" s="174"/>
      <c r="U1373" s="174"/>
      <c r="V1373" s="174"/>
      <c r="W1373" s="57"/>
      <c r="X1373" s="191"/>
    </row>
    <row r="1374" spans="1:24" s="11" customFormat="1" ht="25.5">
      <c r="A1374" s="128">
        <v>95</v>
      </c>
      <c r="B1374" s="95" t="s">
        <v>832</v>
      </c>
      <c r="C1374" s="128">
        <v>1918</v>
      </c>
      <c r="D1374" s="66"/>
      <c r="E1374" s="35" t="s">
        <v>37</v>
      </c>
      <c r="F1374" s="119">
        <v>2</v>
      </c>
      <c r="G1374" s="119">
        <v>2</v>
      </c>
      <c r="H1374" s="120">
        <v>755.7</v>
      </c>
      <c r="I1374" s="120">
        <v>687</v>
      </c>
      <c r="J1374" s="120">
        <v>687</v>
      </c>
      <c r="K1374" s="129">
        <v>28</v>
      </c>
      <c r="L1374" s="69">
        <v>1922989</v>
      </c>
      <c r="M1374" s="71">
        <v>0</v>
      </c>
      <c r="N1374" s="71">
        <v>0</v>
      </c>
      <c r="O1374" s="71">
        <v>0</v>
      </c>
      <c r="P1374" s="71">
        <v>1922989</v>
      </c>
      <c r="Q1374" s="69">
        <f t="shared" si="107"/>
        <v>2799.1106259097523</v>
      </c>
      <c r="R1374" s="120">
        <v>4553</v>
      </c>
      <c r="S1374" s="134" t="s">
        <v>1026</v>
      </c>
      <c r="T1374" s="174"/>
      <c r="U1374" s="174"/>
      <c r="V1374" s="174"/>
      <c r="W1374" s="57"/>
      <c r="X1374" s="191"/>
    </row>
    <row r="1375" spans="1:24" s="11" customFormat="1" ht="25.5">
      <c r="A1375" s="128">
        <v>96</v>
      </c>
      <c r="B1375" s="95" t="s">
        <v>833</v>
      </c>
      <c r="C1375" s="128">
        <v>1948</v>
      </c>
      <c r="D1375" s="66">
        <v>2009</v>
      </c>
      <c r="E1375" s="35" t="s">
        <v>37</v>
      </c>
      <c r="F1375" s="119">
        <v>2</v>
      </c>
      <c r="G1375" s="119">
        <v>2</v>
      </c>
      <c r="H1375" s="120">
        <v>399.1</v>
      </c>
      <c r="I1375" s="120">
        <v>293.51</v>
      </c>
      <c r="J1375" s="120">
        <v>293.51</v>
      </c>
      <c r="K1375" s="129">
        <v>18</v>
      </c>
      <c r="L1375" s="69">
        <v>715169</v>
      </c>
      <c r="M1375" s="71">
        <v>0</v>
      </c>
      <c r="N1375" s="71">
        <v>0</v>
      </c>
      <c r="O1375" s="71">
        <v>0</v>
      </c>
      <c r="P1375" s="71">
        <v>715169</v>
      </c>
      <c r="Q1375" s="69">
        <f t="shared" si="107"/>
        <v>2436.6086334366801</v>
      </c>
      <c r="R1375" s="120">
        <v>6753</v>
      </c>
      <c r="S1375" s="134" t="s">
        <v>1026</v>
      </c>
      <c r="T1375" s="174"/>
      <c r="U1375" s="174"/>
      <c r="V1375" s="174"/>
      <c r="W1375" s="57"/>
      <c r="X1375" s="191"/>
    </row>
    <row r="1376" spans="1:24" s="11" customFormat="1" ht="25.5">
      <c r="A1376" s="128">
        <v>97</v>
      </c>
      <c r="B1376" s="95" t="s">
        <v>834</v>
      </c>
      <c r="C1376" s="128">
        <v>1918</v>
      </c>
      <c r="D1376" s="66">
        <v>2009</v>
      </c>
      <c r="E1376" s="35" t="s">
        <v>37</v>
      </c>
      <c r="F1376" s="119">
        <v>2</v>
      </c>
      <c r="G1376" s="119">
        <v>2</v>
      </c>
      <c r="H1376" s="120">
        <v>542</v>
      </c>
      <c r="I1376" s="120">
        <v>313.8</v>
      </c>
      <c r="J1376" s="120">
        <v>313.8</v>
      </c>
      <c r="K1376" s="129">
        <v>10</v>
      </c>
      <c r="L1376" s="69">
        <v>647567</v>
      </c>
      <c r="M1376" s="71">
        <v>0</v>
      </c>
      <c r="N1376" s="71">
        <v>0</v>
      </c>
      <c r="O1376" s="71">
        <v>0</v>
      </c>
      <c r="P1376" s="71">
        <v>647567</v>
      </c>
      <c r="Q1376" s="69">
        <f t="shared" si="107"/>
        <v>2063.6297004461439</v>
      </c>
      <c r="R1376" s="120">
        <v>3422</v>
      </c>
      <c r="S1376" s="134" t="s">
        <v>1026</v>
      </c>
      <c r="T1376" s="174"/>
      <c r="U1376" s="174"/>
      <c r="V1376" s="174"/>
      <c r="W1376" s="57"/>
      <c r="X1376" s="191"/>
    </row>
    <row r="1377" spans="1:24" s="11" customFormat="1" ht="25.5">
      <c r="A1377" s="128">
        <v>98</v>
      </c>
      <c r="B1377" s="95" t="s">
        <v>835</v>
      </c>
      <c r="C1377" s="128">
        <v>1918</v>
      </c>
      <c r="D1377" s="66">
        <v>2009</v>
      </c>
      <c r="E1377" s="35" t="s">
        <v>37</v>
      </c>
      <c r="F1377" s="119">
        <v>2</v>
      </c>
      <c r="G1377" s="119">
        <v>2</v>
      </c>
      <c r="H1377" s="120">
        <v>254</v>
      </c>
      <c r="I1377" s="120">
        <v>230.3</v>
      </c>
      <c r="J1377" s="120">
        <v>230.3</v>
      </c>
      <c r="K1377" s="129">
        <v>15</v>
      </c>
      <c r="L1377" s="69">
        <v>357081</v>
      </c>
      <c r="M1377" s="71">
        <v>0</v>
      </c>
      <c r="N1377" s="71">
        <v>0</v>
      </c>
      <c r="O1377" s="71">
        <v>0</v>
      </c>
      <c r="P1377" s="71">
        <v>357081</v>
      </c>
      <c r="Q1377" s="69">
        <f t="shared" ref="Q1377:Q1387" si="108">L1377/I1377</f>
        <v>1550.5036908380373</v>
      </c>
      <c r="R1377" s="120">
        <v>2265</v>
      </c>
      <c r="S1377" s="134" t="s">
        <v>1026</v>
      </c>
      <c r="T1377" s="174"/>
      <c r="U1377" s="174"/>
      <c r="V1377" s="174"/>
      <c r="W1377" s="57"/>
      <c r="X1377" s="191"/>
    </row>
    <row r="1378" spans="1:24" s="11" customFormat="1" ht="25.5">
      <c r="A1378" s="128">
        <v>99</v>
      </c>
      <c r="B1378" s="95" t="s">
        <v>836</v>
      </c>
      <c r="C1378" s="128">
        <v>1918</v>
      </c>
      <c r="D1378" s="66">
        <v>2008</v>
      </c>
      <c r="E1378" s="35" t="s">
        <v>37</v>
      </c>
      <c r="F1378" s="119">
        <v>2</v>
      </c>
      <c r="G1378" s="119">
        <v>1</v>
      </c>
      <c r="H1378" s="120">
        <v>231</v>
      </c>
      <c r="I1378" s="120">
        <v>168.02</v>
      </c>
      <c r="J1378" s="120">
        <v>168.02</v>
      </c>
      <c r="K1378" s="129">
        <v>10</v>
      </c>
      <c r="L1378" s="69">
        <v>329401</v>
      </c>
      <c r="M1378" s="71">
        <v>0</v>
      </c>
      <c r="N1378" s="71">
        <v>0</v>
      </c>
      <c r="O1378" s="71">
        <v>0</v>
      </c>
      <c r="P1378" s="71">
        <v>329401</v>
      </c>
      <c r="Q1378" s="69">
        <f t="shared" si="108"/>
        <v>1960.4868468039517</v>
      </c>
      <c r="R1378" s="120">
        <v>3173</v>
      </c>
      <c r="S1378" s="134" t="s">
        <v>1026</v>
      </c>
      <c r="T1378" s="174"/>
      <c r="U1378" s="174"/>
      <c r="V1378" s="174"/>
      <c r="W1378" s="57"/>
      <c r="X1378" s="191"/>
    </row>
    <row r="1379" spans="1:24" s="11" customFormat="1" ht="25.5">
      <c r="A1379" s="128">
        <v>100</v>
      </c>
      <c r="B1379" s="95" t="s">
        <v>837</v>
      </c>
      <c r="C1379" s="128">
        <v>1954</v>
      </c>
      <c r="D1379" s="66">
        <v>2009</v>
      </c>
      <c r="E1379" s="35" t="s">
        <v>37</v>
      </c>
      <c r="F1379" s="119">
        <v>2</v>
      </c>
      <c r="G1379" s="119">
        <v>2</v>
      </c>
      <c r="H1379" s="120">
        <v>421</v>
      </c>
      <c r="I1379" s="120">
        <v>362.7</v>
      </c>
      <c r="J1379" s="120">
        <v>362.7</v>
      </c>
      <c r="K1379" s="129">
        <v>28</v>
      </c>
      <c r="L1379" s="69">
        <v>975682</v>
      </c>
      <c r="M1379" s="71">
        <v>0</v>
      </c>
      <c r="N1379" s="71">
        <v>0</v>
      </c>
      <c r="O1379" s="71">
        <v>0</v>
      </c>
      <c r="P1379" s="71">
        <v>975682</v>
      </c>
      <c r="Q1379" s="69">
        <f t="shared" si="108"/>
        <v>2690.0523848910948</v>
      </c>
      <c r="R1379" s="120">
        <v>4304</v>
      </c>
      <c r="S1379" s="134" t="s">
        <v>1026</v>
      </c>
      <c r="T1379" s="174"/>
      <c r="U1379" s="174"/>
      <c r="V1379" s="174"/>
      <c r="W1379" s="57"/>
      <c r="X1379" s="191"/>
    </row>
    <row r="1380" spans="1:24" s="11" customFormat="1" ht="25.5">
      <c r="A1380" s="128">
        <v>101</v>
      </c>
      <c r="B1380" s="95" t="s">
        <v>838</v>
      </c>
      <c r="C1380" s="128">
        <v>1918</v>
      </c>
      <c r="D1380" s="66">
        <v>2009</v>
      </c>
      <c r="E1380" s="35" t="s">
        <v>37</v>
      </c>
      <c r="F1380" s="119">
        <v>1</v>
      </c>
      <c r="G1380" s="119">
        <v>2</v>
      </c>
      <c r="H1380" s="120">
        <v>352</v>
      </c>
      <c r="I1380" s="120">
        <v>156.9</v>
      </c>
      <c r="J1380" s="120">
        <v>156.9</v>
      </c>
      <c r="K1380" s="129">
        <v>5</v>
      </c>
      <c r="L1380" s="69">
        <v>91619</v>
      </c>
      <c r="M1380" s="71">
        <v>0</v>
      </c>
      <c r="N1380" s="71">
        <v>0</v>
      </c>
      <c r="O1380" s="71">
        <v>0</v>
      </c>
      <c r="P1380" s="71">
        <v>91619</v>
      </c>
      <c r="Q1380" s="69">
        <f t="shared" si="108"/>
        <v>583.93244104525172</v>
      </c>
      <c r="R1380" s="120">
        <v>1062</v>
      </c>
      <c r="S1380" s="134" t="s">
        <v>1026</v>
      </c>
      <c r="T1380" s="174"/>
      <c r="U1380" s="174"/>
      <c r="V1380" s="174"/>
      <c r="W1380" s="57"/>
      <c r="X1380" s="191"/>
    </row>
    <row r="1381" spans="1:24" s="11" customFormat="1" ht="25.5">
      <c r="A1381" s="128">
        <v>102</v>
      </c>
      <c r="B1381" s="95" t="s">
        <v>839</v>
      </c>
      <c r="C1381" s="128">
        <v>1918</v>
      </c>
      <c r="D1381" s="66">
        <v>2009</v>
      </c>
      <c r="E1381" s="35" t="s">
        <v>37</v>
      </c>
      <c r="F1381" s="119">
        <v>2</v>
      </c>
      <c r="G1381" s="119">
        <v>1</v>
      </c>
      <c r="H1381" s="120">
        <v>431</v>
      </c>
      <c r="I1381" s="120">
        <v>291</v>
      </c>
      <c r="J1381" s="120">
        <v>291</v>
      </c>
      <c r="K1381" s="129">
        <v>8</v>
      </c>
      <c r="L1381" s="69">
        <v>179153</v>
      </c>
      <c r="M1381" s="71">
        <v>0</v>
      </c>
      <c r="N1381" s="71">
        <v>0</v>
      </c>
      <c r="O1381" s="71">
        <v>0</v>
      </c>
      <c r="P1381" s="71">
        <v>179153</v>
      </c>
      <c r="Q1381" s="69">
        <f t="shared" si="108"/>
        <v>615.64604810996559</v>
      </c>
      <c r="R1381" s="120">
        <v>1311</v>
      </c>
      <c r="S1381" s="134" t="s">
        <v>1026</v>
      </c>
      <c r="T1381" s="174"/>
      <c r="U1381" s="174"/>
      <c r="V1381" s="174"/>
      <c r="W1381" s="57"/>
      <c r="X1381" s="191"/>
    </row>
    <row r="1382" spans="1:24" s="11" customFormat="1" ht="25.5">
      <c r="A1382" s="128">
        <v>103</v>
      </c>
      <c r="B1382" s="95" t="s">
        <v>840</v>
      </c>
      <c r="C1382" s="128">
        <v>1918</v>
      </c>
      <c r="D1382" s="66">
        <v>2009</v>
      </c>
      <c r="E1382" s="35" t="s">
        <v>37</v>
      </c>
      <c r="F1382" s="119">
        <v>2</v>
      </c>
      <c r="G1382" s="119">
        <v>4</v>
      </c>
      <c r="H1382" s="120">
        <v>564.63</v>
      </c>
      <c r="I1382" s="120">
        <v>513.29999999999995</v>
      </c>
      <c r="J1382" s="120">
        <v>513.29999999999995</v>
      </c>
      <c r="K1382" s="129">
        <v>25</v>
      </c>
      <c r="L1382" s="69">
        <v>1042951</v>
      </c>
      <c r="M1382" s="71">
        <v>0</v>
      </c>
      <c r="N1382" s="71">
        <v>0</v>
      </c>
      <c r="O1382" s="71">
        <v>0</v>
      </c>
      <c r="P1382" s="71">
        <v>1042951</v>
      </c>
      <c r="Q1382" s="69">
        <f t="shared" si="108"/>
        <v>2031.8546658873954</v>
      </c>
      <c r="R1382" s="120">
        <v>3422</v>
      </c>
      <c r="S1382" s="134" t="s">
        <v>1026</v>
      </c>
      <c r="T1382" s="174"/>
      <c r="U1382" s="174"/>
      <c r="V1382" s="174"/>
      <c r="W1382" s="57"/>
      <c r="X1382" s="191"/>
    </row>
    <row r="1383" spans="1:24" s="11" customFormat="1" ht="25.5">
      <c r="A1383" s="128">
        <v>104</v>
      </c>
      <c r="B1383" s="95" t="s">
        <v>841</v>
      </c>
      <c r="C1383" s="128">
        <v>1918</v>
      </c>
      <c r="D1383" s="66">
        <v>2009</v>
      </c>
      <c r="E1383" s="35" t="s">
        <v>37</v>
      </c>
      <c r="F1383" s="119">
        <v>2</v>
      </c>
      <c r="G1383" s="119">
        <v>3</v>
      </c>
      <c r="H1383" s="120">
        <v>409.97</v>
      </c>
      <c r="I1383" s="120">
        <v>372.7</v>
      </c>
      <c r="J1383" s="120">
        <v>372.7</v>
      </c>
      <c r="K1383" s="129">
        <v>16</v>
      </c>
      <c r="L1383" s="69">
        <v>234922</v>
      </c>
      <c r="M1383" s="71">
        <v>0</v>
      </c>
      <c r="N1383" s="71">
        <v>0</v>
      </c>
      <c r="O1383" s="71">
        <v>0</v>
      </c>
      <c r="P1383" s="71">
        <v>234922</v>
      </c>
      <c r="Q1383" s="69">
        <f t="shared" si="108"/>
        <v>630.32465790179776</v>
      </c>
      <c r="R1383" s="120">
        <v>1876</v>
      </c>
      <c r="S1383" s="134" t="s">
        <v>1026</v>
      </c>
      <c r="T1383" s="174"/>
      <c r="U1383" s="174"/>
      <c r="V1383" s="174"/>
      <c r="W1383" s="57"/>
      <c r="X1383" s="191"/>
    </row>
    <row r="1384" spans="1:24" s="11" customFormat="1" ht="25.5">
      <c r="A1384" s="128">
        <v>105</v>
      </c>
      <c r="B1384" s="95" t="s">
        <v>842</v>
      </c>
      <c r="C1384" s="128">
        <v>1918</v>
      </c>
      <c r="D1384" s="66">
        <v>2009</v>
      </c>
      <c r="E1384" s="35" t="s">
        <v>37</v>
      </c>
      <c r="F1384" s="119">
        <v>2</v>
      </c>
      <c r="G1384" s="119">
        <v>1</v>
      </c>
      <c r="H1384" s="120">
        <v>325</v>
      </c>
      <c r="I1384" s="120">
        <v>255</v>
      </c>
      <c r="J1384" s="120">
        <v>255</v>
      </c>
      <c r="K1384" s="129">
        <v>14</v>
      </c>
      <c r="L1384" s="69">
        <v>76809</v>
      </c>
      <c r="M1384" s="71">
        <v>0</v>
      </c>
      <c r="N1384" s="71">
        <v>0</v>
      </c>
      <c r="O1384" s="71">
        <v>0</v>
      </c>
      <c r="P1384" s="71">
        <v>76809</v>
      </c>
      <c r="Q1384" s="69">
        <f t="shared" si="108"/>
        <v>301.21176470588233</v>
      </c>
      <c r="R1384" s="120">
        <v>1062</v>
      </c>
      <c r="S1384" s="134" t="s">
        <v>1026</v>
      </c>
      <c r="T1384" s="174"/>
      <c r="U1384" s="174"/>
      <c r="V1384" s="174"/>
      <c r="W1384" s="57"/>
      <c r="X1384" s="191"/>
    </row>
    <row r="1385" spans="1:24" s="11" customFormat="1" ht="25.5">
      <c r="A1385" s="128">
        <v>106</v>
      </c>
      <c r="B1385" s="95" t="s">
        <v>843</v>
      </c>
      <c r="C1385" s="128">
        <v>1918</v>
      </c>
      <c r="D1385" s="66">
        <v>2009</v>
      </c>
      <c r="E1385" s="35" t="s">
        <v>37</v>
      </c>
      <c r="F1385" s="119">
        <v>1</v>
      </c>
      <c r="G1385" s="119">
        <v>3</v>
      </c>
      <c r="H1385" s="120">
        <v>331</v>
      </c>
      <c r="I1385" s="120">
        <v>272.3</v>
      </c>
      <c r="J1385" s="120">
        <v>272.3</v>
      </c>
      <c r="K1385" s="129">
        <v>17</v>
      </c>
      <c r="L1385" s="69">
        <v>312037</v>
      </c>
      <c r="M1385" s="71">
        <v>0</v>
      </c>
      <c r="N1385" s="71">
        <v>0</v>
      </c>
      <c r="O1385" s="71">
        <v>0</v>
      </c>
      <c r="P1385" s="71">
        <v>312037</v>
      </c>
      <c r="Q1385" s="69">
        <f t="shared" si="108"/>
        <v>1145.9309585016526</v>
      </c>
      <c r="R1385" s="120">
        <v>1876</v>
      </c>
      <c r="S1385" s="134" t="s">
        <v>1026</v>
      </c>
      <c r="T1385" s="174"/>
      <c r="U1385" s="174"/>
      <c r="V1385" s="174"/>
      <c r="W1385" s="57"/>
      <c r="X1385" s="191"/>
    </row>
    <row r="1386" spans="1:24" s="11" customFormat="1" ht="25.5">
      <c r="A1386" s="128">
        <v>107</v>
      </c>
      <c r="B1386" s="95" t="s">
        <v>844</v>
      </c>
      <c r="C1386" s="128">
        <v>1918</v>
      </c>
      <c r="D1386" s="66">
        <v>2009</v>
      </c>
      <c r="E1386" s="35" t="s">
        <v>37</v>
      </c>
      <c r="F1386" s="119">
        <v>2</v>
      </c>
      <c r="G1386" s="119">
        <v>2</v>
      </c>
      <c r="H1386" s="120">
        <v>336</v>
      </c>
      <c r="I1386" s="120">
        <v>284.7</v>
      </c>
      <c r="J1386" s="120">
        <v>284.7</v>
      </c>
      <c r="K1386" s="129">
        <v>14</v>
      </c>
      <c r="L1386" s="69">
        <v>130841</v>
      </c>
      <c r="M1386" s="71">
        <v>0</v>
      </c>
      <c r="N1386" s="71">
        <v>0</v>
      </c>
      <c r="O1386" s="71">
        <v>0</v>
      </c>
      <c r="P1386" s="71">
        <v>130841</v>
      </c>
      <c r="Q1386" s="69">
        <f t="shared" si="108"/>
        <v>459.57499121882688</v>
      </c>
      <c r="R1386" s="120">
        <v>1062</v>
      </c>
      <c r="S1386" s="134" t="s">
        <v>1026</v>
      </c>
      <c r="T1386" s="174"/>
      <c r="U1386" s="174"/>
      <c r="V1386" s="174"/>
      <c r="W1386" s="57"/>
      <c r="X1386" s="191"/>
    </row>
    <row r="1387" spans="1:24" s="11" customFormat="1" ht="25.5">
      <c r="A1387" s="128">
        <v>108</v>
      </c>
      <c r="B1387" s="95" t="s">
        <v>845</v>
      </c>
      <c r="C1387" s="128">
        <v>1918</v>
      </c>
      <c r="D1387" s="66">
        <v>2009</v>
      </c>
      <c r="E1387" s="35" t="s">
        <v>37</v>
      </c>
      <c r="F1387" s="119">
        <v>2</v>
      </c>
      <c r="G1387" s="128">
        <v>1</v>
      </c>
      <c r="H1387" s="120">
        <v>548</v>
      </c>
      <c r="I1387" s="120">
        <v>342.5</v>
      </c>
      <c r="J1387" s="120">
        <v>342.5</v>
      </c>
      <c r="K1387" s="129">
        <v>15</v>
      </c>
      <c r="L1387" s="69">
        <v>496965</v>
      </c>
      <c r="M1387" s="71">
        <v>0</v>
      </c>
      <c r="N1387" s="71">
        <v>0</v>
      </c>
      <c r="O1387" s="71">
        <v>0</v>
      </c>
      <c r="P1387" s="71">
        <v>496965</v>
      </c>
      <c r="Q1387" s="69">
        <f t="shared" si="108"/>
        <v>1450.992700729927</v>
      </c>
      <c r="R1387" s="120">
        <v>2265</v>
      </c>
      <c r="S1387" s="134" t="s">
        <v>1026</v>
      </c>
      <c r="T1387" s="174"/>
      <c r="U1387" s="174"/>
      <c r="V1387" s="174"/>
      <c r="W1387" s="57"/>
      <c r="X1387" s="191"/>
    </row>
    <row r="1388" spans="1:24" s="11" customFormat="1">
      <c r="A1388" s="154" t="s">
        <v>317</v>
      </c>
      <c r="B1388" s="147"/>
      <c r="C1388" s="33" t="s">
        <v>35</v>
      </c>
      <c r="D1388" s="33" t="s">
        <v>35</v>
      </c>
      <c r="E1388" s="33" t="s">
        <v>35</v>
      </c>
      <c r="F1388" s="33" t="s">
        <v>35</v>
      </c>
      <c r="G1388" s="33" t="s">
        <v>35</v>
      </c>
      <c r="H1388" s="141">
        <f>SUM(H1389:H1391)</f>
        <v>1537.63</v>
      </c>
      <c r="I1388" s="141">
        <f t="shared" ref="I1388:P1388" si="109">SUM(I1389:I1391)</f>
        <v>1371.4</v>
      </c>
      <c r="J1388" s="141">
        <f t="shared" si="109"/>
        <v>1371.4</v>
      </c>
      <c r="K1388" s="142">
        <f t="shared" si="109"/>
        <v>58</v>
      </c>
      <c r="L1388" s="141">
        <f t="shared" si="109"/>
        <v>1214416</v>
      </c>
      <c r="M1388" s="141">
        <f t="shared" si="109"/>
        <v>0</v>
      </c>
      <c r="N1388" s="141">
        <f t="shared" si="109"/>
        <v>0</v>
      </c>
      <c r="O1388" s="141">
        <f t="shared" si="109"/>
        <v>0</v>
      </c>
      <c r="P1388" s="141">
        <f t="shared" si="109"/>
        <v>1214416</v>
      </c>
      <c r="Q1388" s="32">
        <f>L1388/I1388</f>
        <v>885.53011521073347</v>
      </c>
      <c r="R1388" s="141">
        <v>1241</v>
      </c>
      <c r="S1388" s="150" t="s">
        <v>35</v>
      </c>
      <c r="T1388" s="174"/>
      <c r="U1388" s="174"/>
      <c r="V1388" s="174"/>
      <c r="W1388" s="57"/>
      <c r="X1388" s="191"/>
    </row>
    <row r="1389" spans="1:24" s="11" customFormat="1" ht="25.5">
      <c r="A1389" s="128">
        <v>109</v>
      </c>
      <c r="B1389" s="91" t="s">
        <v>846</v>
      </c>
      <c r="C1389" s="65">
        <v>1961</v>
      </c>
      <c r="D1389" s="144">
        <v>2013</v>
      </c>
      <c r="E1389" s="35" t="s">
        <v>37</v>
      </c>
      <c r="F1389" s="67">
        <v>2</v>
      </c>
      <c r="G1389" s="119">
        <v>1</v>
      </c>
      <c r="H1389" s="120">
        <v>424.93000000000006</v>
      </c>
      <c r="I1389" s="120">
        <v>386.3</v>
      </c>
      <c r="J1389" s="120">
        <v>386.3</v>
      </c>
      <c r="K1389" s="129">
        <v>14</v>
      </c>
      <c r="L1389" s="69">
        <v>321103</v>
      </c>
      <c r="M1389" s="71">
        <v>0</v>
      </c>
      <c r="N1389" s="71">
        <v>0</v>
      </c>
      <c r="O1389" s="71">
        <v>0</v>
      </c>
      <c r="P1389" s="71">
        <v>321103</v>
      </c>
      <c r="Q1389" s="69">
        <f t="shared" ref="Q1389:Q1391" si="110">L1389/I1389</f>
        <v>831.22702562775044</v>
      </c>
      <c r="R1389" s="120">
        <v>1062</v>
      </c>
      <c r="S1389" s="160" t="s">
        <v>1026</v>
      </c>
      <c r="T1389" s="174"/>
      <c r="U1389" s="174"/>
      <c r="V1389" s="174"/>
      <c r="W1389" s="57"/>
      <c r="X1389" s="191"/>
    </row>
    <row r="1390" spans="1:24" s="11" customFormat="1" ht="25.5">
      <c r="A1390" s="128">
        <v>110</v>
      </c>
      <c r="B1390" s="91" t="s">
        <v>847</v>
      </c>
      <c r="C1390" s="65">
        <v>1962</v>
      </c>
      <c r="D1390" s="66">
        <v>2013</v>
      </c>
      <c r="E1390" s="35" t="s">
        <v>37</v>
      </c>
      <c r="F1390" s="119">
        <v>2</v>
      </c>
      <c r="G1390" s="119">
        <v>1</v>
      </c>
      <c r="H1390" s="120">
        <v>391.1</v>
      </c>
      <c r="I1390" s="120">
        <v>329.1</v>
      </c>
      <c r="J1390" s="120">
        <v>329.1</v>
      </c>
      <c r="K1390" s="129">
        <v>13</v>
      </c>
      <c r="L1390" s="69">
        <v>347011</v>
      </c>
      <c r="M1390" s="71">
        <v>0</v>
      </c>
      <c r="N1390" s="71">
        <v>0</v>
      </c>
      <c r="O1390" s="71">
        <v>0</v>
      </c>
      <c r="P1390" s="71">
        <v>347011</v>
      </c>
      <c r="Q1390" s="69">
        <f t="shared" si="110"/>
        <v>1054.4241871771496</v>
      </c>
      <c r="R1390" s="120">
        <v>1241</v>
      </c>
      <c r="S1390" s="160" t="s">
        <v>1026</v>
      </c>
      <c r="T1390" s="174"/>
      <c r="U1390" s="174"/>
      <c r="V1390" s="174"/>
      <c r="W1390" s="57"/>
      <c r="X1390" s="191"/>
    </row>
    <row r="1391" spans="1:24" s="11" customFormat="1" ht="25.5">
      <c r="A1391" s="128">
        <v>111</v>
      </c>
      <c r="B1391" s="91" t="s">
        <v>848</v>
      </c>
      <c r="C1391" s="65">
        <v>1961</v>
      </c>
      <c r="D1391" s="66">
        <v>2013</v>
      </c>
      <c r="E1391" s="35" t="s">
        <v>37</v>
      </c>
      <c r="F1391" s="119">
        <v>2</v>
      </c>
      <c r="G1391" s="119">
        <v>2</v>
      </c>
      <c r="H1391" s="120">
        <v>721.6</v>
      </c>
      <c r="I1391" s="120">
        <v>656</v>
      </c>
      <c r="J1391" s="120">
        <v>656</v>
      </c>
      <c r="K1391" s="129">
        <v>31</v>
      </c>
      <c r="L1391" s="69">
        <v>546302</v>
      </c>
      <c r="M1391" s="71">
        <v>0</v>
      </c>
      <c r="N1391" s="71">
        <v>0</v>
      </c>
      <c r="O1391" s="71">
        <v>0</v>
      </c>
      <c r="P1391" s="71">
        <v>546302</v>
      </c>
      <c r="Q1391" s="69">
        <f t="shared" si="110"/>
        <v>832.77743902439022</v>
      </c>
      <c r="R1391" s="120">
        <v>1062</v>
      </c>
      <c r="S1391" s="160" t="s">
        <v>1026</v>
      </c>
      <c r="T1391" s="174"/>
      <c r="U1391" s="174"/>
      <c r="V1391" s="174"/>
      <c r="W1391" s="57"/>
      <c r="X1391" s="191"/>
    </row>
    <row r="1392" spans="1:24" s="11" customFormat="1">
      <c r="A1392" s="154" t="s">
        <v>318</v>
      </c>
      <c r="B1392" s="147"/>
      <c r="C1392" s="33" t="s">
        <v>35</v>
      </c>
      <c r="D1392" s="33" t="s">
        <v>35</v>
      </c>
      <c r="E1392" s="33" t="s">
        <v>35</v>
      </c>
      <c r="F1392" s="33" t="s">
        <v>35</v>
      </c>
      <c r="G1392" s="33" t="s">
        <v>35</v>
      </c>
      <c r="H1392" s="141">
        <f>SUM(H1393:H1401)</f>
        <v>6318.9800000000005</v>
      </c>
      <c r="I1392" s="141">
        <f t="shared" ref="I1392:P1392" si="111">SUM(I1393:I1401)</f>
        <v>5133.7999999999993</v>
      </c>
      <c r="J1392" s="141">
        <f t="shared" si="111"/>
        <v>5133.7999999999993</v>
      </c>
      <c r="K1392" s="142">
        <f t="shared" si="111"/>
        <v>169</v>
      </c>
      <c r="L1392" s="141">
        <f t="shared" si="111"/>
        <v>4797253.6099999994</v>
      </c>
      <c r="M1392" s="141">
        <f t="shared" si="111"/>
        <v>0</v>
      </c>
      <c r="N1392" s="141">
        <f t="shared" si="111"/>
        <v>0</v>
      </c>
      <c r="O1392" s="141">
        <f t="shared" si="111"/>
        <v>0</v>
      </c>
      <c r="P1392" s="141">
        <f t="shared" si="111"/>
        <v>4797253.6099999994</v>
      </c>
      <c r="Q1392" s="32">
        <f>L1392/I1392</f>
        <v>934.44497448283926</v>
      </c>
      <c r="R1392" s="141">
        <v>6264</v>
      </c>
      <c r="S1392" s="150" t="s">
        <v>35</v>
      </c>
      <c r="T1392" s="174"/>
      <c r="U1392" s="174"/>
      <c r="V1392" s="174"/>
      <c r="W1392" s="57"/>
      <c r="X1392" s="191"/>
    </row>
    <row r="1393" spans="1:24" s="11" customFormat="1" ht="25.5">
      <c r="A1393" s="128">
        <v>112</v>
      </c>
      <c r="B1393" s="113" t="s">
        <v>849</v>
      </c>
      <c r="C1393" s="128">
        <v>1917</v>
      </c>
      <c r="D1393" s="66"/>
      <c r="E1393" s="35" t="s">
        <v>37</v>
      </c>
      <c r="F1393" s="119">
        <v>2</v>
      </c>
      <c r="G1393" s="119">
        <v>2</v>
      </c>
      <c r="H1393" s="120">
        <v>213.29000000000002</v>
      </c>
      <c r="I1393" s="120">
        <v>193.9</v>
      </c>
      <c r="J1393" s="120">
        <v>193.9</v>
      </c>
      <c r="K1393" s="129">
        <v>6</v>
      </c>
      <c r="L1393" s="69">
        <v>708423.57</v>
      </c>
      <c r="M1393" s="71">
        <v>0</v>
      </c>
      <c r="N1393" s="71">
        <v>0</v>
      </c>
      <c r="O1393" s="71">
        <v>0</v>
      </c>
      <c r="P1393" s="71">
        <v>708423.57</v>
      </c>
      <c r="Q1393" s="69">
        <f t="shared" ref="Q1393:Q1401" si="112">L1393/I1393</f>
        <v>3653.5511603919545</v>
      </c>
      <c r="R1393" s="120">
        <v>6264</v>
      </c>
      <c r="S1393" s="160" t="s">
        <v>1026</v>
      </c>
      <c r="T1393" s="174"/>
      <c r="U1393" s="174"/>
      <c r="V1393" s="174"/>
      <c r="W1393" s="57"/>
      <c r="X1393" s="191"/>
    </row>
    <row r="1394" spans="1:24" s="11" customFormat="1" ht="25.5">
      <c r="A1394" s="128">
        <v>113</v>
      </c>
      <c r="B1394" s="91" t="s">
        <v>850</v>
      </c>
      <c r="C1394" s="128">
        <v>1949</v>
      </c>
      <c r="D1394" s="66"/>
      <c r="E1394" s="35" t="s">
        <v>37</v>
      </c>
      <c r="F1394" s="119">
        <v>2</v>
      </c>
      <c r="G1394" s="119">
        <v>1</v>
      </c>
      <c r="H1394" s="120">
        <v>404.91000000000008</v>
      </c>
      <c r="I1394" s="120">
        <v>368.1</v>
      </c>
      <c r="J1394" s="120">
        <v>368.1</v>
      </c>
      <c r="K1394" s="129">
        <v>13</v>
      </c>
      <c r="L1394" s="69">
        <v>50552.85</v>
      </c>
      <c r="M1394" s="71">
        <v>0</v>
      </c>
      <c r="N1394" s="71">
        <v>0</v>
      </c>
      <c r="O1394" s="71">
        <v>0</v>
      </c>
      <c r="P1394" s="71">
        <v>50552.85</v>
      </c>
      <c r="Q1394" s="69">
        <f t="shared" si="112"/>
        <v>137.33455582722084</v>
      </c>
      <c r="R1394" s="120">
        <v>726</v>
      </c>
      <c r="S1394" s="160" t="s">
        <v>1026</v>
      </c>
      <c r="T1394" s="174"/>
      <c r="U1394" s="174"/>
      <c r="V1394" s="174"/>
      <c r="W1394" s="57"/>
      <c r="X1394" s="191"/>
    </row>
    <row r="1395" spans="1:24" s="11" customFormat="1" ht="25.5">
      <c r="A1395" s="128">
        <v>114</v>
      </c>
      <c r="B1395" s="91" t="s">
        <v>851</v>
      </c>
      <c r="C1395" s="128">
        <v>1960</v>
      </c>
      <c r="D1395" s="66"/>
      <c r="E1395" s="35" t="s">
        <v>37</v>
      </c>
      <c r="F1395" s="119">
        <v>1</v>
      </c>
      <c r="G1395" s="119">
        <v>1</v>
      </c>
      <c r="H1395" s="120">
        <v>192.28000000000003</v>
      </c>
      <c r="I1395" s="120">
        <v>174.8</v>
      </c>
      <c r="J1395" s="120">
        <v>174.8</v>
      </c>
      <c r="K1395" s="129">
        <v>9</v>
      </c>
      <c r="L1395" s="69">
        <v>239284.91</v>
      </c>
      <c r="M1395" s="71">
        <v>0</v>
      </c>
      <c r="N1395" s="71">
        <v>0</v>
      </c>
      <c r="O1395" s="71">
        <v>0</v>
      </c>
      <c r="P1395" s="71">
        <v>239284.91</v>
      </c>
      <c r="Q1395" s="69">
        <f t="shared" si="112"/>
        <v>1368.9068077803204</v>
      </c>
      <c r="R1395" s="120">
        <v>1980</v>
      </c>
      <c r="S1395" s="160" t="s">
        <v>1026</v>
      </c>
      <c r="T1395" s="174"/>
      <c r="U1395" s="174"/>
      <c r="V1395" s="174"/>
      <c r="W1395" s="57"/>
      <c r="X1395" s="191"/>
    </row>
    <row r="1396" spans="1:24" s="11" customFormat="1" ht="25.5">
      <c r="A1396" s="128">
        <v>115</v>
      </c>
      <c r="B1396" s="91" t="s">
        <v>852</v>
      </c>
      <c r="C1396" s="128">
        <v>1951</v>
      </c>
      <c r="D1396" s="66"/>
      <c r="E1396" s="35" t="s">
        <v>37</v>
      </c>
      <c r="F1396" s="119">
        <v>2</v>
      </c>
      <c r="G1396" s="119">
        <v>2</v>
      </c>
      <c r="H1396" s="120">
        <v>389.07</v>
      </c>
      <c r="I1396" s="120">
        <v>353.7</v>
      </c>
      <c r="J1396" s="120">
        <v>353.7</v>
      </c>
      <c r="K1396" s="129">
        <v>10</v>
      </c>
      <c r="L1396" s="69">
        <v>571357.48</v>
      </c>
      <c r="M1396" s="71">
        <v>0</v>
      </c>
      <c r="N1396" s="71">
        <v>0</v>
      </c>
      <c r="O1396" s="71">
        <v>0</v>
      </c>
      <c r="P1396" s="71">
        <v>571357.48</v>
      </c>
      <c r="Q1396" s="69">
        <f t="shared" si="112"/>
        <v>1615.3731410800112</v>
      </c>
      <c r="R1396" s="120">
        <v>2888</v>
      </c>
      <c r="S1396" s="160" t="s">
        <v>1026</v>
      </c>
      <c r="T1396" s="174"/>
      <c r="U1396" s="174"/>
      <c r="V1396" s="174"/>
      <c r="W1396" s="57"/>
      <c r="X1396" s="191"/>
    </row>
    <row r="1397" spans="1:24" s="11" customFormat="1" ht="25.5">
      <c r="A1397" s="128">
        <v>116</v>
      </c>
      <c r="B1397" s="91" t="s">
        <v>853</v>
      </c>
      <c r="C1397" s="128">
        <v>1954</v>
      </c>
      <c r="D1397" s="66"/>
      <c r="E1397" s="35" t="s">
        <v>37</v>
      </c>
      <c r="F1397" s="119">
        <v>2</v>
      </c>
      <c r="G1397" s="119">
        <v>2</v>
      </c>
      <c r="H1397" s="120">
        <v>684.5</v>
      </c>
      <c r="I1397" s="120">
        <v>648.5</v>
      </c>
      <c r="J1397" s="120">
        <v>648.5</v>
      </c>
      <c r="K1397" s="129">
        <v>15</v>
      </c>
      <c r="L1397" s="69">
        <v>887736.34</v>
      </c>
      <c r="M1397" s="71">
        <v>0</v>
      </c>
      <c r="N1397" s="71">
        <v>0</v>
      </c>
      <c r="O1397" s="71">
        <v>0</v>
      </c>
      <c r="P1397" s="71">
        <v>887736.34</v>
      </c>
      <c r="Q1397" s="69">
        <f t="shared" si="112"/>
        <v>1368.907232074017</v>
      </c>
      <c r="R1397" s="120">
        <v>1980</v>
      </c>
      <c r="S1397" s="160" t="s">
        <v>1026</v>
      </c>
      <c r="T1397" s="174"/>
      <c r="U1397" s="174"/>
      <c r="V1397" s="174"/>
      <c r="W1397" s="57"/>
      <c r="X1397" s="191"/>
    </row>
    <row r="1398" spans="1:24" s="11" customFormat="1" ht="25.5">
      <c r="A1398" s="128">
        <v>117</v>
      </c>
      <c r="B1398" s="91" t="s">
        <v>854</v>
      </c>
      <c r="C1398" s="128">
        <v>1956</v>
      </c>
      <c r="D1398" s="66"/>
      <c r="E1398" s="35" t="s">
        <v>37</v>
      </c>
      <c r="F1398" s="119">
        <v>2</v>
      </c>
      <c r="G1398" s="119">
        <v>2</v>
      </c>
      <c r="H1398" s="120">
        <v>402.27000000000004</v>
      </c>
      <c r="I1398" s="120">
        <v>365.7</v>
      </c>
      <c r="J1398" s="120">
        <v>365.7</v>
      </c>
      <c r="K1398" s="129">
        <v>18</v>
      </c>
      <c r="L1398" s="69">
        <v>782729.36</v>
      </c>
      <c r="M1398" s="71">
        <v>0</v>
      </c>
      <c r="N1398" s="71">
        <v>0</v>
      </c>
      <c r="O1398" s="71">
        <v>0</v>
      </c>
      <c r="P1398" s="71">
        <v>782729.36</v>
      </c>
      <c r="Q1398" s="69">
        <f t="shared" si="112"/>
        <v>2140.3592015313097</v>
      </c>
      <c r="R1398" s="120">
        <v>3442</v>
      </c>
      <c r="S1398" s="160" t="s">
        <v>1026</v>
      </c>
      <c r="T1398" s="174"/>
      <c r="U1398" s="174"/>
      <c r="V1398" s="174"/>
      <c r="W1398" s="57"/>
      <c r="X1398" s="191"/>
    </row>
    <row r="1399" spans="1:24" s="11" customFormat="1" ht="25.5">
      <c r="A1399" s="128">
        <v>118</v>
      </c>
      <c r="B1399" s="91" t="s">
        <v>855</v>
      </c>
      <c r="C1399" s="128">
        <v>1959</v>
      </c>
      <c r="D1399" s="66"/>
      <c r="E1399" s="35" t="s">
        <v>37</v>
      </c>
      <c r="F1399" s="119">
        <v>1</v>
      </c>
      <c r="G1399" s="119">
        <v>2</v>
      </c>
      <c r="H1399" s="120">
        <v>207.46</v>
      </c>
      <c r="I1399" s="120">
        <v>188.6</v>
      </c>
      <c r="J1399" s="120">
        <v>188.6</v>
      </c>
      <c r="K1399" s="129">
        <v>9</v>
      </c>
      <c r="L1399" s="69">
        <v>296466.63</v>
      </c>
      <c r="M1399" s="71">
        <v>0</v>
      </c>
      <c r="N1399" s="71">
        <v>0</v>
      </c>
      <c r="O1399" s="71">
        <v>0</v>
      </c>
      <c r="P1399" s="71">
        <v>296466.63</v>
      </c>
      <c r="Q1399" s="69">
        <f t="shared" si="112"/>
        <v>1571.9333510074232</v>
      </c>
      <c r="R1399" s="120">
        <v>2888</v>
      </c>
      <c r="S1399" s="160" t="s">
        <v>1026</v>
      </c>
      <c r="T1399" s="174"/>
      <c r="U1399" s="174"/>
      <c r="V1399" s="174"/>
      <c r="W1399" s="57"/>
      <c r="X1399" s="191"/>
    </row>
    <row r="1400" spans="1:24" s="11" customFormat="1" ht="25.5">
      <c r="A1400" s="128">
        <v>119</v>
      </c>
      <c r="B1400" s="91" t="s">
        <v>856</v>
      </c>
      <c r="C1400" s="128">
        <v>1965</v>
      </c>
      <c r="D1400" s="66">
        <v>2000</v>
      </c>
      <c r="E1400" s="35" t="s">
        <v>37</v>
      </c>
      <c r="F1400" s="119">
        <v>2</v>
      </c>
      <c r="G1400" s="119">
        <v>3</v>
      </c>
      <c r="H1400" s="120">
        <v>894.7</v>
      </c>
      <c r="I1400" s="120">
        <v>855</v>
      </c>
      <c r="J1400" s="120">
        <v>855</v>
      </c>
      <c r="K1400" s="129">
        <v>41</v>
      </c>
      <c r="L1400" s="69">
        <v>297735.46999999997</v>
      </c>
      <c r="M1400" s="71">
        <v>0</v>
      </c>
      <c r="N1400" s="71">
        <v>0</v>
      </c>
      <c r="O1400" s="71">
        <v>0</v>
      </c>
      <c r="P1400" s="71">
        <v>297735.46999999997</v>
      </c>
      <c r="Q1400" s="69">
        <f t="shared" si="112"/>
        <v>348.22861988304089</v>
      </c>
      <c r="R1400" s="120">
        <v>1140</v>
      </c>
      <c r="S1400" s="160" t="s">
        <v>1026</v>
      </c>
      <c r="T1400" s="174"/>
      <c r="U1400" s="174"/>
      <c r="V1400" s="174"/>
      <c r="W1400" s="57"/>
      <c r="X1400" s="191"/>
    </row>
    <row r="1401" spans="1:24" s="11" customFormat="1" ht="25.5">
      <c r="A1401" s="128">
        <v>120</v>
      </c>
      <c r="B1401" s="114" t="s">
        <v>1035</v>
      </c>
      <c r="C1401" s="65">
        <v>2009</v>
      </c>
      <c r="D1401" s="66"/>
      <c r="E1401" s="35" t="s">
        <v>37</v>
      </c>
      <c r="F1401" s="65">
        <v>5</v>
      </c>
      <c r="G1401" s="65">
        <v>3</v>
      </c>
      <c r="H1401" s="68">
        <v>2930.5</v>
      </c>
      <c r="I1401" s="69">
        <v>1985.5</v>
      </c>
      <c r="J1401" s="69">
        <v>1985.5</v>
      </c>
      <c r="K1401" s="70">
        <v>48</v>
      </c>
      <c r="L1401" s="69">
        <v>962967</v>
      </c>
      <c r="M1401" s="71">
        <v>0</v>
      </c>
      <c r="N1401" s="71">
        <v>0</v>
      </c>
      <c r="O1401" s="71">
        <v>0</v>
      </c>
      <c r="P1401" s="71">
        <v>962967</v>
      </c>
      <c r="Q1401" s="69">
        <f t="shared" si="112"/>
        <v>484.9997481742634</v>
      </c>
      <c r="R1401" s="69">
        <v>1838</v>
      </c>
      <c r="S1401" s="72" t="s">
        <v>1026</v>
      </c>
      <c r="T1401" s="174"/>
      <c r="U1401" s="174"/>
      <c r="V1401" s="174"/>
      <c r="W1401" s="57"/>
      <c r="X1401" s="191"/>
    </row>
    <row r="1402" spans="1:24" s="11" customFormat="1">
      <c r="A1402" s="154" t="s">
        <v>319</v>
      </c>
      <c r="B1402" s="147"/>
      <c r="C1402" s="33" t="s">
        <v>35</v>
      </c>
      <c r="D1402" s="33" t="s">
        <v>35</v>
      </c>
      <c r="E1402" s="33" t="s">
        <v>35</v>
      </c>
      <c r="F1402" s="33" t="s">
        <v>35</v>
      </c>
      <c r="G1402" s="33" t="s">
        <v>35</v>
      </c>
      <c r="H1402" s="141">
        <f>SUM(H1403:H1405)</f>
        <v>1210.67</v>
      </c>
      <c r="I1402" s="141">
        <f t="shared" ref="I1402:P1402" si="113">SUM(I1403:I1405)</f>
        <v>1098.2</v>
      </c>
      <c r="J1402" s="141">
        <f t="shared" si="113"/>
        <v>1098.2</v>
      </c>
      <c r="K1402" s="142">
        <f t="shared" si="113"/>
        <v>45</v>
      </c>
      <c r="L1402" s="141">
        <f t="shared" si="113"/>
        <v>2146549.7199999997</v>
      </c>
      <c r="M1402" s="141">
        <f t="shared" si="113"/>
        <v>0</v>
      </c>
      <c r="N1402" s="141">
        <f t="shared" si="113"/>
        <v>0</v>
      </c>
      <c r="O1402" s="141">
        <f t="shared" si="113"/>
        <v>0</v>
      </c>
      <c r="P1402" s="141">
        <f t="shared" si="113"/>
        <v>2146549.7199999997</v>
      </c>
      <c r="Q1402" s="32">
        <f>L1402/I1402</f>
        <v>1954.607284647605</v>
      </c>
      <c r="R1402" s="141">
        <v>3996</v>
      </c>
      <c r="S1402" s="150" t="s">
        <v>35</v>
      </c>
      <c r="T1402" s="174"/>
      <c r="U1402" s="174"/>
      <c r="V1402" s="174"/>
      <c r="W1402" s="57"/>
      <c r="X1402" s="191"/>
    </row>
    <row r="1403" spans="1:24" s="11" customFormat="1" ht="25.5">
      <c r="A1403" s="128">
        <v>121</v>
      </c>
      <c r="B1403" s="116" t="s">
        <v>857</v>
      </c>
      <c r="C1403" s="128">
        <v>1974</v>
      </c>
      <c r="D1403" s="66"/>
      <c r="E1403" s="35" t="s">
        <v>37</v>
      </c>
      <c r="F1403" s="119">
        <v>2</v>
      </c>
      <c r="G1403" s="119">
        <v>1</v>
      </c>
      <c r="H1403" s="120">
        <v>407.55</v>
      </c>
      <c r="I1403" s="120">
        <v>370.5</v>
      </c>
      <c r="J1403" s="120">
        <v>370.5</v>
      </c>
      <c r="K1403" s="129">
        <v>15</v>
      </c>
      <c r="L1403" s="69">
        <v>711040.09</v>
      </c>
      <c r="M1403" s="71">
        <v>0</v>
      </c>
      <c r="N1403" s="71">
        <v>0</v>
      </c>
      <c r="O1403" s="71">
        <v>0</v>
      </c>
      <c r="P1403" s="71">
        <v>711040.09</v>
      </c>
      <c r="Q1403" s="69">
        <f t="shared" ref="Q1403:Q1405" si="114">L1403/I1403</f>
        <v>1919.1365452091768</v>
      </c>
      <c r="R1403" s="120">
        <v>3996</v>
      </c>
      <c r="S1403" s="160" t="s">
        <v>1026</v>
      </c>
      <c r="T1403" s="174"/>
      <c r="U1403" s="174"/>
      <c r="V1403" s="174"/>
      <c r="W1403" s="57"/>
      <c r="X1403" s="191"/>
    </row>
    <row r="1404" spans="1:24" s="11" customFormat="1" ht="25.5">
      <c r="A1404" s="128">
        <v>122</v>
      </c>
      <c r="B1404" s="116" t="s">
        <v>858</v>
      </c>
      <c r="C1404" s="128">
        <v>1979</v>
      </c>
      <c r="D1404" s="144"/>
      <c r="E1404" s="35" t="s">
        <v>37</v>
      </c>
      <c r="F1404" s="67">
        <v>2</v>
      </c>
      <c r="G1404" s="67">
        <v>1</v>
      </c>
      <c r="H1404" s="68">
        <v>391.5</v>
      </c>
      <c r="I1404" s="68">
        <v>353.5</v>
      </c>
      <c r="J1404" s="68">
        <v>353.5</v>
      </c>
      <c r="K1404" s="70">
        <v>13</v>
      </c>
      <c r="L1404" s="69">
        <v>697337.65</v>
      </c>
      <c r="M1404" s="71">
        <v>0</v>
      </c>
      <c r="N1404" s="71">
        <v>0</v>
      </c>
      <c r="O1404" s="71">
        <v>0</v>
      </c>
      <c r="P1404" s="71">
        <v>697337.65</v>
      </c>
      <c r="Q1404" s="69">
        <f t="shared" si="114"/>
        <v>1972.6666195190949</v>
      </c>
      <c r="R1404" s="120">
        <v>3996</v>
      </c>
      <c r="S1404" s="160" t="s">
        <v>1026</v>
      </c>
      <c r="T1404" s="174"/>
      <c r="U1404" s="174"/>
      <c r="V1404" s="174"/>
      <c r="W1404" s="57"/>
      <c r="X1404" s="191"/>
    </row>
    <row r="1405" spans="1:24" s="11" customFormat="1" ht="25.5">
      <c r="A1405" s="128">
        <v>123</v>
      </c>
      <c r="B1405" s="116" t="s">
        <v>859</v>
      </c>
      <c r="C1405" s="128">
        <v>1979</v>
      </c>
      <c r="D1405" s="66"/>
      <c r="E1405" s="35" t="s">
        <v>37</v>
      </c>
      <c r="F1405" s="119">
        <v>2</v>
      </c>
      <c r="G1405" s="119">
        <v>1</v>
      </c>
      <c r="H1405" s="120">
        <v>411.62</v>
      </c>
      <c r="I1405" s="120">
        <v>374.2</v>
      </c>
      <c r="J1405" s="120">
        <v>374.2</v>
      </c>
      <c r="K1405" s="129">
        <v>17</v>
      </c>
      <c r="L1405" s="69">
        <v>738171.98</v>
      </c>
      <c r="M1405" s="71">
        <v>0</v>
      </c>
      <c r="N1405" s="71">
        <v>0</v>
      </c>
      <c r="O1405" s="71">
        <v>0</v>
      </c>
      <c r="P1405" s="71">
        <v>738171.98</v>
      </c>
      <c r="Q1405" s="69">
        <f t="shared" si="114"/>
        <v>1972.6669695350081</v>
      </c>
      <c r="R1405" s="120">
        <v>3996</v>
      </c>
      <c r="S1405" s="160" t="s">
        <v>1026</v>
      </c>
      <c r="T1405" s="174"/>
      <c r="U1405" s="174"/>
      <c r="V1405" s="174"/>
      <c r="W1405" s="57"/>
      <c r="X1405" s="191"/>
    </row>
    <row r="1406" spans="1:24" s="11" customFormat="1">
      <c r="A1406" s="154" t="s">
        <v>320</v>
      </c>
      <c r="B1406" s="147"/>
      <c r="C1406" s="33" t="s">
        <v>35</v>
      </c>
      <c r="D1406" s="33" t="s">
        <v>35</v>
      </c>
      <c r="E1406" s="33" t="s">
        <v>35</v>
      </c>
      <c r="F1406" s="33" t="s">
        <v>35</v>
      </c>
      <c r="G1406" s="33" t="s">
        <v>35</v>
      </c>
      <c r="H1406" s="141">
        <f>SUM(H1407:H1408)</f>
        <v>1007.27</v>
      </c>
      <c r="I1406" s="141">
        <f t="shared" ref="I1406:P1406" si="115">SUM(I1407:I1408)</f>
        <v>915.69999999999993</v>
      </c>
      <c r="J1406" s="141">
        <f t="shared" si="115"/>
        <v>915.69999999999993</v>
      </c>
      <c r="K1406" s="142">
        <f t="shared" si="115"/>
        <v>58</v>
      </c>
      <c r="L1406" s="141">
        <f t="shared" si="115"/>
        <v>1408231.6</v>
      </c>
      <c r="M1406" s="141">
        <f t="shared" si="115"/>
        <v>0</v>
      </c>
      <c r="N1406" s="141">
        <f t="shared" si="115"/>
        <v>0</v>
      </c>
      <c r="O1406" s="141">
        <f t="shared" si="115"/>
        <v>0</v>
      </c>
      <c r="P1406" s="141">
        <f t="shared" si="115"/>
        <v>1408231.6</v>
      </c>
      <c r="Q1406" s="32">
        <f>L1406/I1406</f>
        <v>1537.8744130173641</v>
      </c>
      <c r="R1406" s="141">
        <v>4153</v>
      </c>
      <c r="S1406" s="150" t="s">
        <v>35</v>
      </c>
      <c r="T1406" s="174"/>
      <c r="U1406" s="174"/>
      <c r="V1406" s="174"/>
      <c r="W1406" s="57"/>
      <c r="X1406" s="191"/>
    </row>
    <row r="1407" spans="1:24" s="11" customFormat="1" ht="25.5">
      <c r="A1407" s="128">
        <v>124</v>
      </c>
      <c r="B1407" s="91" t="s">
        <v>860</v>
      </c>
      <c r="C1407" s="128">
        <v>1974</v>
      </c>
      <c r="D1407" s="144">
        <v>2014</v>
      </c>
      <c r="E1407" s="35" t="s">
        <v>37</v>
      </c>
      <c r="F1407" s="67">
        <v>2</v>
      </c>
      <c r="G1407" s="119">
        <v>1</v>
      </c>
      <c r="H1407" s="120">
        <v>383.24</v>
      </c>
      <c r="I1407" s="120">
        <v>348.4</v>
      </c>
      <c r="J1407" s="120">
        <v>348.4</v>
      </c>
      <c r="K1407" s="129">
        <v>35</v>
      </c>
      <c r="L1407" s="69">
        <v>637134.61</v>
      </c>
      <c r="M1407" s="71">
        <v>0</v>
      </c>
      <c r="N1407" s="71">
        <v>0</v>
      </c>
      <c r="O1407" s="71">
        <v>0</v>
      </c>
      <c r="P1407" s="71">
        <v>637134.61</v>
      </c>
      <c r="Q1407" s="69">
        <f t="shared" ref="Q1407:Q1408" si="116">L1407/I1407</f>
        <v>1828.7445752009185</v>
      </c>
      <c r="R1407" s="120">
        <v>4153</v>
      </c>
      <c r="S1407" s="160" t="s">
        <v>1026</v>
      </c>
      <c r="T1407" s="174"/>
      <c r="U1407" s="174"/>
      <c r="V1407" s="174"/>
      <c r="W1407" s="57"/>
      <c r="X1407" s="191"/>
    </row>
    <row r="1408" spans="1:24" s="11" customFormat="1" ht="25.5">
      <c r="A1408" s="128">
        <v>125</v>
      </c>
      <c r="B1408" s="91" t="s">
        <v>861</v>
      </c>
      <c r="C1408" s="128">
        <v>1974</v>
      </c>
      <c r="D1408" s="144">
        <v>2007</v>
      </c>
      <c r="E1408" s="35" t="s">
        <v>37</v>
      </c>
      <c r="F1408" s="67">
        <v>2</v>
      </c>
      <c r="G1408" s="119">
        <v>2</v>
      </c>
      <c r="H1408" s="120">
        <v>624.03</v>
      </c>
      <c r="I1408" s="120">
        <v>567.29999999999995</v>
      </c>
      <c r="J1408" s="120">
        <v>567.29999999999995</v>
      </c>
      <c r="K1408" s="129">
        <v>23</v>
      </c>
      <c r="L1408" s="69">
        <v>771096.99</v>
      </c>
      <c r="M1408" s="71">
        <v>0</v>
      </c>
      <c r="N1408" s="71">
        <v>0</v>
      </c>
      <c r="O1408" s="71">
        <v>0</v>
      </c>
      <c r="P1408" s="71">
        <v>771096.99</v>
      </c>
      <c r="Q1408" s="69">
        <f t="shared" si="116"/>
        <v>1359.2402432575359</v>
      </c>
      <c r="R1408" s="120">
        <v>3770</v>
      </c>
      <c r="S1408" s="160" t="s">
        <v>1026</v>
      </c>
      <c r="T1408" s="174"/>
      <c r="U1408" s="174"/>
      <c r="V1408" s="174"/>
      <c r="W1408" s="57"/>
      <c r="X1408" s="191"/>
    </row>
    <row r="1409" spans="1:24" s="11" customFormat="1">
      <c r="A1409" s="146" t="s">
        <v>321</v>
      </c>
      <c r="B1409" s="147"/>
      <c r="C1409" s="33" t="s">
        <v>35</v>
      </c>
      <c r="D1409" s="33" t="s">
        <v>35</v>
      </c>
      <c r="E1409" s="33" t="s">
        <v>35</v>
      </c>
      <c r="F1409" s="33" t="s">
        <v>35</v>
      </c>
      <c r="G1409" s="33" t="s">
        <v>35</v>
      </c>
      <c r="H1409" s="141">
        <f>SUM(H1410:H1433)</f>
        <v>19971.989736</v>
      </c>
      <c r="I1409" s="141">
        <f t="shared" ref="I1409:P1409" si="117">SUM(I1410:I1433)</f>
        <v>17477.12</v>
      </c>
      <c r="J1409" s="141">
        <f t="shared" si="117"/>
        <v>17477.12</v>
      </c>
      <c r="K1409" s="142">
        <f t="shared" si="117"/>
        <v>648</v>
      </c>
      <c r="L1409" s="141">
        <f t="shared" si="117"/>
        <v>21929077.009999998</v>
      </c>
      <c r="M1409" s="141">
        <f t="shared" si="117"/>
        <v>0</v>
      </c>
      <c r="N1409" s="141">
        <f t="shared" si="117"/>
        <v>0</v>
      </c>
      <c r="O1409" s="141">
        <f t="shared" si="117"/>
        <v>0</v>
      </c>
      <c r="P1409" s="141">
        <f t="shared" si="117"/>
        <v>21929077.009999998</v>
      </c>
      <c r="Q1409" s="32">
        <f>L1409/I1409</f>
        <v>1254.7305854740368</v>
      </c>
      <c r="R1409" s="141">
        <v>5701</v>
      </c>
      <c r="S1409" s="150" t="s">
        <v>35</v>
      </c>
      <c r="T1409" s="174"/>
      <c r="U1409" s="174"/>
      <c r="V1409" s="174"/>
      <c r="W1409" s="57"/>
      <c r="X1409" s="191"/>
    </row>
    <row r="1410" spans="1:24" s="11" customFormat="1" ht="25.5">
      <c r="A1410" s="128">
        <v>126</v>
      </c>
      <c r="B1410" s="91" t="s">
        <v>116</v>
      </c>
      <c r="C1410" s="65">
        <v>1964</v>
      </c>
      <c r="D1410" s="66"/>
      <c r="E1410" s="35" t="s">
        <v>37</v>
      </c>
      <c r="F1410" s="119">
        <v>2</v>
      </c>
      <c r="G1410" s="65">
        <v>2</v>
      </c>
      <c r="H1410" s="68">
        <v>468.49</v>
      </c>
      <c r="I1410" s="120">
        <v>425.9</v>
      </c>
      <c r="J1410" s="120">
        <v>425.9</v>
      </c>
      <c r="K1410" s="70">
        <v>28</v>
      </c>
      <c r="L1410" s="69">
        <v>817120</v>
      </c>
      <c r="M1410" s="71">
        <v>0</v>
      </c>
      <c r="N1410" s="71">
        <v>0</v>
      </c>
      <c r="O1410" s="71">
        <v>0</v>
      </c>
      <c r="P1410" s="71">
        <v>817120</v>
      </c>
      <c r="Q1410" s="69">
        <f t="shared" ref="Q1410:Q1433" si="118">L1410/I1410</f>
        <v>1918.5724348438603</v>
      </c>
      <c r="R1410" s="120">
        <v>2784</v>
      </c>
      <c r="S1410" s="134" t="s">
        <v>1026</v>
      </c>
      <c r="T1410" s="174"/>
      <c r="U1410" s="174"/>
      <c r="V1410" s="174"/>
      <c r="W1410" s="57"/>
      <c r="X1410" s="191"/>
    </row>
    <row r="1411" spans="1:24" s="11" customFormat="1" ht="25.5">
      <c r="A1411" s="128">
        <v>127</v>
      </c>
      <c r="B1411" s="91" t="s">
        <v>862</v>
      </c>
      <c r="C1411" s="65">
        <v>1961</v>
      </c>
      <c r="D1411" s="66"/>
      <c r="E1411" s="35" t="s">
        <v>37</v>
      </c>
      <c r="F1411" s="119">
        <v>2</v>
      </c>
      <c r="G1411" s="65">
        <v>1</v>
      </c>
      <c r="H1411" s="68">
        <v>437.47</v>
      </c>
      <c r="I1411" s="120">
        <v>397.7</v>
      </c>
      <c r="J1411" s="120">
        <v>397.7</v>
      </c>
      <c r="K1411" s="70">
        <v>7</v>
      </c>
      <c r="L1411" s="69">
        <v>1004551</v>
      </c>
      <c r="M1411" s="71">
        <v>0</v>
      </c>
      <c r="N1411" s="71">
        <v>0</v>
      </c>
      <c r="O1411" s="71">
        <v>0</v>
      </c>
      <c r="P1411" s="71">
        <v>1004551</v>
      </c>
      <c r="Q1411" s="69">
        <f t="shared" si="118"/>
        <v>2525.9014332411366</v>
      </c>
      <c r="R1411" s="120">
        <v>5701</v>
      </c>
      <c r="S1411" s="134" t="s">
        <v>1026</v>
      </c>
      <c r="T1411" s="174"/>
      <c r="U1411" s="174"/>
      <c r="V1411" s="174"/>
      <c r="W1411" s="57"/>
      <c r="X1411" s="191"/>
    </row>
    <row r="1412" spans="1:24" s="11" customFormat="1" ht="25.5">
      <c r="A1412" s="128">
        <v>128</v>
      </c>
      <c r="B1412" s="91" t="s">
        <v>863</v>
      </c>
      <c r="C1412" s="65">
        <v>1962</v>
      </c>
      <c r="D1412" s="66">
        <v>2015</v>
      </c>
      <c r="E1412" s="35" t="s">
        <v>37</v>
      </c>
      <c r="F1412" s="119">
        <v>2</v>
      </c>
      <c r="G1412" s="65">
        <v>2</v>
      </c>
      <c r="H1412" s="68">
        <v>686.94987900000012</v>
      </c>
      <c r="I1412" s="120">
        <v>624.5</v>
      </c>
      <c r="J1412" s="120">
        <v>624.5</v>
      </c>
      <c r="K1412" s="70">
        <v>26</v>
      </c>
      <c r="L1412" s="69">
        <v>153210</v>
      </c>
      <c r="M1412" s="71">
        <v>0</v>
      </c>
      <c r="N1412" s="71">
        <v>0</v>
      </c>
      <c r="O1412" s="71">
        <v>0</v>
      </c>
      <c r="P1412" s="71">
        <v>153210</v>
      </c>
      <c r="Q1412" s="69">
        <f t="shared" si="118"/>
        <v>245.33226581265012</v>
      </c>
      <c r="R1412" s="120">
        <v>1859</v>
      </c>
      <c r="S1412" s="134" t="s">
        <v>1026</v>
      </c>
      <c r="T1412" s="174"/>
      <c r="U1412" s="174"/>
      <c r="V1412" s="174"/>
      <c r="W1412" s="57"/>
      <c r="X1412" s="191"/>
    </row>
    <row r="1413" spans="1:24" s="11" customFormat="1" ht="25.5">
      <c r="A1413" s="128">
        <v>129</v>
      </c>
      <c r="B1413" s="91" t="s">
        <v>864</v>
      </c>
      <c r="C1413" s="65">
        <v>1961</v>
      </c>
      <c r="D1413" s="66">
        <v>2015</v>
      </c>
      <c r="E1413" s="35" t="s">
        <v>37</v>
      </c>
      <c r="F1413" s="119">
        <v>2</v>
      </c>
      <c r="G1413" s="65">
        <v>1</v>
      </c>
      <c r="H1413" s="68">
        <v>317.35000000000002</v>
      </c>
      <c r="I1413" s="120">
        <v>288.5</v>
      </c>
      <c r="J1413" s="120">
        <v>288.5</v>
      </c>
      <c r="K1413" s="70">
        <v>17</v>
      </c>
      <c r="L1413" s="69">
        <v>122568</v>
      </c>
      <c r="M1413" s="71">
        <v>0</v>
      </c>
      <c r="N1413" s="71">
        <v>0</v>
      </c>
      <c r="O1413" s="71">
        <v>0</v>
      </c>
      <c r="P1413" s="71">
        <v>122568</v>
      </c>
      <c r="Q1413" s="69">
        <f t="shared" si="118"/>
        <v>424.84575389948009</v>
      </c>
      <c r="R1413" s="120">
        <v>1859</v>
      </c>
      <c r="S1413" s="134" t="s">
        <v>1026</v>
      </c>
      <c r="T1413" s="174"/>
      <c r="U1413" s="174"/>
      <c r="V1413" s="174"/>
      <c r="W1413" s="57"/>
      <c r="X1413" s="191"/>
    </row>
    <row r="1414" spans="1:24" s="11" customFormat="1" ht="25.5">
      <c r="A1414" s="128">
        <v>130</v>
      </c>
      <c r="B1414" s="91" t="s">
        <v>112</v>
      </c>
      <c r="C1414" s="65">
        <v>1928</v>
      </c>
      <c r="D1414" s="66"/>
      <c r="E1414" s="35" t="s">
        <v>37</v>
      </c>
      <c r="F1414" s="119">
        <v>2</v>
      </c>
      <c r="G1414" s="65">
        <v>1</v>
      </c>
      <c r="H1414" s="68">
        <v>420</v>
      </c>
      <c r="I1414" s="120">
        <v>378</v>
      </c>
      <c r="J1414" s="120">
        <v>378</v>
      </c>
      <c r="K1414" s="70">
        <v>24</v>
      </c>
      <c r="L1414" s="69">
        <v>102140</v>
      </c>
      <c r="M1414" s="71">
        <v>0</v>
      </c>
      <c r="N1414" s="71">
        <v>0</v>
      </c>
      <c r="O1414" s="71">
        <v>0</v>
      </c>
      <c r="P1414" s="71">
        <v>102140</v>
      </c>
      <c r="Q1414" s="69">
        <f t="shared" si="118"/>
        <v>270.2116402116402</v>
      </c>
      <c r="R1414" s="120">
        <v>1062</v>
      </c>
      <c r="S1414" s="134" t="s">
        <v>1026</v>
      </c>
      <c r="T1414" s="174"/>
      <c r="U1414" s="174"/>
      <c r="V1414" s="174"/>
      <c r="W1414" s="57"/>
      <c r="X1414" s="191"/>
    </row>
    <row r="1415" spans="1:24" s="11" customFormat="1" ht="25.5">
      <c r="A1415" s="128">
        <v>131</v>
      </c>
      <c r="B1415" s="91" t="s">
        <v>343</v>
      </c>
      <c r="C1415" s="65">
        <v>1965</v>
      </c>
      <c r="D1415" s="66">
        <v>2011</v>
      </c>
      <c r="E1415" s="35" t="s">
        <v>37</v>
      </c>
      <c r="F1415" s="119">
        <v>2</v>
      </c>
      <c r="G1415" s="65">
        <v>3</v>
      </c>
      <c r="H1415" s="68">
        <v>1562.3</v>
      </c>
      <c r="I1415" s="120">
        <v>996.6</v>
      </c>
      <c r="J1415" s="120">
        <v>996.6</v>
      </c>
      <c r="K1415" s="70">
        <v>23</v>
      </c>
      <c r="L1415" s="69">
        <v>561770</v>
      </c>
      <c r="M1415" s="71">
        <v>0</v>
      </c>
      <c r="N1415" s="71">
        <v>0</v>
      </c>
      <c r="O1415" s="71">
        <v>0</v>
      </c>
      <c r="P1415" s="71">
        <v>561770</v>
      </c>
      <c r="Q1415" s="69">
        <f t="shared" si="118"/>
        <v>563.68653421633553</v>
      </c>
      <c r="R1415" s="120">
        <v>1859</v>
      </c>
      <c r="S1415" s="134" t="s">
        <v>1026</v>
      </c>
      <c r="T1415" s="174"/>
      <c r="U1415" s="174"/>
      <c r="V1415" s="174"/>
      <c r="W1415" s="57"/>
      <c r="X1415" s="191"/>
    </row>
    <row r="1416" spans="1:24" s="11" customFormat="1" ht="25.5">
      <c r="A1416" s="128">
        <v>132</v>
      </c>
      <c r="B1416" s="95" t="s">
        <v>865</v>
      </c>
      <c r="C1416" s="65">
        <v>1964</v>
      </c>
      <c r="D1416" s="66"/>
      <c r="E1416" s="35" t="s">
        <v>37</v>
      </c>
      <c r="F1416" s="119">
        <v>2</v>
      </c>
      <c r="G1416" s="65">
        <v>2</v>
      </c>
      <c r="H1416" s="68">
        <v>379.1</v>
      </c>
      <c r="I1416" s="120">
        <v>341.19</v>
      </c>
      <c r="J1416" s="120">
        <v>341.19</v>
      </c>
      <c r="K1416" s="70">
        <v>27</v>
      </c>
      <c r="L1416" s="69">
        <v>829454.67</v>
      </c>
      <c r="M1416" s="71">
        <v>0</v>
      </c>
      <c r="N1416" s="71">
        <v>0</v>
      </c>
      <c r="O1416" s="71">
        <v>0</v>
      </c>
      <c r="P1416" s="71">
        <v>829454.67</v>
      </c>
      <c r="Q1416" s="69">
        <f t="shared" si="118"/>
        <v>2431.063835399631</v>
      </c>
      <c r="R1416" s="120">
        <v>3979</v>
      </c>
      <c r="S1416" s="134" t="s">
        <v>1026</v>
      </c>
      <c r="T1416" s="174"/>
      <c r="U1416" s="174"/>
      <c r="V1416" s="174"/>
      <c r="W1416" s="57"/>
      <c r="X1416" s="191"/>
    </row>
    <row r="1417" spans="1:24" s="11" customFormat="1" ht="25.5">
      <c r="A1417" s="128">
        <v>133</v>
      </c>
      <c r="B1417" s="95" t="s">
        <v>866</v>
      </c>
      <c r="C1417" s="65">
        <v>1964</v>
      </c>
      <c r="D1417" s="66"/>
      <c r="E1417" s="35" t="s">
        <v>37</v>
      </c>
      <c r="F1417" s="119">
        <v>2</v>
      </c>
      <c r="G1417" s="65">
        <v>2</v>
      </c>
      <c r="H1417" s="68">
        <v>421.29991200000001</v>
      </c>
      <c r="I1417" s="120">
        <v>383</v>
      </c>
      <c r="J1417" s="120">
        <v>383</v>
      </c>
      <c r="K1417" s="70">
        <v>14</v>
      </c>
      <c r="L1417" s="69">
        <v>931097.37</v>
      </c>
      <c r="M1417" s="71">
        <v>0</v>
      </c>
      <c r="N1417" s="71">
        <v>0</v>
      </c>
      <c r="O1417" s="71">
        <v>0</v>
      </c>
      <c r="P1417" s="71">
        <v>931097.37</v>
      </c>
      <c r="Q1417" s="69">
        <f t="shared" si="118"/>
        <v>2431.0636292428198</v>
      </c>
      <c r="R1417" s="120">
        <v>3979</v>
      </c>
      <c r="S1417" s="134" t="s">
        <v>1026</v>
      </c>
      <c r="T1417" s="174"/>
      <c r="U1417" s="174"/>
      <c r="V1417" s="174"/>
      <c r="W1417" s="57"/>
      <c r="X1417" s="191"/>
    </row>
    <row r="1418" spans="1:24" s="11" customFormat="1" ht="25.5">
      <c r="A1418" s="128">
        <v>134</v>
      </c>
      <c r="B1418" s="95" t="s">
        <v>867</v>
      </c>
      <c r="C1418" s="65">
        <v>1964</v>
      </c>
      <c r="D1418" s="66"/>
      <c r="E1418" s="35" t="s">
        <v>37</v>
      </c>
      <c r="F1418" s="119">
        <v>2</v>
      </c>
      <c r="G1418" s="65">
        <v>2</v>
      </c>
      <c r="H1418" s="68">
        <v>698.61001099999987</v>
      </c>
      <c r="I1418" s="120">
        <v>635.1</v>
      </c>
      <c r="J1418" s="120">
        <v>635.1</v>
      </c>
      <c r="K1418" s="70">
        <v>37</v>
      </c>
      <c r="L1418" s="69">
        <v>1250552.9200000002</v>
      </c>
      <c r="M1418" s="71">
        <v>0</v>
      </c>
      <c r="N1418" s="71">
        <v>0</v>
      </c>
      <c r="O1418" s="71">
        <v>0</v>
      </c>
      <c r="P1418" s="71">
        <v>1250552.9200000002</v>
      </c>
      <c r="Q1418" s="69">
        <f t="shared" si="118"/>
        <v>1969.0645882538186</v>
      </c>
      <c r="R1418" s="120">
        <v>3182</v>
      </c>
      <c r="S1418" s="134" t="s">
        <v>1026</v>
      </c>
      <c r="T1418" s="174"/>
      <c r="U1418" s="174"/>
      <c r="V1418" s="174"/>
      <c r="W1418" s="57"/>
      <c r="X1418" s="191"/>
    </row>
    <row r="1419" spans="1:24" s="11" customFormat="1" ht="25.5">
      <c r="A1419" s="128">
        <v>135</v>
      </c>
      <c r="B1419" s="95" t="s">
        <v>868</v>
      </c>
      <c r="C1419" s="65">
        <v>1964</v>
      </c>
      <c r="D1419" s="66"/>
      <c r="E1419" s="35" t="s">
        <v>37</v>
      </c>
      <c r="F1419" s="119">
        <v>2</v>
      </c>
      <c r="G1419" s="65">
        <v>2</v>
      </c>
      <c r="H1419" s="68">
        <v>712.68993400000011</v>
      </c>
      <c r="I1419" s="120">
        <v>647.9</v>
      </c>
      <c r="J1419" s="120">
        <v>647.9</v>
      </c>
      <c r="K1419" s="70">
        <v>41</v>
      </c>
      <c r="L1419" s="69">
        <v>1275757.99</v>
      </c>
      <c r="M1419" s="71">
        <v>0</v>
      </c>
      <c r="N1419" s="71">
        <v>0</v>
      </c>
      <c r="O1419" s="71">
        <v>0</v>
      </c>
      <c r="P1419" s="71">
        <v>1275757.99</v>
      </c>
      <c r="Q1419" s="69">
        <f t="shared" si="118"/>
        <v>1969.0661984874209</v>
      </c>
      <c r="R1419" s="120">
        <v>3182</v>
      </c>
      <c r="S1419" s="134" t="s">
        <v>1026</v>
      </c>
      <c r="T1419" s="174"/>
      <c r="U1419" s="174"/>
      <c r="V1419" s="174"/>
      <c r="W1419" s="57"/>
      <c r="X1419" s="191"/>
    </row>
    <row r="1420" spans="1:24" s="11" customFormat="1" ht="25.5">
      <c r="A1420" s="128">
        <v>136</v>
      </c>
      <c r="B1420" s="95" t="s">
        <v>869</v>
      </c>
      <c r="C1420" s="65">
        <v>1964</v>
      </c>
      <c r="D1420" s="66"/>
      <c r="E1420" s="35" t="s">
        <v>37</v>
      </c>
      <c r="F1420" s="119">
        <v>2</v>
      </c>
      <c r="G1420" s="65">
        <v>2</v>
      </c>
      <c r="H1420" s="68">
        <v>694.2</v>
      </c>
      <c r="I1420" s="120">
        <v>648.79999999999995</v>
      </c>
      <c r="J1420" s="120">
        <v>648.79999999999995</v>
      </c>
      <c r="K1420" s="70">
        <v>26</v>
      </c>
      <c r="L1420" s="69">
        <v>1277530.2</v>
      </c>
      <c r="M1420" s="71">
        <v>0</v>
      </c>
      <c r="N1420" s="71">
        <v>0</v>
      </c>
      <c r="O1420" s="71">
        <v>0</v>
      </c>
      <c r="P1420" s="71">
        <v>1277530.2</v>
      </c>
      <c r="Q1420" s="69">
        <f t="shared" si="118"/>
        <v>1969.0662762022196</v>
      </c>
      <c r="R1420" s="120">
        <v>3182</v>
      </c>
      <c r="S1420" s="134" t="s">
        <v>1026</v>
      </c>
      <c r="T1420" s="174"/>
      <c r="U1420" s="174"/>
      <c r="V1420" s="174"/>
      <c r="W1420" s="57"/>
      <c r="X1420" s="191"/>
    </row>
    <row r="1421" spans="1:24" s="11" customFormat="1" ht="25.5">
      <c r="A1421" s="128">
        <v>137</v>
      </c>
      <c r="B1421" s="95" t="s">
        <v>870</v>
      </c>
      <c r="C1421" s="65">
        <v>1964</v>
      </c>
      <c r="D1421" s="66"/>
      <c r="E1421" s="35" t="s">
        <v>37</v>
      </c>
      <c r="F1421" s="119">
        <v>2</v>
      </c>
      <c r="G1421" s="65">
        <v>2</v>
      </c>
      <c r="H1421" s="68">
        <v>416.68000000000006</v>
      </c>
      <c r="I1421" s="120">
        <v>378.8</v>
      </c>
      <c r="J1421" s="120">
        <v>378.8</v>
      </c>
      <c r="K1421" s="70">
        <v>16</v>
      </c>
      <c r="L1421" s="69">
        <v>745882.10000000009</v>
      </c>
      <c r="M1421" s="71">
        <v>0</v>
      </c>
      <c r="N1421" s="71">
        <v>0</v>
      </c>
      <c r="O1421" s="71">
        <v>0</v>
      </c>
      <c r="P1421" s="71">
        <v>745882.10000000009</v>
      </c>
      <c r="Q1421" s="69">
        <f t="shared" si="118"/>
        <v>1969.0657338965154</v>
      </c>
      <c r="R1421" s="120">
        <v>3182</v>
      </c>
      <c r="S1421" s="134" t="s">
        <v>1026</v>
      </c>
      <c r="T1421" s="174"/>
      <c r="U1421" s="174"/>
      <c r="V1421" s="174"/>
      <c r="W1421" s="57"/>
      <c r="X1421" s="191"/>
    </row>
    <row r="1422" spans="1:24" s="11" customFormat="1" ht="25.5">
      <c r="A1422" s="128">
        <v>138</v>
      </c>
      <c r="B1422" s="95" t="s">
        <v>871</v>
      </c>
      <c r="C1422" s="65">
        <v>1964</v>
      </c>
      <c r="D1422" s="66"/>
      <c r="E1422" s="35" t="s">
        <v>37</v>
      </c>
      <c r="F1422" s="119">
        <v>2</v>
      </c>
      <c r="G1422" s="65">
        <v>2</v>
      </c>
      <c r="H1422" s="68">
        <v>357.7</v>
      </c>
      <c r="I1422" s="120">
        <v>321.93</v>
      </c>
      <c r="J1422" s="120">
        <v>321.93</v>
      </c>
      <c r="K1422" s="70">
        <v>26</v>
      </c>
      <c r="L1422" s="69">
        <v>260516.5</v>
      </c>
      <c r="M1422" s="71">
        <v>0</v>
      </c>
      <c r="N1422" s="71">
        <v>0</v>
      </c>
      <c r="O1422" s="71">
        <v>0</v>
      </c>
      <c r="P1422" s="71">
        <v>260516.5</v>
      </c>
      <c r="Q1422" s="69">
        <f t="shared" si="118"/>
        <v>809.23337371478272</v>
      </c>
      <c r="R1422" s="120">
        <v>3182</v>
      </c>
      <c r="S1422" s="134" t="s">
        <v>1026</v>
      </c>
      <c r="T1422" s="174"/>
      <c r="U1422" s="174"/>
      <c r="V1422" s="174"/>
      <c r="W1422" s="57"/>
      <c r="X1422" s="191"/>
    </row>
    <row r="1423" spans="1:24" s="11" customFormat="1" ht="25.5">
      <c r="A1423" s="128">
        <v>139</v>
      </c>
      <c r="B1423" s="95" t="s">
        <v>872</v>
      </c>
      <c r="C1423" s="65">
        <v>1965</v>
      </c>
      <c r="D1423" s="66"/>
      <c r="E1423" s="35" t="s">
        <v>37</v>
      </c>
      <c r="F1423" s="119">
        <v>2</v>
      </c>
      <c r="G1423" s="65">
        <v>2</v>
      </c>
      <c r="H1423" s="68">
        <v>610.9</v>
      </c>
      <c r="I1423" s="120">
        <v>530.5</v>
      </c>
      <c r="J1423" s="120">
        <v>530.5</v>
      </c>
      <c r="K1423" s="70">
        <v>33</v>
      </c>
      <c r="L1423" s="69">
        <v>1044588.3999999999</v>
      </c>
      <c r="M1423" s="71">
        <v>0</v>
      </c>
      <c r="N1423" s="71">
        <v>0</v>
      </c>
      <c r="O1423" s="71">
        <v>0</v>
      </c>
      <c r="P1423" s="71">
        <v>1044588.3999999999</v>
      </c>
      <c r="Q1423" s="69">
        <f t="shared" si="118"/>
        <v>1969.0639019792648</v>
      </c>
      <c r="R1423" s="120">
        <v>3182</v>
      </c>
      <c r="S1423" s="134" t="s">
        <v>1026</v>
      </c>
      <c r="T1423" s="174"/>
      <c r="U1423" s="174"/>
      <c r="V1423" s="174"/>
      <c r="W1423" s="57"/>
      <c r="X1423" s="191"/>
    </row>
    <row r="1424" spans="1:24" s="11" customFormat="1" ht="25.5">
      <c r="A1424" s="128">
        <v>140</v>
      </c>
      <c r="B1424" s="95" t="s">
        <v>873</v>
      </c>
      <c r="C1424" s="65">
        <v>1965</v>
      </c>
      <c r="D1424" s="66"/>
      <c r="E1424" s="35" t="s">
        <v>37</v>
      </c>
      <c r="F1424" s="65">
        <v>2</v>
      </c>
      <c r="G1424" s="128">
        <v>2</v>
      </c>
      <c r="H1424" s="120">
        <v>545</v>
      </c>
      <c r="I1424" s="120">
        <v>490.5</v>
      </c>
      <c r="J1424" s="120">
        <v>490.5</v>
      </c>
      <c r="K1424" s="129">
        <v>31</v>
      </c>
      <c r="L1424" s="69">
        <v>965826.51</v>
      </c>
      <c r="M1424" s="71">
        <v>0</v>
      </c>
      <c r="N1424" s="71">
        <v>0</v>
      </c>
      <c r="O1424" s="71">
        <v>0</v>
      </c>
      <c r="P1424" s="71">
        <v>965826.51</v>
      </c>
      <c r="Q1424" s="69">
        <f t="shared" si="118"/>
        <v>1969.0652599388379</v>
      </c>
      <c r="R1424" s="120">
        <v>3182</v>
      </c>
      <c r="S1424" s="134" t="s">
        <v>1026</v>
      </c>
      <c r="T1424" s="174"/>
      <c r="U1424" s="174"/>
      <c r="V1424" s="174"/>
      <c r="W1424" s="57"/>
      <c r="X1424" s="191"/>
    </row>
    <row r="1425" spans="1:24" s="11" customFormat="1" ht="25.5">
      <c r="A1425" s="128">
        <v>141</v>
      </c>
      <c r="B1425" s="95" t="s">
        <v>874</v>
      </c>
      <c r="C1425" s="65">
        <v>1964</v>
      </c>
      <c r="D1425" s="66"/>
      <c r="E1425" s="35" t="s">
        <v>37</v>
      </c>
      <c r="F1425" s="119">
        <v>2</v>
      </c>
      <c r="G1425" s="65">
        <v>2</v>
      </c>
      <c r="H1425" s="68">
        <v>367.9</v>
      </c>
      <c r="I1425" s="120">
        <v>327</v>
      </c>
      <c r="J1425" s="120">
        <v>327</v>
      </c>
      <c r="K1425" s="70">
        <v>13</v>
      </c>
      <c r="L1425" s="69">
        <v>643884</v>
      </c>
      <c r="M1425" s="71">
        <v>0</v>
      </c>
      <c r="N1425" s="71">
        <v>0</v>
      </c>
      <c r="O1425" s="71">
        <v>0</v>
      </c>
      <c r="P1425" s="71">
        <v>643884</v>
      </c>
      <c r="Q1425" s="69">
        <f t="shared" si="118"/>
        <v>1969.0642201834862</v>
      </c>
      <c r="R1425" s="120">
        <v>3182</v>
      </c>
      <c r="S1425" s="134" t="s">
        <v>1026</v>
      </c>
      <c r="T1425" s="174"/>
      <c r="U1425" s="174"/>
      <c r="V1425" s="174"/>
      <c r="W1425" s="57"/>
      <c r="X1425" s="191"/>
    </row>
    <row r="1426" spans="1:24" s="11" customFormat="1" ht="25.5">
      <c r="A1426" s="128">
        <v>142</v>
      </c>
      <c r="B1426" s="95" t="s">
        <v>875</v>
      </c>
      <c r="C1426" s="65">
        <v>1964</v>
      </c>
      <c r="D1426" s="66"/>
      <c r="E1426" s="35" t="s">
        <v>37</v>
      </c>
      <c r="F1426" s="119">
        <v>2</v>
      </c>
      <c r="G1426" s="65">
        <v>2</v>
      </c>
      <c r="H1426" s="68">
        <v>372.1</v>
      </c>
      <c r="I1426" s="120">
        <v>278.2</v>
      </c>
      <c r="J1426" s="120">
        <v>278.2</v>
      </c>
      <c r="K1426" s="70">
        <v>13</v>
      </c>
      <c r="L1426" s="69">
        <v>547792.79999999993</v>
      </c>
      <c r="M1426" s="71">
        <v>0</v>
      </c>
      <c r="N1426" s="71">
        <v>0</v>
      </c>
      <c r="O1426" s="71">
        <v>0</v>
      </c>
      <c r="P1426" s="71">
        <v>547792.79999999993</v>
      </c>
      <c r="Q1426" s="69">
        <f t="shared" si="118"/>
        <v>1969.0611071171818</v>
      </c>
      <c r="R1426" s="120">
        <v>3182</v>
      </c>
      <c r="S1426" s="134" t="s">
        <v>1026</v>
      </c>
      <c r="T1426" s="174"/>
      <c r="U1426" s="174"/>
      <c r="V1426" s="174"/>
      <c r="W1426" s="57"/>
      <c r="X1426" s="191"/>
    </row>
    <row r="1427" spans="1:24" s="11" customFormat="1" ht="25.5">
      <c r="A1427" s="128">
        <v>143</v>
      </c>
      <c r="B1427" s="95" t="s">
        <v>876</v>
      </c>
      <c r="C1427" s="65">
        <v>1964</v>
      </c>
      <c r="D1427" s="66">
        <v>2012</v>
      </c>
      <c r="E1427" s="35" t="s">
        <v>37</v>
      </c>
      <c r="F1427" s="119">
        <v>2</v>
      </c>
      <c r="G1427" s="65">
        <v>2</v>
      </c>
      <c r="H1427" s="68">
        <v>369</v>
      </c>
      <c r="I1427" s="120">
        <v>322.2</v>
      </c>
      <c r="J1427" s="120">
        <v>322.2</v>
      </c>
      <c r="K1427" s="70">
        <v>15</v>
      </c>
      <c r="L1427" s="69">
        <v>509721.04</v>
      </c>
      <c r="M1427" s="71">
        <v>0</v>
      </c>
      <c r="N1427" s="71">
        <v>0</v>
      </c>
      <c r="O1427" s="71">
        <v>0</v>
      </c>
      <c r="P1427" s="71">
        <v>509721.04</v>
      </c>
      <c r="Q1427" s="69">
        <f t="shared" si="118"/>
        <v>1582.0019863438858</v>
      </c>
      <c r="R1427" s="120">
        <v>2793</v>
      </c>
      <c r="S1427" s="134" t="s">
        <v>1026</v>
      </c>
      <c r="T1427" s="174"/>
      <c r="U1427" s="174"/>
      <c r="V1427" s="174"/>
      <c r="W1427" s="57"/>
      <c r="X1427" s="191"/>
    </row>
    <row r="1428" spans="1:24" s="11" customFormat="1" ht="25.5">
      <c r="A1428" s="128">
        <v>144</v>
      </c>
      <c r="B1428" s="95" t="s">
        <v>877</v>
      </c>
      <c r="C1428" s="65">
        <v>1964</v>
      </c>
      <c r="D1428" s="66"/>
      <c r="E1428" s="35" t="s">
        <v>37</v>
      </c>
      <c r="F1428" s="119">
        <v>2</v>
      </c>
      <c r="G1428" s="65">
        <v>2</v>
      </c>
      <c r="H1428" s="68">
        <v>403.15000000000003</v>
      </c>
      <c r="I1428" s="120">
        <v>366.5</v>
      </c>
      <c r="J1428" s="120">
        <v>366.5</v>
      </c>
      <c r="K1428" s="70">
        <v>12</v>
      </c>
      <c r="L1428" s="69">
        <v>721661.51</v>
      </c>
      <c r="M1428" s="71">
        <v>0</v>
      </c>
      <c r="N1428" s="71">
        <v>0</v>
      </c>
      <c r="O1428" s="71">
        <v>0</v>
      </c>
      <c r="P1428" s="71">
        <v>721661.51</v>
      </c>
      <c r="Q1428" s="69">
        <f t="shared" si="118"/>
        <v>1969.0627830832198</v>
      </c>
      <c r="R1428" s="120">
        <v>3182</v>
      </c>
      <c r="S1428" s="134" t="s">
        <v>1026</v>
      </c>
      <c r="T1428" s="174"/>
      <c r="U1428" s="174"/>
      <c r="V1428" s="174"/>
      <c r="W1428" s="57"/>
      <c r="X1428" s="191"/>
    </row>
    <row r="1429" spans="1:24" s="11" customFormat="1" ht="25.5">
      <c r="A1429" s="128">
        <v>145</v>
      </c>
      <c r="B1429" s="85" t="s">
        <v>1031</v>
      </c>
      <c r="C1429" s="65">
        <v>1981</v>
      </c>
      <c r="D1429" s="66">
        <v>2009</v>
      </c>
      <c r="E1429" s="35" t="s">
        <v>37</v>
      </c>
      <c r="F1429" s="65">
        <v>2</v>
      </c>
      <c r="G1429" s="65">
        <v>3</v>
      </c>
      <c r="H1429" s="68">
        <v>1002.2100000000002</v>
      </c>
      <c r="I1429" s="69">
        <v>911.1</v>
      </c>
      <c r="J1429" s="69">
        <v>911.1</v>
      </c>
      <c r="K1429" s="70">
        <v>11</v>
      </c>
      <c r="L1429" s="69">
        <v>1923332</v>
      </c>
      <c r="M1429" s="71">
        <v>0</v>
      </c>
      <c r="N1429" s="71">
        <v>0</v>
      </c>
      <c r="O1429" s="71">
        <v>0</v>
      </c>
      <c r="P1429" s="71">
        <v>1923332</v>
      </c>
      <c r="Q1429" s="69">
        <f t="shared" si="118"/>
        <v>2110.9998902425641</v>
      </c>
      <c r="R1429" s="120">
        <v>2111</v>
      </c>
      <c r="S1429" s="134" t="s">
        <v>1026</v>
      </c>
      <c r="T1429" s="174"/>
      <c r="U1429" s="174"/>
      <c r="V1429" s="174"/>
      <c r="W1429" s="57"/>
      <c r="X1429" s="191"/>
    </row>
    <row r="1430" spans="1:24" s="11" customFormat="1" ht="25.5">
      <c r="A1430" s="128">
        <v>146</v>
      </c>
      <c r="B1430" s="91" t="s">
        <v>1028</v>
      </c>
      <c r="C1430" s="65">
        <v>1985</v>
      </c>
      <c r="D1430" s="190"/>
      <c r="E1430" s="35" t="s">
        <v>37</v>
      </c>
      <c r="F1430" s="119">
        <v>5</v>
      </c>
      <c r="G1430" s="65">
        <v>4</v>
      </c>
      <c r="H1430" s="68">
        <v>4053.2800000000007</v>
      </c>
      <c r="I1430" s="120">
        <v>3698</v>
      </c>
      <c r="J1430" s="120">
        <v>3698</v>
      </c>
      <c r="K1430" s="70">
        <v>65</v>
      </c>
      <c r="L1430" s="69">
        <v>2418492</v>
      </c>
      <c r="M1430" s="71">
        <v>0</v>
      </c>
      <c r="N1430" s="71">
        <v>0</v>
      </c>
      <c r="O1430" s="71">
        <v>0</v>
      </c>
      <c r="P1430" s="71">
        <v>2418492</v>
      </c>
      <c r="Q1430" s="69">
        <f t="shared" si="118"/>
        <v>654</v>
      </c>
      <c r="R1430" s="120">
        <v>1045</v>
      </c>
      <c r="S1430" s="134" t="s">
        <v>1026</v>
      </c>
      <c r="T1430" s="174"/>
      <c r="U1430" s="174"/>
      <c r="V1430" s="174"/>
      <c r="W1430" s="57"/>
      <c r="X1430" s="191"/>
    </row>
    <row r="1431" spans="1:24" s="11" customFormat="1" ht="25.5">
      <c r="A1431" s="128">
        <v>147</v>
      </c>
      <c r="B1431" s="91" t="s">
        <v>1030</v>
      </c>
      <c r="C1431" s="65">
        <v>1979</v>
      </c>
      <c r="D1431" s="190"/>
      <c r="E1431" s="35" t="s">
        <v>37</v>
      </c>
      <c r="F1431" s="119">
        <v>5</v>
      </c>
      <c r="G1431" s="65">
        <v>4</v>
      </c>
      <c r="H1431" s="68">
        <v>3630.11</v>
      </c>
      <c r="I1431" s="120">
        <v>3300.1</v>
      </c>
      <c r="J1431" s="120">
        <v>3300.1</v>
      </c>
      <c r="K1431" s="70">
        <v>68</v>
      </c>
      <c r="L1431" s="69">
        <v>2158265</v>
      </c>
      <c r="M1431" s="71">
        <v>0</v>
      </c>
      <c r="N1431" s="71">
        <v>0</v>
      </c>
      <c r="O1431" s="71">
        <v>0</v>
      </c>
      <c r="P1431" s="71">
        <v>2158265</v>
      </c>
      <c r="Q1431" s="69">
        <f t="shared" si="118"/>
        <v>653.99987879155174</v>
      </c>
      <c r="R1431" s="120">
        <v>1045</v>
      </c>
      <c r="S1431" s="134" t="s">
        <v>1026</v>
      </c>
      <c r="T1431" s="174"/>
      <c r="U1431" s="174"/>
      <c r="V1431" s="174"/>
      <c r="W1431" s="57"/>
      <c r="X1431" s="191"/>
    </row>
    <row r="1432" spans="1:24" s="11" customFormat="1" ht="25.5">
      <c r="A1432" s="128">
        <v>148</v>
      </c>
      <c r="B1432" s="91" t="s">
        <v>1032</v>
      </c>
      <c r="C1432" s="65">
        <v>1982</v>
      </c>
      <c r="D1432" s="190"/>
      <c r="E1432" s="35" t="s">
        <v>37</v>
      </c>
      <c r="F1432" s="119">
        <v>3</v>
      </c>
      <c r="G1432" s="65">
        <v>2</v>
      </c>
      <c r="H1432" s="68">
        <v>826.9</v>
      </c>
      <c r="I1432" s="120">
        <v>674</v>
      </c>
      <c r="J1432" s="120">
        <v>674</v>
      </c>
      <c r="K1432" s="70">
        <v>52</v>
      </c>
      <c r="L1432" s="69">
        <v>1422814</v>
      </c>
      <c r="M1432" s="71">
        <v>0</v>
      </c>
      <c r="N1432" s="71">
        <v>0</v>
      </c>
      <c r="O1432" s="71">
        <v>0</v>
      </c>
      <c r="P1432" s="71">
        <v>1422814</v>
      </c>
      <c r="Q1432" s="69">
        <f t="shared" si="118"/>
        <v>2111</v>
      </c>
      <c r="R1432" s="120">
        <v>2111</v>
      </c>
      <c r="S1432" s="134" t="s">
        <v>1026</v>
      </c>
      <c r="T1432" s="174"/>
      <c r="U1432" s="174"/>
      <c r="V1432" s="174"/>
      <c r="W1432" s="57"/>
      <c r="X1432" s="191"/>
    </row>
    <row r="1433" spans="1:24" s="11" customFormat="1" ht="25.5">
      <c r="A1433" s="128">
        <v>149</v>
      </c>
      <c r="B1433" s="85" t="s">
        <v>402</v>
      </c>
      <c r="C1433" s="35">
        <v>1964</v>
      </c>
      <c r="D1433" s="66">
        <v>2007</v>
      </c>
      <c r="E1433" s="35" t="s">
        <v>37</v>
      </c>
      <c r="F1433" s="67">
        <v>2</v>
      </c>
      <c r="G1433" s="67">
        <v>2</v>
      </c>
      <c r="H1433" s="68">
        <v>218.6</v>
      </c>
      <c r="I1433" s="96">
        <v>111.1</v>
      </c>
      <c r="J1433" s="96">
        <v>111.1</v>
      </c>
      <c r="K1433" s="70">
        <v>23</v>
      </c>
      <c r="L1433" s="69">
        <v>240549</v>
      </c>
      <c r="M1433" s="71">
        <v>0</v>
      </c>
      <c r="N1433" s="71">
        <v>0</v>
      </c>
      <c r="O1433" s="71">
        <v>0</v>
      </c>
      <c r="P1433" s="71">
        <v>240549</v>
      </c>
      <c r="Q1433" s="69">
        <f t="shared" si="118"/>
        <v>2165.1575157515754</v>
      </c>
      <c r="R1433" s="69">
        <v>2274</v>
      </c>
      <c r="S1433" s="134" t="s">
        <v>1026</v>
      </c>
      <c r="T1433" s="174"/>
      <c r="U1433" s="174"/>
      <c r="V1433" s="174"/>
      <c r="W1433" s="57"/>
      <c r="X1433" s="191"/>
    </row>
    <row r="1434" spans="1:24" s="11" customFormat="1">
      <c r="A1434" s="154" t="s">
        <v>322</v>
      </c>
      <c r="B1434" s="147"/>
      <c r="C1434" s="33" t="s">
        <v>35</v>
      </c>
      <c r="D1434" s="33" t="s">
        <v>35</v>
      </c>
      <c r="E1434" s="33" t="s">
        <v>35</v>
      </c>
      <c r="F1434" s="33" t="s">
        <v>35</v>
      </c>
      <c r="G1434" s="33" t="s">
        <v>35</v>
      </c>
      <c r="H1434" s="141">
        <f>SUM(H1435:H1439)</f>
        <v>1758.21</v>
      </c>
      <c r="I1434" s="141">
        <f t="shared" ref="I1434:P1434" si="119">SUM(I1435:I1439)</f>
        <v>1606.2</v>
      </c>
      <c r="J1434" s="141">
        <f t="shared" si="119"/>
        <v>1606.2</v>
      </c>
      <c r="K1434" s="142">
        <f t="shared" si="119"/>
        <v>77</v>
      </c>
      <c r="L1434" s="141">
        <f t="shared" si="119"/>
        <v>3675844.1500000004</v>
      </c>
      <c r="M1434" s="141">
        <f t="shared" si="119"/>
        <v>0</v>
      </c>
      <c r="N1434" s="141">
        <f t="shared" si="119"/>
        <v>0</v>
      </c>
      <c r="O1434" s="141">
        <f t="shared" si="119"/>
        <v>0</v>
      </c>
      <c r="P1434" s="141">
        <f t="shared" si="119"/>
        <v>3675844.1500000004</v>
      </c>
      <c r="Q1434" s="32">
        <f>L1434/I1434</f>
        <v>2288.5345224754078</v>
      </c>
      <c r="R1434" s="141">
        <v>5870</v>
      </c>
      <c r="S1434" s="150" t="s">
        <v>35</v>
      </c>
      <c r="T1434" s="174"/>
      <c r="U1434" s="174"/>
      <c r="V1434" s="174"/>
      <c r="W1434" s="57"/>
      <c r="X1434" s="191"/>
    </row>
    <row r="1435" spans="1:24" s="11" customFormat="1" ht="25.5">
      <c r="A1435" s="63">
        <v>150</v>
      </c>
      <c r="B1435" s="85" t="s">
        <v>121</v>
      </c>
      <c r="C1435" s="128">
        <v>1904</v>
      </c>
      <c r="D1435" s="144"/>
      <c r="E1435" s="35" t="s">
        <v>37</v>
      </c>
      <c r="F1435" s="67">
        <v>1</v>
      </c>
      <c r="G1435" s="67">
        <v>3</v>
      </c>
      <c r="H1435" s="68">
        <v>338.8</v>
      </c>
      <c r="I1435" s="120">
        <v>308</v>
      </c>
      <c r="J1435" s="120">
        <v>308</v>
      </c>
      <c r="K1435" s="70">
        <v>19</v>
      </c>
      <c r="L1435" s="69">
        <v>1457232</v>
      </c>
      <c r="M1435" s="71">
        <v>0</v>
      </c>
      <c r="N1435" s="71">
        <v>0</v>
      </c>
      <c r="O1435" s="71">
        <v>0</v>
      </c>
      <c r="P1435" s="71">
        <v>1457232</v>
      </c>
      <c r="Q1435" s="69">
        <f t="shared" ref="Q1435:Q1439" si="120">L1435/I1435</f>
        <v>4731.272727272727</v>
      </c>
      <c r="R1435" s="120">
        <v>5870</v>
      </c>
      <c r="S1435" s="160" t="s">
        <v>1026</v>
      </c>
      <c r="T1435" s="174"/>
      <c r="U1435" s="174"/>
      <c r="V1435" s="174"/>
      <c r="W1435" s="57"/>
      <c r="X1435" s="191"/>
    </row>
    <row r="1436" spans="1:24" s="11" customFormat="1" ht="25.5">
      <c r="A1436" s="63">
        <v>151</v>
      </c>
      <c r="B1436" s="91" t="s">
        <v>878</v>
      </c>
      <c r="C1436" s="128">
        <v>1890</v>
      </c>
      <c r="D1436" s="144"/>
      <c r="E1436" s="35" t="s">
        <v>37</v>
      </c>
      <c r="F1436" s="67">
        <v>1</v>
      </c>
      <c r="G1436" s="67">
        <v>1</v>
      </c>
      <c r="H1436" s="68">
        <v>147.4</v>
      </c>
      <c r="I1436" s="120">
        <v>134</v>
      </c>
      <c r="J1436" s="120">
        <v>134</v>
      </c>
      <c r="K1436" s="70">
        <v>7</v>
      </c>
      <c r="L1436" s="69">
        <v>611197.16</v>
      </c>
      <c r="M1436" s="71">
        <v>0</v>
      </c>
      <c r="N1436" s="71">
        <v>0</v>
      </c>
      <c r="O1436" s="71">
        <v>0</v>
      </c>
      <c r="P1436" s="71">
        <v>611197.16</v>
      </c>
      <c r="Q1436" s="69">
        <f t="shared" si="120"/>
        <v>4561.1728358208957</v>
      </c>
      <c r="R1436" s="120">
        <v>5870</v>
      </c>
      <c r="S1436" s="160" t="s">
        <v>1026</v>
      </c>
      <c r="T1436" s="174"/>
      <c r="U1436" s="174"/>
      <c r="V1436" s="174"/>
      <c r="W1436" s="57"/>
      <c r="X1436" s="191"/>
    </row>
    <row r="1437" spans="1:24" s="11" customFormat="1" ht="25.5">
      <c r="A1437" s="63">
        <v>152</v>
      </c>
      <c r="B1437" s="91" t="s">
        <v>879</v>
      </c>
      <c r="C1437" s="128">
        <v>1904</v>
      </c>
      <c r="D1437" s="144">
        <v>2010</v>
      </c>
      <c r="E1437" s="35" t="s">
        <v>37</v>
      </c>
      <c r="F1437" s="67">
        <v>1</v>
      </c>
      <c r="G1437" s="67">
        <v>1</v>
      </c>
      <c r="H1437" s="68">
        <v>198.11</v>
      </c>
      <c r="I1437" s="120">
        <v>180.1</v>
      </c>
      <c r="J1437" s="120">
        <v>180.1</v>
      </c>
      <c r="K1437" s="70">
        <v>10</v>
      </c>
      <c r="L1437" s="69">
        <v>70565.490000000005</v>
      </c>
      <c r="M1437" s="71">
        <v>0</v>
      </c>
      <c r="N1437" s="71">
        <v>0</v>
      </c>
      <c r="O1437" s="71">
        <v>0</v>
      </c>
      <c r="P1437" s="71">
        <v>70565.490000000005</v>
      </c>
      <c r="Q1437" s="69">
        <f t="shared" si="120"/>
        <v>391.81282620766245</v>
      </c>
      <c r="R1437" s="120">
        <v>1788</v>
      </c>
      <c r="S1437" s="160" t="s">
        <v>1026</v>
      </c>
      <c r="T1437" s="174"/>
      <c r="U1437" s="174"/>
      <c r="V1437" s="174"/>
      <c r="W1437" s="57"/>
      <c r="X1437" s="191"/>
    </row>
    <row r="1438" spans="1:24" s="11" customFormat="1" ht="25.5">
      <c r="A1438" s="63">
        <v>153</v>
      </c>
      <c r="B1438" s="91" t="s">
        <v>880</v>
      </c>
      <c r="C1438" s="128">
        <v>1971</v>
      </c>
      <c r="D1438" s="144"/>
      <c r="E1438" s="35" t="s">
        <v>37</v>
      </c>
      <c r="F1438" s="67">
        <v>2</v>
      </c>
      <c r="G1438" s="67">
        <v>2</v>
      </c>
      <c r="H1438" s="68">
        <v>781.3</v>
      </c>
      <c r="I1438" s="120">
        <v>719.9</v>
      </c>
      <c r="J1438" s="120">
        <v>719.9</v>
      </c>
      <c r="K1438" s="70">
        <v>24</v>
      </c>
      <c r="L1438" s="69">
        <v>339072</v>
      </c>
      <c r="M1438" s="71">
        <v>0</v>
      </c>
      <c r="N1438" s="71">
        <v>0</v>
      </c>
      <c r="O1438" s="71">
        <v>0</v>
      </c>
      <c r="P1438" s="71">
        <v>339072</v>
      </c>
      <c r="Q1438" s="69">
        <f t="shared" si="120"/>
        <v>470.99874982636481</v>
      </c>
      <c r="R1438" s="120">
        <v>960</v>
      </c>
      <c r="S1438" s="160" t="s">
        <v>1026</v>
      </c>
      <c r="T1438" s="174"/>
      <c r="U1438" s="174"/>
      <c r="V1438" s="174"/>
      <c r="W1438" s="57"/>
      <c r="X1438" s="191"/>
    </row>
    <row r="1439" spans="1:24" s="11" customFormat="1" ht="25.5">
      <c r="A1439" s="63">
        <v>154</v>
      </c>
      <c r="B1439" s="91" t="s">
        <v>881</v>
      </c>
      <c r="C1439" s="128">
        <v>1965</v>
      </c>
      <c r="D1439" s="144"/>
      <c r="E1439" s="35" t="s">
        <v>37</v>
      </c>
      <c r="F1439" s="67">
        <v>2</v>
      </c>
      <c r="G1439" s="67">
        <v>2</v>
      </c>
      <c r="H1439" s="68">
        <v>292.60000000000002</v>
      </c>
      <c r="I1439" s="120">
        <v>264.2</v>
      </c>
      <c r="J1439" s="120">
        <v>264.2</v>
      </c>
      <c r="K1439" s="70">
        <v>17</v>
      </c>
      <c r="L1439" s="69">
        <v>1197777.5</v>
      </c>
      <c r="M1439" s="71">
        <v>0</v>
      </c>
      <c r="N1439" s="71">
        <v>0</v>
      </c>
      <c r="O1439" s="71">
        <v>0</v>
      </c>
      <c r="P1439" s="71">
        <v>1197777.5</v>
      </c>
      <c r="Q1439" s="69">
        <f t="shared" si="120"/>
        <v>4533.6014383043148</v>
      </c>
      <c r="R1439" s="120">
        <v>5870</v>
      </c>
      <c r="S1439" s="160" t="s">
        <v>1026</v>
      </c>
      <c r="T1439" s="174"/>
      <c r="U1439" s="174"/>
      <c r="V1439" s="174"/>
      <c r="W1439" s="57"/>
      <c r="X1439" s="191"/>
    </row>
    <row r="1440" spans="1:24" s="11" customFormat="1">
      <c r="A1440" s="146" t="s">
        <v>323</v>
      </c>
      <c r="B1440" s="147"/>
      <c r="C1440" s="33" t="s">
        <v>35</v>
      </c>
      <c r="D1440" s="33" t="s">
        <v>35</v>
      </c>
      <c r="E1440" s="33" t="s">
        <v>35</v>
      </c>
      <c r="F1440" s="33" t="s">
        <v>35</v>
      </c>
      <c r="G1440" s="33" t="s">
        <v>35</v>
      </c>
      <c r="H1440" s="141">
        <f>SUM(H1441:H1560)</f>
        <v>275801.60600000003</v>
      </c>
      <c r="I1440" s="141">
        <f t="shared" ref="I1440:P1440" si="121">SUM(I1441:I1560)</f>
        <v>249890.39</v>
      </c>
      <c r="J1440" s="141">
        <f t="shared" si="121"/>
        <v>249890.39</v>
      </c>
      <c r="K1440" s="142">
        <f t="shared" si="121"/>
        <v>12385</v>
      </c>
      <c r="L1440" s="141">
        <f t="shared" si="121"/>
        <v>606272440.63000023</v>
      </c>
      <c r="M1440" s="141">
        <f t="shared" si="121"/>
        <v>0</v>
      </c>
      <c r="N1440" s="141">
        <f t="shared" si="121"/>
        <v>0</v>
      </c>
      <c r="O1440" s="141">
        <f t="shared" si="121"/>
        <v>0</v>
      </c>
      <c r="P1440" s="141">
        <f t="shared" si="121"/>
        <v>606272440.63000023</v>
      </c>
      <c r="Q1440" s="32">
        <f>L1440/I1440</f>
        <v>2426.1534852540758</v>
      </c>
      <c r="R1440" s="141">
        <v>10902</v>
      </c>
      <c r="S1440" s="150" t="s">
        <v>35</v>
      </c>
      <c r="T1440" s="174"/>
      <c r="U1440" s="174"/>
      <c r="V1440" s="174"/>
      <c r="W1440" s="57"/>
      <c r="X1440" s="191"/>
    </row>
    <row r="1441" spans="1:24" s="11" customFormat="1" ht="25.5">
      <c r="A1441" s="128">
        <v>155</v>
      </c>
      <c r="B1441" s="89" t="s">
        <v>482</v>
      </c>
      <c r="C1441" s="128">
        <v>1993</v>
      </c>
      <c r="D1441" s="66">
        <v>2004</v>
      </c>
      <c r="E1441" s="35" t="s">
        <v>37</v>
      </c>
      <c r="F1441" s="65">
        <v>10</v>
      </c>
      <c r="G1441" s="124">
        <v>4</v>
      </c>
      <c r="H1441" s="68">
        <v>8954.6</v>
      </c>
      <c r="I1441" s="68">
        <v>7914.8</v>
      </c>
      <c r="J1441" s="68">
        <v>7914.8</v>
      </c>
      <c r="K1441" s="129">
        <v>327</v>
      </c>
      <c r="L1441" s="69">
        <v>7600000</v>
      </c>
      <c r="M1441" s="71">
        <v>0</v>
      </c>
      <c r="N1441" s="71">
        <v>0</v>
      </c>
      <c r="O1441" s="71">
        <v>0</v>
      </c>
      <c r="P1441" s="69">
        <v>7600000</v>
      </c>
      <c r="Q1441" s="69">
        <f>L1441/I1441</f>
        <v>960.22641128013345</v>
      </c>
      <c r="R1441" s="120">
        <v>1058</v>
      </c>
      <c r="S1441" s="134" t="s">
        <v>1026</v>
      </c>
      <c r="T1441" s="174"/>
      <c r="U1441" s="174"/>
      <c r="V1441" s="174"/>
      <c r="W1441" s="57"/>
      <c r="X1441" s="191"/>
    </row>
    <row r="1442" spans="1:24" s="11" customFormat="1">
      <c r="A1442" s="128">
        <v>156</v>
      </c>
      <c r="B1442" s="130" t="s">
        <v>882</v>
      </c>
      <c r="C1442" s="128">
        <v>1977</v>
      </c>
      <c r="D1442" s="66"/>
      <c r="E1442" s="65" t="s">
        <v>88</v>
      </c>
      <c r="F1442" s="65">
        <v>9</v>
      </c>
      <c r="G1442" s="65">
        <v>1</v>
      </c>
      <c r="H1442" s="68">
        <v>2361.4</v>
      </c>
      <c r="I1442" s="68">
        <v>2012.2</v>
      </c>
      <c r="J1442" s="68">
        <v>2012.2</v>
      </c>
      <c r="K1442" s="129">
        <v>110</v>
      </c>
      <c r="L1442" s="69">
        <v>5907194.6100000003</v>
      </c>
      <c r="M1442" s="71">
        <v>0</v>
      </c>
      <c r="N1442" s="71">
        <v>0</v>
      </c>
      <c r="O1442" s="71">
        <v>0</v>
      </c>
      <c r="P1442" s="69">
        <v>5907194.6100000003</v>
      </c>
      <c r="Q1442" s="69">
        <f t="shared" ref="Q1442:Q1505" si="122">L1442/I1442</f>
        <v>2935.6895984494586</v>
      </c>
      <c r="R1442" s="120">
        <v>5238</v>
      </c>
      <c r="S1442" s="134" t="s">
        <v>1026</v>
      </c>
      <c r="T1442" s="174"/>
      <c r="U1442" s="174"/>
      <c r="V1442" s="174"/>
      <c r="W1442" s="57"/>
      <c r="X1442" s="191"/>
    </row>
    <row r="1443" spans="1:24" s="11" customFormat="1" ht="25.5">
      <c r="A1443" s="128">
        <v>157</v>
      </c>
      <c r="B1443" s="89" t="s">
        <v>883</v>
      </c>
      <c r="C1443" s="65">
        <v>1954</v>
      </c>
      <c r="D1443" s="144"/>
      <c r="E1443" s="35" t="s">
        <v>37</v>
      </c>
      <c r="F1443" s="65">
        <v>2</v>
      </c>
      <c r="G1443" s="65">
        <v>2</v>
      </c>
      <c r="H1443" s="68">
        <v>438.75700000000006</v>
      </c>
      <c r="I1443" s="169">
        <v>398.87</v>
      </c>
      <c r="J1443" s="169">
        <v>398.87</v>
      </c>
      <c r="K1443" s="70">
        <v>24</v>
      </c>
      <c r="L1443" s="69">
        <v>157572.76999999999</v>
      </c>
      <c r="M1443" s="71">
        <v>0</v>
      </c>
      <c r="N1443" s="71">
        <v>0</v>
      </c>
      <c r="O1443" s="71">
        <v>0</v>
      </c>
      <c r="P1443" s="69">
        <v>157572.76999999999</v>
      </c>
      <c r="Q1443" s="69">
        <f t="shared" si="122"/>
        <v>395.04793541755458</v>
      </c>
      <c r="R1443" s="120">
        <v>797</v>
      </c>
      <c r="S1443" s="134" t="s">
        <v>1026</v>
      </c>
      <c r="T1443" s="174"/>
      <c r="U1443" s="174"/>
      <c r="V1443" s="174"/>
      <c r="W1443" s="57"/>
      <c r="X1443" s="191"/>
    </row>
    <row r="1444" spans="1:24" s="11" customFormat="1">
      <c r="A1444" s="128">
        <v>158</v>
      </c>
      <c r="B1444" s="89" t="s">
        <v>884</v>
      </c>
      <c r="C1444" s="128">
        <v>1962</v>
      </c>
      <c r="D1444" s="66">
        <v>2008</v>
      </c>
      <c r="E1444" s="65" t="s">
        <v>88</v>
      </c>
      <c r="F1444" s="65">
        <v>5</v>
      </c>
      <c r="G1444" s="124">
        <v>4</v>
      </c>
      <c r="H1444" s="68">
        <v>3513.62</v>
      </c>
      <c r="I1444" s="68">
        <v>3194.2</v>
      </c>
      <c r="J1444" s="68">
        <v>3194.2</v>
      </c>
      <c r="K1444" s="129">
        <v>156</v>
      </c>
      <c r="L1444" s="69">
        <v>6802984.3399999999</v>
      </c>
      <c r="M1444" s="71">
        <v>0</v>
      </c>
      <c r="N1444" s="71">
        <v>0</v>
      </c>
      <c r="O1444" s="71">
        <v>0</v>
      </c>
      <c r="P1444" s="69">
        <v>6802984.3399999999</v>
      </c>
      <c r="Q1444" s="69">
        <f t="shared" si="122"/>
        <v>2129.7928558011395</v>
      </c>
      <c r="R1444" s="120">
        <v>4330</v>
      </c>
      <c r="S1444" s="134" t="s">
        <v>1026</v>
      </c>
      <c r="T1444" s="174"/>
      <c r="U1444" s="174"/>
      <c r="V1444" s="174"/>
      <c r="W1444" s="57"/>
      <c r="X1444" s="191"/>
    </row>
    <row r="1445" spans="1:24" s="11" customFormat="1" ht="25.5">
      <c r="A1445" s="128">
        <v>159</v>
      </c>
      <c r="B1445" s="89" t="s">
        <v>886</v>
      </c>
      <c r="C1445" s="128">
        <v>1963</v>
      </c>
      <c r="D1445" s="66">
        <v>2009</v>
      </c>
      <c r="E1445" s="35" t="s">
        <v>37</v>
      </c>
      <c r="F1445" s="65">
        <v>5</v>
      </c>
      <c r="G1445" s="124">
        <v>4</v>
      </c>
      <c r="H1445" s="68">
        <v>3406.26</v>
      </c>
      <c r="I1445" s="68">
        <v>3096.6</v>
      </c>
      <c r="J1445" s="68">
        <v>3096.6</v>
      </c>
      <c r="K1445" s="129">
        <v>134</v>
      </c>
      <c r="L1445" s="69">
        <v>5973299.3399999999</v>
      </c>
      <c r="M1445" s="71">
        <v>0</v>
      </c>
      <c r="N1445" s="71">
        <v>0</v>
      </c>
      <c r="O1445" s="71">
        <v>0</v>
      </c>
      <c r="P1445" s="69">
        <v>5973299.3399999999</v>
      </c>
      <c r="Q1445" s="69">
        <f t="shared" si="122"/>
        <v>1928.9864173609765</v>
      </c>
      <c r="R1445" s="120">
        <v>4330</v>
      </c>
      <c r="S1445" s="134" t="s">
        <v>1026</v>
      </c>
      <c r="T1445" s="174"/>
      <c r="U1445" s="174"/>
      <c r="V1445" s="174"/>
      <c r="W1445" s="57"/>
      <c r="X1445" s="191"/>
    </row>
    <row r="1446" spans="1:24" s="11" customFormat="1" ht="25.5">
      <c r="A1446" s="128">
        <v>160</v>
      </c>
      <c r="B1446" s="89" t="s">
        <v>887</v>
      </c>
      <c r="C1446" s="128">
        <v>1963</v>
      </c>
      <c r="D1446" s="66">
        <v>2006</v>
      </c>
      <c r="E1446" s="35" t="s">
        <v>37</v>
      </c>
      <c r="F1446" s="65">
        <v>5</v>
      </c>
      <c r="G1446" s="124">
        <v>4</v>
      </c>
      <c r="H1446" s="68">
        <v>3173.6</v>
      </c>
      <c r="I1446" s="68">
        <v>3070.9</v>
      </c>
      <c r="J1446" s="68">
        <v>3070.9</v>
      </c>
      <c r="K1446" s="129">
        <v>149</v>
      </c>
      <c r="L1446" s="69">
        <v>10020626.110000001</v>
      </c>
      <c r="M1446" s="71">
        <v>0</v>
      </c>
      <c r="N1446" s="71">
        <v>0</v>
      </c>
      <c r="O1446" s="71">
        <v>0</v>
      </c>
      <c r="P1446" s="69">
        <v>10020626.110000001</v>
      </c>
      <c r="Q1446" s="69">
        <f t="shared" si="122"/>
        <v>3263.0909863557918</v>
      </c>
      <c r="R1446" s="120">
        <v>7675</v>
      </c>
      <c r="S1446" s="134" t="s">
        <v>1026</v>
      </c>
      <c r="T1446" s="174"/>
      <c r="U1446" s="174"/>
      <c r="V1446" s="174"/>
      <c r="W1446" s="57"/>
      <c r="X1446" s="191"/>
    </row>
    <row r="1447" spans="1:24" s="11" customFormat="1" ht="25.5">
      <c r="A1447" s="128">
        <v>161</v>
      </c>
      <c r="B1447" s="89" t="s">
        <v>888</v>
      </c>
      <c r="C1447" s="128">
        <v>1963</v>
      </c>
      <c r="D1447" s="66"/>
      <c r="E1447" s="35" t="s">
        <v>37</v>
      </c>
      <c r="F1447" s="65">
        <v>5</v>
      </c>
      <c r="G1447" s="124">
        <v>2</v>
      </c>
      <c r="H1447" s="68">
        <v>1701.3700000000001</v>
      </c>
      <c r="I1447" s="68">
        <v>1546.7</v>
      </c>
      <c r="J1447" s="68">
        <v>1546.7</v>
      </c>
      <c r="K1447" s="129">
        <v>78</v>
      </c>
      <c r="L1447" s="69">
        <v>4676012.9499999993</v>
      </c>
      <c r="M1447" s="71">
        <v>0</v>
      </c>
      <c r="N1447" s="71">
        <v>0</v>
      </c>
      <c r="O1447" s="71">
        <v>0</v>
      </c>
      <c r="P1447" s="69">
        <v>4676012.9499999993</v>
      </c>
      <c r="Q1447" s="69">
        <f t="shared" si="122"/>
        <v>3023.2190793301861</v>
      </c>
      <c r="R1447" s="120">
        <v>7675</v>
      </c>
      <c r="S1447" s="134" t="s">
        <v>1026</v>
      </c>
      <c r="T1447" s="174"/>
      <c r="U1447" s="174"/>
      <c r="V1447" s="174"/>
      <c r="W1447" s="57"/>
      <c r="X1447" s="191"/>
    </row>
    <row r="1448" spans="1:24" s="11" customFormat="1" ht="25.5">
      <c r="A1448" s="128">
        <v>162</v>
      </c>
      <c r="B1448" s="89" t="s">
        <v>889</v>
      </c>
      <c r="C1448" s="128">
        <v>1964</v>
      </c>
      <c r="D1448" s="66"/>
      <c r="E1448" s="35" t="s">
        <v>37</v>
      </c>
      <c r="F1448" s="65">
        <v>5</v>
      </c>
      <c r="G1448" s="124">
        <v>2</v>
      </c>
      <c r="H1448" s="68">
        <v>1569.4</v>
      </c>
      <c r="I1448" s="68">
        <v>1488</v>
      </c>
      <c r="J1448" s="68">
        <v>1488</v>
      </c>
      <c r="K1448" s="129">
        <v>82</v>
      </c>
      <c r="L1448" s="69">
        <v>4955097.1800000006</v>
      </c>
      <c r="M1448" s="71">
        <v>0</v>
      </c>
      <c r="N1448" s="71">
        <v>0</v>
      </c>
      <c r="O1448" s="71">
        <v>0</v>
      </c>
      <c r="P1448" s="69">
        <v>4955097.1800000006</v>
      </c>
      <c r="Q1448" s="69">
        <f t="shared" si="122"/>
        <v>3330.0384274193552</v>
      </c>
      <c r="R1448" s="120">
        <v>7675</v>
      </c>
      <c r="S1448" s="134" t="s">
        <v>1026</v>
      </c>
      <c r="T1448" s="174"/>
      <c r="U1448" s="174"/>
      <c r="V1448" s="174"/>
      <c r="W1448" s="57"/>
      <c r="X1448" s="191"/>
    </row>
    <row r="1449" spans="1:24" s="11" customFormat="1" ht="25.5">
      <c r="A1449" s="128">
        <v>163</v>
      </c>
      <c r="B1449" s="89" t="s">
        <v>352</v>
      </c>
      <c r="C1449" s="128">
        <v>1963</v>
      </c>
      <c r="D1449" s="66">
        <v>2008</v>
      </c>
      <c r="E1449" s="35" t="s">
        <v>37</v>
      </c>
      <c r="F1449" s="65">
        <v>5</v>
      </c>
      <c r="G1449" s="124">
        <v>4</v>
      </c>
      <c r="H1449" s="68">
        <v>3469.7300000000005</v>
      </c>
      <c r="I1449" s="68">
        <v>3154.3</v>
      </c>
      <c r="J1449" s="68">
        <v>3154.3</v>
      </c>
      <c r="K1449" s="129">
        <v>183</v>
      </c>
      <c r="L1449" s="69">
        <v>506064.09</v>
      </c>
      <c r="M1449" s="71">
        <v>0</v>
      </c>
      <c r="N1449" s="71">
        <v>0</v>
      </c>
      <c r="O1449" s="71">
        <v>0</v>
      </c>
      <c r="P1449" s="69">
        <v>506064.09</v>
      </c>
      <c r="Q1449" s="69">
        <f t="shared" si="122"/>
        <v>160.43625844085852</v>
      </c>
      <c r="R1449" s="120">
        <v>721</v>
      </c>
      <c r="S1449" s="134" t="s">
        <v>1026</v>
      </c>
      <c r="T1449" s="174"/>
      <c r="U1449" s="174"/>
      <c r="V1449" s="174"/>
      <c r="W1449" s="57"/>
      <c r="X1449" s="191"/>
    </row>
    <row r="1450" spans="1:24" s="11" customFormat="1" ht="25.5">
      <c r="A1450" s="128">
        <v>164</v>
      </c>
      <c r="B1450" s="89" t="s">
        <v>354</v>
      </c>
      <c r="C1450" s="65">
        <v>1953</v>
      </c>
      <c r="D1450" s="65"/>
      <c r="E1450" s="65" t="s">
        <v>37</v>
      </c>
      <c r="F1450" s="65">
        <v>5</v>
      </c>
      <c r="G1450" s="65">
        <v>4</v>
      </c>
      <c r="H1450" s="68">
        <v>3518.7</v>
      </c>
      <c r="I1450" s="68">
        <v>3126.9</v>
      </c>
      <c r="J1450" s="68">
        <v>3126.9</v>
      </c>
      <c r="K1450" s="129">
        <v>168</v>
      </c>
      <c r="L1450" s="170">
        <v>1865414.73</v>
      </c>
      <c r="M1450" s="120">
        <v>0</v>
      </c>
      <c r="N1450" s="120">
        <v>0</v>
      </c>
      <c r="O1450" s="120">
        <v>0</v>
      </c>
      <c r="P1450" s="170">
        <v>1865414.73</v>
      </c>
      <c r="Q1450" s="120">
        <f t="shared" si="122"/>
        <v>596.5699990405833</v>
      </c>
      <c r="R1450" s="120">
        <v>987</v>
      </c>
      <c r="S1450" s="134" t="s">
        <v>1026</v>
      </c>
      <c r="T1450" s="174"/>
      <c r="U1450" s="174"/>
      <c r="V1450" s="174"/>
      <c r="W1450" s="57"/>
      <c r="X1450" s="191"/>
    </row>
    <row r="1451" spans="1:24" s="11" customFormat="1" ht="25.5">
      <c r="A1451" s="128">
        <v>165</v>
      </c>
      <c r="B1451" s="89" t="s">
        <v>890</v>
      </c>
      <c r="C1451" s="128">
        <v>1963</v>
      </c>
      <c r="D1451" s="66"/>
      <c r="E1451" s="35" t="s">
        <v>37</v>
      </c>
      <c r="F1451" s="65">
        <v>5</v>
      </c>
      <c r="G1451" s="124">
        <v>4</v>
      </c>
      <c r="H1451" s="68">
        <v>3436.51</v>
      </c>
      <c r="I1451" s="68">
        <v>3124.1</v>
      </c>
      <c r="J1451" s="68">
        <v>3124.1</v>
      </c>
      <c r="K1451" s="129">
        <v>157</v>
      </c>
      <c r="L1451" s="69">
        <v>9872481.4100000001</v>
      </c>
      <c r="M1451" s="71">
        <v>0</v>
      </c>
      <c r="N1451" s="71">
        <v>0</v>
      </c>
      <c r="O1451" s="71">
        <v>0</v>
      </c>
      <c r="P1451" s="69">
        <v>9872481.4100000001</v>
      </c>
      <c r="Q1451" s="69">
        <f t="shared" si="122"/>
        <v>3160.1041611984251</v>
      </c>
      <c r="R1451" s="120">
        <v>7675</v>
      </c>
      <c r="S1451" s="134" t="s">
        <v>1026</v>
      </c>
      <c r="T1451" s="174"/>
      <c r="U1451" s="174"/>
      <c r="V1451" s="174"/>
      <c r="W1451" s="57"/>
      <c r="X1451" s="191"/>
    </row>
    <row r="1452" spans="1:24" s="11" customFormat="1" ht="25.5">
      <c r="A1452" s="128">
        <v>166</v>
      </c>
      <c r="B1452" s="89" t="s">
        <v>891</v>
      </c>
      <c r="C1452" s="128">
        <v>1964</v>
      </c>
      <c r="D1452" s="66"/>
      <c r="E1452" s="35" t="s">
        <v>37</v>
      </c>
      <c r="F1452" s="65">
        <v>5</v>
      </c>
      <c r="G1452" s="124">
        <v>3</v>
      </c>
      <c r="H1452" s="68">
        <v>2709.1900000000005</v>
      </c>
      <c r="I1452" s="68">
        <v>2462.9</v>
      </c>
      <c r="J1452" s="68">
        <v>2462.9</v>
      </c>
      <c r="K1452" s="129">
        <v>127</v>
      </c>
      <c r="L1452" s="69">
        <v>7787072.96</v>
      </c>
      <c r="M1452" s="71">
        <v>0</v>
      </c>
      <c r="N1452" s="71">
        <v>0</v>
      </c>
      <c r="O1452" s="71">
        <v>0</v>
      </c>
      <c r="P1452" s="69">
        <v>7787072.96</v>
      </c>
      <c r="Q1452" s="69">
        <f t="shared" si="122"/>
        <v>3161.7495472816595</v>
      </c>
      <c r="R1452" s="120">
        <v>7675</v>
      </c>
      <c r="S1452" s="134" t="s">
        <v>1026</v>
      </c>
      <c r="T1452" s="174"/>
      <c r="U1452" s="174"/>
      <c r="V1452" s="174"/>
      <c r="W1452" s="57"/>
      <c r="X1452" s="191"/>
    </row>
    <row r="1453" spans="1:24" s="11" customFormat="1">
      <c r="A1453" s="128">
        <v>167</v>
      </c>
      <c r="B1453" s="89" t="s">
        <v>892</v>
      </c>
      <c r="C1453" s="128">
        <v>1962</v>
      </c>
      <c r="D1453" s="66"/>
      <c r="E1453" s="65" t="s">
        <v>88</v>
      </c>
      <c r="F1453" s="65">
        <v>5</v>
      </c>
      <c r="G1453" s="124">
        <v>3</v>
      </c>
      <c r="H1453" s="68">
        <v>2592.6</v>
      </c>
      <c r="I1453" s="68">
        <v>2544.6</v>
      </c>
      <c r="J1453" s="68">
        <v>2544.6</v>
      </c>
      <c r="K1453" s="129">
        <v>122</v>
      </c>
      <c r="L1453" s="69">
        <v>8186444.2999999989</v>
      </c>
      <c r="M1453" s="71">
        <v>0</v>
      </c>
      <c r="N1453" s="71">
        <v>0</v>
      </c>
      <c r="O1453" s="71">
        <v>0</v>
      </c>
      <c r="P1453" s="69">
        <v>8186444.2999999989</v>
      </c>
      <c r="Q1453" s="69">
        <f t="shared" si="122"/>
        <v>3217.1831722078123</v>
      </c>
      <c r="R1453" s="120">
        <v>7675</v>
      </c>
      <c r="S1453" s="134" t="s">
        <v>1026</v>
      </c>
      <c r="T1453" s="174"/>
      <c r="U1453" s="174"/>
      <c r="V1453" s="174"/>
      <c r="W1453" s="57"/>
      <c r="X1453" s="191"/>
    </row>
    <row r="1454" spans="1:24" s="11" customFormat="1">
      <c r="A1454" s="128">
        <v>168</v>
      </c>
      <c r="B1454" s="89" t="s">
        <v>893</v>
      </c>
      <c r="C1454" s="128">
        <v>1962</v>
      </c>
      <c r="D1454" s="66"/>
      <c r="E1454" s="65" t="s">
        <v>88</v>
      </c>
      <c r="F1454" s="65">
        <v>5</v>
      </c>
      <c r="G1454" s="124">
        <v>3</v>
      </c>
      <c r="H1454" s="68">
        <v>2839.4300000000003</v>
      </c>
      <c r="I1454" s="68">
        <v>2581.3000000000002</v>
      </c>
      <c r="J1454" s="68">
        <v>2581.3000000000002</v>
      </c>
      <c r="K1454" s="129">
        <v>132</v>
      </c>
      <c r="L1454" s="69">
        <v>8084438.75</v>
      </c>
      <c r="M1454" s="71">
        <v>0</v>
      </c>
      <c r="N1454" s="71">
        <v>0</v>
      </c>
      <c r="O1454" s="71">
        <v>0</v>
      </c>
      <c r="P1454" s="69">
        <v>8084438.75</v>
      </c>
      <c r="Q1454" s="69">
        <f t="shared" si="122"/>
        <v>3131.9252895827681</v>
      </c>
      <c r="R1454" s="120">
        <v>7675</v>
      </c>
      <c r="S1454" s="134" t="s">
        <v>1026</v>
      </c>
      <c r="T1454" s="174"/>
      <c r="U1454" s="174"/>
      <c r="V1454" s="174"/>
      <c r="W1454" s="57"/>
      <c r="X1454" s="191"/>
    </row>
    <row r="1455" spans="1:24" s="11" customFormat="1">
      <c r="A1455" s="128">
        <v>169</v>
      </c>
      <c r="B1455" s="89" t="s">
        <v>894</v>
      </c>
      <c r="C1455" s="128">
        <v>1962</v>
      </c>
      <c r="D1455" s="66"/>
      <c r="E1455" s="65" t="s">
        <v>88</v>
      </c>
      <c r="F1455" s="65">
        <v>5</v>
      </c>
      <c r="G1455" s="124">
        <v>3</v>
      </c>
      <c r="H1455" s="68">
        <v>2825.9</v>
      </c>
      <c r="I1455" s="68">
        <v>2569</v>
      </c>
      <c r="J1455" s="68">
        <v>2569</v>
      </c>
      <c r="K1455" s="129">
        <v>132</v>
      </c>
      <c r="L1455" s="69">
        <v>8116131.4800000004</v>
      </c>
      <c r="M1455" s="71">
        <v>0</v>
      </c>
      <c r="N1455" s="71">
        <v>0</v>
      </c>
      <c r="O1455" s="71">
        <v>0</v>
      </c>
      <c r="P1455" s="69">
        <v>8116131.4800000004</v>
      </c>
      <c r="Q1455" s="69">
        <f t="shared" si="122"/>
        <v>3159.2570961463607</v>
      </c>
      <c r="R1455" s="120">
        <v>7675</v>
      </c>
      <c r="S1455" s="134" t="s">
        <v>1026</v>
      </c>
      <c r="T1455" s="174"/>
      <c r="U1455" s="174"/>
      <c r="V1455" s="174"/>
      <c r="W1455" s="57"/>
      <c r="X1455" s="191"/>
    </row>
    <row r="1456" spans="1:24" s="11" customFormat="1">
      <c r="A1456" s="128">
        <v>170</v>
      </c>
      <c r="B1456" s="89" t="s">
        <v>895</v>
      </c>
      <c r="C1456" s="128">
        <v>1962</v>
      </c>
      <c r="D1456" s="66">
        <v>2003</v>
      </c>
      <c r="E1456" s="65" t="s">
        <v>88</v>
      </c>
      <c r="F1456" s="65">
        <v>5</v>
      </c>
      <c r="G1456" s="124">
        <v>3</v>
      </c>
      <c r="H1456" s="68">
        <v>2589.8000000000002</v>
      </c>
      <c r="I1456" s="68">
        <v>2538.1</v>
      </c>
      <c r="J1456" s="68">
        <v>2538.1</v>
      </c>
      <c r="K1456" s="129">
        <v>134</v>
      </c>
      <c r="L1456" s="69">
        <v>8177568.6899999995</v>
      </c>
      <c r="M1456" s="71">
        <v>0</v>
      </c>
      <c r="N1456" s="71">
        <v>0</v>
      </c>
      <c r="O1456" s="71">
        <v>0</v>
      </c>
      <c r="P1456" s="69">
        <v>8177568.6899999995</v>
      </c>
      <c r="Q1456" s="69">
        <f t="shared" si="122"/>
        <v>3221.9253339111933</v>
      </c>
      <c r="R1456" s="120">
        <v>7675</v>
      </c>
      <c r="S1456" s="134" t="s">
        <v>1026</v>
      </c>
      <c r="T1456" s="174"/>
      <c r="U1456" s="174"/>
      <c r="V1456" s="174"/>
      <c r="W1456" s="57"/>
      <c r="X1456" s="191"/>
    </row>
    <row r="1457" spans="1:24" s="11" customFormat="1">
      <c r="A1457" s="128">
        <v>171</v>
      </c>
      <c r="B1457" s="89" t="s">
        <v>896</v>
      </c>
      <c r="C1457" s="128">
        <v>1962</v>
      </c>
      <c r="D1457" s="66"/>
      <c r="E1457" s="65" t="s">
        <v>88</v>
      </c>
      <c r="F1457" s="65">
        <v>5</v>
      </c>
      <c r="G1457" s="124">
        <v>3</v>
      </c>
      <c r="H1457" s="68">
        <v>2855.05</v>
      </c>
      <c r="I1457" s="68">
        <v>2595.5</v>
      </c>
      <c r="J1457" s="68">
        <v>2595.5</v>
      </c>
      <c r="K1457" s="129">
        <v>121</v>
      </c>
      <c r="L1457" s="69">
        <v>8091179.1900000004</v>
      </c>
      <c r="M1457" s="71">
        <v>0</v>
      </c>
      <c r="N1457" s="71">
        <v>0</v>
      </c>
      <c r="O1457" s="71">
        <v>0</v>
      </c>
      <c r="P1457" s="69">
        <v>8091179.1900000004</v>
      </c>
      <c r="Q1457" s="69">
        <f t="shared" si="122"/>
        <v>3117.3874744750533</v>
      </c>
      <c r="R1457" s="120">
        <v>7675</v>
      </c>
      <c r="S1457" s="134" t="s">
        <v>1026</v>
      </c>
      <c r="T1457" s="174"/>
      <c r="U1457" s="174"/>
      <c r="V1457" s="174"/>
      <c r="W1457" s="57"/>
      <c r="X1457" s="191"/>
    </row>
    <row r="1458" spans="1:24" s="11" customFormat="1" ht="25.5">
      <c r="A1458" s="128">
        <v>172</v>
      </c>
      <c r="B1458" s="130" t="s">
        <v>897</v>
      </c>
      <c r="C1458" s="128">
        <v>1955</v>
      </c>
      <c r="D1458" s="66"/>
      <c r="E1458" s="35" t="s">
        <v>37</v>
      </c>
      <c r="F1458" s="65">
        <v>3</v>
      </c>
      <c r="G1458" s="65">
        <v>2</v>
      </c>
      <c r="H1458" s="68">
        <v>1034.8800000000001</v>
      </c>
      <c r="I1458" s="68">
        <v>940.8</v>
      </c>
      <c r="J1458" s="68">
        <v>940.8</v>
      </c>
      <c r="K1458" s="70">
        <v>42</v>
      </c>
      <c r="L1458" s="69">
        <v>4411378</v>
      </c>
      <c r="M1458" s="71">
        <v>0</v>
      </c>
      <c r="N1458" s="71">
        <v>0</v>
      </c>
      <c r="O1458" s="71">
        <v>0</v>
      </c>
      <c r="P1458" s="69">
        <v>4411378</v>
      </c>
      <c r="Q1458" s="69">
        <f t="shared" si="122"/>
        <v>4688.9647108843537</v>
      </c>
      <c r="R1458" s="120">
        <v>9434</v>
      </c>
      <c r="S1458" s="134" t="s">
        <v>1026</v>
      </c>
      <c r="T1458" s="174"/>
      <c r="U1458" s="174"/>
      <c r="V1458" s="174"/>
      <c r="W1458" s="57"/>
      <c r="X1458" s="191"/>
    </row>
    <row r="1459" spans="1:24" s="11" customFormat="1" ht="25.5">
      <c r="A1459" s="128">
        <v>173</v>
      </c>
      <c r="B1459" s="89" t="s">
        <v>898</v>
      </c>
      <c r="C1459" s="128">
        <v>1963</v>
      </c>
      <c r="D1459" s="66">
        <v>2003</v>
      </c>
      <c r="E1459" s="35" t="s">
        <v>37</v>
      </c>
      <c r="F1459" s="65">
        <v>4</v>
      </c>
      <c r="G1459" s="124">
        <v>4</v>
      </c>
      <c r="H1459" s="68">
        <v>2791.6900000000005</v>
      </c>
      <c r="I1459" s="68">
        <v>2537.9</v>
      </c>
      <c r="J1459" s="68">
        <v>2537.9</v>
      </c>
      <c r="K1459" s="129">
        <v>134</v>
      </c>
      <c r="L1459" s="69">
        <v>7636932.5099999998</v>
      </c>
      <c r="M1459" s="71">
        <v>0</v>
      </c>
      <c r="N1459" s="71">
        <v>0</v>
      </c>
      <c r="O1459" s="71">
        <v>0</v>
      </c>
      <c r="P1459" s="69">
        <v>7636932.5099999998</v>
      </c>
      <c r="Q1459" s="69">
        <f t="shared" si="122"/>
        <v>3009.154225934828</v>
      </c>
      <c r="R1459" s="120">
        <v>7197</v>
      </c>
      <c r="S1459" s="134" t="s">
        <v>1026</v>
      </c>
      <c r="T1459" s="174"/>
      <c r="U1459" s="174"/>
      <c r="V1459" s="174"/>
      <c r="W1459" s="57"/>
      <c r="X1459" s="191"/>
    </row>
    <row r="1460" spans="1:24" s="11" customFormat="1" ht="25.5">
      <c r="A1460" s="128">
        <v>174</v>
      </c>
      <c r="B1460" s="89" t="s">
        <v>899</v>
      </c>
      <c r="C1460" s="128">
        <v>1962</v>
      </c>
      <c r="D1460" s="66"/>
      <c r="E1460" s="35" t="s">
        <v>37</v>
      </c>
      <c r="F1460" s="65">
        <v>4</v>
      </c>
      <c r="G1460" s="124">
        <v>2</v>
      </c>
      <c r="H1460" s="68">
        <v>1387.8700000000001</v>
      </c>
      <c r="I1460" s="68">
        <v>1261.7</v>
      </c>
      <c r="J1460" s="68">
        <v>1261.7</v>
      </c>
      <c r="K1460" s="129">
        <v>59</v>
      </c>
      <c r="L1460" s="69">
        <v>3766392.75</v>
      </c>
      <c r="M1460" s="71">
        <v>0</v>
      </c>
      <c r="N1460" s="71">
        <v>0</v>
      </c>
      <c r="O1460" s="71">
        <v>0</v>
      </c>
      <c r="P1460" s="69">
        <v>3766392.75</v>
      </c>
      <c r="Q1460" s="69">
        <f t="shared" si="122"/>
        <v>2985.172980898787</v>
      </c>
      <c r="R1460" s="120">
        <v>7197</v>
      </c>
      <c r="S1460" s="134" t="s">
        <v>1026</v>
      </c>
      <c r="T1460" s="174"/>
      <c r="U1460" s="174"/>
      <c r="V1460" s="174"/>
      <c r="W1460" s="57"/>
      <c r="X1460" s="191"/>
    </row>
    <row r="1461" spans="1:24" s="11" customFormat="1" ht="25.5">
      <c r="A1461" s="128">
        <v>175</v>
      </c>
      <c r="B1461" s="89" t="s">
        <v>900</v>
      </c>
      <c r="C1461" s="65">
        <v>1955</v>
      </c>
      <c r="D1461" s="66"/>
      <c r="E1461" s="35" t="s">
        <v>37</v>
      </c>
      <c r="F1461" s="65">
        <v>2</v>
      </c>
      <c r="G1461" s="65">
        <v>1</v>
      </c>
      <c r="H1461" s="68">
        <v>461.34</v>
      </c>
      <c r="I1461" s="68">
        <v>419.4</v>
      </c>
      <c r="J1461" s="68">
        <v>419.4</v>
      </c>
      <c r="K1461" s="70">
        <v>19</v>
      </c>
      <c r="L1461" s="69">
        <v>172457.23</v>
      </c>
      <c r="M1461" s="71">
        <v>0</v>
      </c>
      <c r="N1461" s="71">
        <v>0</v>
      </c>
      <c r="O1461" s="71">
        <v>0</v>
      </c>
      <c r="P1461" s="69">
        <v>172457.23</v>
      </c>
      <c r="Q1461" s="69">
        <f t="shared" si="122"/>
        <v>411.19988078206967</v>
      </c>
      <c r="R1461" s="120">
        <v>797</v>
      </c>
      <c r="S1461" s="134" t="s">
        <v>1026</v>
      </c>
      <c r="T1461" s="174"/>
      <c r="U1461" s="174"/>
      <c r="V1461" s="174"/>
      <c r="W1461" s="57"/>
      <c r="X1461" s="191"/>
    </row>
    <row r="1462" spans="1:24" s="11" customFormat="1" ht="25.5">
      <c r="A1462" s="128">
        <v>176</v>
      </c>
      <c r="B1462" s="89" t="s">
        <v>901</v>
      </c>
      <c r="C1462" s="65">
        <v>1962</v>
      </c>
      <c r="D1462" s="66">
        <v>2011</v>
      </c>
      <c r="E1462" s="35" t="s">
        <v>37</v>
      </c>
      <c r="F1462" s="65">
        <v>5</v>
      </c>
      <c r="G1462" s="65">
        <v>3</v>
      </c>
      <c r="H1462" s="68">
        <v>2877.82</v>
      </c>
      <c r="I1462" s="169">
        <v>2616.1999999999998</v>
      </c>
      <c r="J1462" s="169">
        <v>2616.1999999999998</v>
      </c>
      <c r="K1462" s="70">
        <v>164</v>
      </c>
      <c r="L1462" s="69">
        <v>622840.82999999996</v>
      </c>
      <c r="M1462" s="71">
        <v>0</v>
      </c>
      <c r="N1462" s="71">
        <v>0</v>
      </c>
      <c r="O1462" s="71">
        <v>0</v>
      </c>
      <c r="P1462" s="69">
        <v>622840.82999999996</v>
      </c>
      <c r="Q1462" s="69">
        <f t="shared" si="122"/>
        <v>238.07080116199069</v>
      </c>
      <c r="R1462" s="120">
        <v>2564</v>
      </c>
      <c r="S1462" s="134" t="s">
        <v>1026</v>
      </c>
      <c r="T1462" s="174"/>
      <c r="U1462" s="174"/>
      <c r="V1462" s="174"/>
      <c r="W1462" s="57"/>
      <c r="X1462" s="191"/>
    </row>
    <row r="1463" spans="1:24" s="11" customFormat="1" ht="25.5">
      <c r="A1463" s="128">
        <v>177</v>
      </c>
      <c r="B1463" s="89" t="s">
        <v>902</v>
      </c>
      <c r="C1463" s="128">
        <v>1964</v>
      </c>
      <c r="D1463" s="66"/>
      <c r="E1463" s="35" t="s">
        <v>37</v>
      </c>
      <c r="F1463" s="65">
        <v>3</v>
      </c>
      <c r="G1463" s="124">
        <v>3</v>
      </c>
      <c r="H1463" s="68">
        <v>1192.8</v>
      </c>
      <c r="I1463" s="68">
        <v>1157.3</v>
      </c>
      <c r="J1463" s="68">
        <v>1157.3</v>
      </c>
      <c r="K1463" s="129">
        <v>71</v>
      </c>
      <c r="L1463" s="69">
        <v>3681638.59</v>
      </c>
      <c r="M1463" s="71">
        <v>0</v>
      </c>
      <c r="N1463" s="71">
        <v>0</v>
      </c>
      <c r="O1463" s="71">
        <v>0</v>
      </c>
      <c r="P1463" s="69">
        <v>3681638.59</v>
      </c>
      <c r="Q1463" s="69">
        <f t="shared" si="122"/>
        <v>3181.2309599930873</v>
      </c>
      <c r="R1463" s="120">
        <v>9434</v>
      </c>
      <c r="S1463" s="134" t="s">
        <v>1026</v>
      </c>
      <c r="T1463" s="174"/>
      <c r="U1463" s="174"/>
      <c r="V1463" s="174"/>
      <c r="W1463" s="57"/>
      <c r="X1463" s="191"/>
    </row>
    <row r="1464" spans="1:24" s="11" customFormat="1" ht="25.5">
      <c r="A1464" s="128">
        <v>178</v>
      </c>
      <c r="B1464" s="89" t="s">
        <v>903</v>
      </c>
      <c r="C1464" s="128">
        <v>1962</v>
      </c>
      <c r="D1464" s="66"/>
      <c r="E1464" s="35" t="s">
        <v>37</v>
      </c>
      <c r="F1464" s="65">
        <v>3</v>
      </c>
      <c r="G1464" s="124">
        <v>2</v>
      </c>
      <c r="H1464" s="68">
        <v>1030.5900000000001</v>
      </c>
      <c r="I1464" s="68">
        <v>936.9</v>
      </c>
      <c r="J1464" s="68">
        <v>936.9</v>
      </c>
      <c r="K1464" s="129">
        <v>47</v>
      </c>
      <c r="L1464" s="69">
        <v>2898504.91</v>
      </c>
      <c r="M1464" s="71">
        <v>0</v>
      </c>
      <c r="N1464" s="71">
        <v>0</v>
      </c>
      <c r="O1464" s="71">
        <v>0</v>
      </c>
      <c r="P1464" s="69">
        <v>2898504.91</v>
      </c>
      <c r="Q1464" s="69">
        <f t="shared" si="122"/>
        <v>3093.7185505390121</v>
      </c>
      <c r="R1464" s="120">
        <v>9434</v>
      </c>
      <c r="S1464" s="134" t="s">
        <v>1026</v>
      </c>
      <c r="T1464" s="174"/>
      <c r="U1464" s="174"/>
      <c r="V1464" s="174"/>
      <c r="W1464" s="57"/>
      <c r="X1464" s="191"/>
    </row>
    <row r="1465" spans="1:24" s="11" customFormat="1" ht="25.5">
      <c r="A1465" s="128">
        <v>179</v>
      </c>
      <c r="B1465" s="89" t="s">
        <v>904</v>
      </c>
      <c r="C1465" s="128">
        <v>1963</v>
      </c>
      <c r="D1465" s="66">
        <v>2006</v>
      </c>
      <c r="E1465" s="35" t="s">
        <v>37</v>
      </c>
      <c r="F1465" s="65">
        <v>3</v>
      </c>
      <c r="G1465" s="124">
        <v>3</v>
      </c>
      <c r="H1465" s="68">
        <v>1402.17</v>
      </c>
      <c r="I1465" s="68">
        <v>1274.7</v>
      </c>
      <c r="J1465" s="68">
        <v>1274.7</v>
      </c>
      <c r="K1465" s="129">
        <v>70</v>
      </c>
      <c r="L1465" s="69">
        <v>3946772.56</v>
      </c>
      <c r="M1465" s="71">
        <v>0</v>
      </c>
      <c r="N1465" s="71">
        <v>0</v>
      </c>
      <c r="O1465" s="71">
        <v>0</v>
      </c>
      <c r="P1465" s="69">
        <v>3946772.56</v>
      </c>
      <c r="Q1465" s="69">
        <f t="shared" si="122"/>
        <v>3096.2364164117048</v>
      </c>
      <c r="R1465" s="120">
        <v>9434</v>
      </c>
      <c r="S1465" s="134" t="s">
        <v>1026</v>
      </c>
      <c r="T1465" s="174"/>
      <c r="U1465" s="174"/>
      <c r="V1465" s="174"/>
      <c r="W1465" s="57"/>
      <c r="X1465" s="191"/>
    </row>
    <row r="1466" spans="1:24" s="11" customFormat="1" ht="25.5">
      <c r="A1466" s="128">
        <v>180</v>
      </c>
      <c r="B1466" s="89" t="s">
        <v>905</v>
      </c>
      <c r="C1466" s="128">
        <v>1961</v>
      </c>
      <c r="D1466" s="66">
        <v>2007</v>
      </c>
      <c r="E1466" s="35" t="s">
        <v>37</v>
      </c>
      <c r="F1466" s="65">
        <v>2</v>
      </c>
      <c r="G1466" s="124">
        <v>1</v>
      </c>
      <c r="H1466" s="68">
        <v>296.12</v>
      </c>
      <c r="I1466" s="68">
        <v>269.2</v>
      </c>
      <c r="J1466" s="68">
        <v>269.2</v>
      </c>
      <c r="K1466" s="129">
        <v>25</v>
      </c>
      <c r="L1466" s="69">
        <v>760197.68</v>
      </c>
      <c r="M1466" s="71">
        <v>0</v>
      </c>
      <c r="N1466" s="71">
        <v>0</v>
      </c>
      <c r="O1466" s="71">
        <v>0</v>
      </c>
      <c r="P1466" s="69">
        <v>760197.68</v>
      </c>
      <c r="Q1466" s="69">
        <f t="shared" si="122"/>
        <v>2823.9141158989601</v>
      </c>
      <c r="R1466" s="120">
        <v>8637</v>
      </c>
      <c r="S1466" s="134" t="s">
        <v>1026</v>
      </c>
      <c r="T1466" s="174"/>
      <c r="U1466" s="174"/>
      <c r="V1466" s="174"/>
      <c r="W1466" s="57"/>
      <c r="X1466" s="191"/>
    </row>
    <row r="1467" spans="1:24" s="11" customFormat="1" ht="25.5">
      <c r="A1467" s="128">
        <v>181</v>
      </c>
      <c r="B1467" s="89" t="s">
        <v>906</v>
      </c>
      <c r="C1467" s="128">
        <v>1962</v>
      </c>
      <c r="D1467" s="66"/>
      <c r="E1467" s="35" t="s">
        <v>37</v>
      </c>
      <c r="F1467" s="65">
        <v>2</v>
      </c>
      <c r="G1467" s="124">
        <v>1</v>
      </c>
      <c r="H1467" s="68">
        <v>296.67</v>
      </c>
      <c r="I1467" s="68">
        <v>269.7</v>
      </c>
      <c r="J1467" s="68">
        <v>269.7</v>
      </c>
      <c r="K1467" s="129">
        <v>18</v>
      </c>
      <c r="L1467" s="69">
        <v>853602.66</v>
      </c>
      <c r="M1467" s="71">
        <v>0</v>
      </c>
      <c r="N1467" s="71">
        <v>0</v>
      </c>
      <c r="O1467" s="71">
        <v>0</v>
      </c>
      <c r="P1467" s="69">
        <v>853602.66</v>
      </c>
      <c r="Q1467" s="69">
        <f t="shared" si="122"/>
        <v>3165.0080088987766</v>
      </c>
      <c r="R1467" s="120">
        <v>10044</v>
      </c>
      <c r="S1467" s="134" t="s">
        <v>1026</v>
      </c>
      <c r="T1467" s="174"/>
      <c r="U1467" s="174"/>
      <c r="V1467" s="174"/>
      <c r="W1467" s="57"/>
      <c r="X1467" s="191"/>
    </row>
    <row r="1468" spans="1:24" s="11" customFormat="1">
      <c r="A1468" s="128">
        <v>182</v>
      </c>
      <c r="B1468" s="89" t="s">
        <v>907</v>
      </c>
      <c r="C1468" s="128">
        <v>1964</v>
      </c>
      <c r="D1468" s="66">
        <v>2003</v>
      </c>
      <c r="E1468" s="65" t="s">
        <v>88</v>
      </c>
      <c r="F1468" s="65">
        <v>5</v>
      </c>
      <c r="G1468" s="124">
        <v>4</v>
      </c>
      <c r="H1468" s="68">
        <v>2846.8</v>
      </c>
      <c r="I1468" s="68">
        <v>2588</v>
      </c>
      <c r="J1468" s="68">
        <v>2588</v>
      </c>
      <c r="K1468" s="129">
        <v>140</v>
      </c>
      <c r="L1468" s="69">
        <v>6057542.21</v>
      </c>
      <c r="M1468" s="71">
        <v>0</v>
      </c>
      <c r="N1468" s="71">
        <v>0</v>
      </c>
      <c r="O1468" s="71">
        <v>0</v>
      </c>
      <c r="P1468" s="69">
        <v>6057542.21</v>
      </c>
      <c r="Q1468" s="69">
        <f t="shared" si="122"/>
        <v>2340.6268199381761</v>
      </c>
      <c r="R1468" s="120">
        <v>5837</v>
      </c>
      <c r="S1468" s="134" t="s">
        <v>1026</v>
      </c>
      <c r="T1468" s="174"/>
      <c r="U1468" s="174"/>
      <c r="V1468" s="174"/>
      <c r="W1468" s="57"/>
      <c r="X1468" s="191"/>
    </row>
    <row r="1469" spans="1:24" s="11" customFormat="1" ht="25.5">
      <c r="A1469" s="128">
        <v>183</v>
      </c>
      <c r="B1469" s="89" t="s">
        <v>908</v>
      </c>
      <c r="C1469" s="128">
        <v>1963</v>
      </c>
      <c r="D1469" s="66">
        <v>2006</v>
      </c>
      <c r="E1469" s="35" t="s">
        <v>37</v>
      </c>
      <c r="F1469" s="65">
        <v>5</v>
      </c>
      <c r="G1469" s="65">
        <v>4</v>
      </c>
      <c r="H1469" s="68">
        <v>3528.1400000000003</v>
      </c>
      <c r="I1469" s="68">
        <v>3207.4</v>
      </c>
      <c r="J1469" s="68">
        <v>3207.4</v>
      </c>
      <c r="K1469" s="129">
        <v>154</v>
      </c>
      <c r="L1469" s="69">
        <v>10134580.67</v>
      </c>
      <c r="M1469" s="71">
        <v>0</v>
      </c>
      <c r="N1469" s="71">
        <v>0</v>
      </c>
      <c r="O1469" s="71">
        <v>0</v>
      </c>
      <c r="P1469" s="69">
        <v>10134580.67</v>
      </c>
      <c r="Q1469" s="69">
        <f t="shared" si="122"/>
        <v>3159.7495385670636</v>
      </c>
      <c r="R1469" s="120">
        <v>7675</v>
      </c>
      <c r="S1469" s="134" t="s">
        <v>1026</v>
      </c>
      <c r="T1469" s="174"/>
      <c r="U1469" s="174"/>
      <c r="V1469" s="174"/>
      <c r="W1469" s="57"/>
      <c r="X1469" s="191"/>
    </row>
    <row r="1470" spans="1:24" s="11" customFormat="1" ht="25.5">
      <c r="A1470" s="128">
        <v>184</v>
      </c>
      <c r="B1470" s="89" t="s">
        <v>909</v>
      </c>
      <c r="C1470" s="128">
        <v>1963</v>
      </c>
      <c r="D1470" s="66">
        <v>2003</v>
      </c>
      <c r="E1470" s="35" t="s">
        <v>37</v>
      </c>
      <c r="F1470" s="65">
        <v>5</v>
      </c>
      <c r="G1470" s="124">
        <v>4</v>
      </c>
      <c r="H1470" s="68">
        <v>3546.07</v>
      </c>
      <c r="I1470" s="68">
        <v>3223.7</v>
      </c>
      <c r="J1470" s="68">
        <v>3223.7</v>
      </c>
      <c r="K1470" s="129">
        <v>148</v>
      </c>
      <c r="L1470" s="69">
        <v>10186997.52</v>
      </c>
      <c r="M1470" s="71">
        <v>0</v>
      </c>
      <c r="N1470" s="71">
        <v>0</v>
      </c>
      <c r="O1470" s="71">
        <v>0</v>
      </c>
      <c r="P1470" s="69">
        <v>10186997.52</v>
      </c>
      <c r="Q1470" s="69">
        <f t="shared" si="122"/>
        <v>3160.032732574371</v>
      </c>
      <c r="R1470" s="120">
        <v>7675</v>
      </c>
      <c r="S1470" s="134" t="s">
        <v>1026</v>
      </c>
      <c r="T1470" s="174"/>
      <c r="U1470" s="174"/>
      <c r="V1470" s="174"/>
      <c r="W1470" s="57"/>
      <c r="X1470" s="191"/>
    </row>
    <row r="1471" spans="1:24" s="11" customFormat="1" ht="25.5">
      <c r="A1471" s="128">
        <v>185</v>
      </c>
      <c r="B1471" s="89" t="s">
        <v>910</v>
      </c>
      <c r="C1471" s="128">
        <v>1963</v>
      </c>
      <c r="D1471" s="66">
        <v>2003</v>
      </c>
      <c r="E1471" s="35" t="s">
        <v>37</v>
      </c>
      <c r="F1471" s="65">
        <v>5</v>
      </c>
      <c r="G1471" s="124">
        <v>3</v>
      </c>
      <c r="H1471" s="68">
        <v>2996.51</v>
      </c>
      <c r="I1471" s="68">
        <v>2724.1</v>
      </c>
      <c r="J1471" s="68">
        <v>2724.1</v>
      </c>
      <c r="K1471" s="129">
        <v>134</v>
      </c>
      <c r="L1471" s="69">
        <v>8051716.8499999996</v>
      </c>
      <c r="M1471" s="71">
        <v>0</v>
      </c>
      <c r="N1471" s="71">
        <v>0</v>
      </c>
      <c r="O1471" s="71">
        <v>0</v>
      </c>
      <c r="P1471" s="69">
        <v>8051716.8499999996</v>
      </c>
      <c r="Q1471" s="69">
        <f t="shared" si="122"/>
        <v>2955.7346830145734</v>
      </c>
      <c r="R1471" s="120">
        <v>7675</v>
      </c>
      <c r="S1471" s="134" t="s">
        <v>1026</v>
      </c>
      <c r="T1471" s="174"/>
      <c r="U1471" s="174"/>
      <c r="V1471" s="174"/>
      <c r="W1471" s="57"/>
      <c r="X1471" s="191"/>
    </row>
    <row r="1472" spans="1:24" s="11" customFormat="1" ht="25.5">
      <c r="A1472" s="128">
        <v>186</v>
      </c>
      <c r="B1472" s="89" t="s">
        <v>911</v>
      </c>
      <c r="C1472" s="128">
        <v>1964</v>
      </c>
      <c r="D1472" s="66"/>
      <c r="E1472" s="35" t="s">
        <v>37</v>
      </c>
      <c r="F1472" s="65">
        <v>5</v>
      </c>
      <c r="G1472" s="124">
        <v>4</v>
      </c>
      <c r="H1472" s="68">
        <v>3558.7</v>
      </c>
      <c r="I1472" s="68">
        <v>3498.8</v>
      </c>
      <c r="J1472" s="68">
        <v>3498.8</v>
      </c>
      <c r="K1472" s="129">
        <v>174</v>
      </c>
      <c r="L1472" s="69">
        <v>11237074.720000001</v>
      </c>
      <c r="M1472" s="71">
        <v>0</v>
      </c>
      <c r="N1472" s="71">
        <v>0</v>
      </c>
      <c r="O1472" s="71">
        <v>0</v>
      </c>
      <c r="P1472" s="69">
        <v>11237074.720000001</v>
      </c>
      <c r="Q1472" s="69">
        <f t="shared" si="122"/>
        <v>3211.6939293472046</v>
      </c>
      <c r="R1472" s="120">
        <v>7675</v>
      </c>
      <c r="S1472" s="134" t="s">
        <v>1026</v>
      </c>
      <c r="T1472" s="174"/>
      <c r="U1472" s="174"/>
      <c r="V1472" s="174"/>
      <c r="W1472" s="57"/>
      <c r="X1472" s="191"/>
    </row>
    <row r="1473" spans="1:24" s="11" customFormat="1" ht="25.5">
      <c r="A1473" s="128">
        <v>187</v>
      </c>
      <c r="B1473" s="89" t="s">
        <v>912</v>
      </c>
      <c r="C1473" s="128">
        <v>1964</v>
      </c>
      <c r="D1473" s="66">
        <v>2013</v>
      </c>
      <c r="E1473" s="35" t="s">
        <v>37</v>
      </c>
      <c r="F1473" s="65">
        <v>5</v>
      </c>
      <c r="G1473" s="124">
        <v>4</v>
      </c>
      <c r="H1473" s="68">
        <v>3853.52</v>
      </c>
      <c r="I1473" s="68">
        <v>3503.2</v>
      </c>
      <c r="J1473" s="68">
        <v>3503.2</v>
      </c>
      <c r="K1473" s="129">
        <v>162</v>
      </c>
      <c r="L1473" s="69">
        <v>8213365.4499999993</v>
      </c>
      <c r="M1473" s="71">
        <v>0</v>
      </c>
      <c r="N1473" s="71">
        <v>0</v>
      </c>
      <c r="O1473" s="71">
        <v>0</v>
      </c>
      <c r="P1473" s="69">
        <v>8213365.4499999993</v>
      </c>
      <c r="Q1473" s="69">
        <f t="shared" si="122"/>
        <v>2344.532270495547</v>
      </c>
      <c r="R1473" s="120">
        <v>5581</v>
      </c>
      <c r="S1473" s="134" t="s">
        <v>1026</v>
      </c>
      <c r="T1473" s="174"/>
      <c r="U1473" s="174"/>
      <c r="V1473" s="174"/>
      <c r="W1473" s="57"/>
      <c r="X1473" s="191"/>
    </row>
    <row r="1474" spans="1:24" s="11" customFormat="1" ht="25.5">
      <c r="A1474" s="128">
        <v>188</v>
      </c>
      <c r="B1474" s="89" t="s">
        <v>913</v>
      </c>
      <c r="C1474" s="128">
        <v>1963</v>
      </c>
      <c r="D1474" s="66"/>
      <c r="E1474" s="35" t="s">
        <v>37</v>
      </c>
      <c r="F1474" s="65">
        <v>5</v>
      </c>
      <c r="G1474" s="124">
        <v>4</v>
      </c>
      <c r="H1474" s="68">
        <v>3926.01</v>
      </c>
      <c r="I1474" s="68">
        <v>3569.1</v>
      </c>
      <c r="J1474" s="68">
        <v>3569.1</v>
      </c>
      <c r="K1474" s="129">
        <v>167</v>
      </c>
      <c r="L1474" s="69">
        <v>11273288</v>
      </c>
      <c r="M1474" s="71">
        <v>0</v>
      </c>
      <c r="N1474" s="71">
        <v>0</v>
      </c>
      <c r="O1474" s="71">
        <v>0</v>
      </c>
      <c r="P1474" s="69">
        <v>11273288</v>
      </c>
      <c r="Q1474" s="69">
        <f t="shared" si="122"/>
        <v>3158.5800341822869</v>
      </c>
      <c r="R1474" s="120">
        <v>7675</v>
      </c>
      <c r="S1474" s="134" t="s">
        <v>1026</v>
      </c>
      <c r="T1474" s="174"/>
      <c r="U1474" s="174"/>
      <c r="V1474" s="174"/>
      <c r="W1474" s="57"/>
      <c r="X1474" s="191"/>
    </row>
    <row r="1475" spans="1:24" s="11" customFormat="1" ht="25.5">
      <c r="A1475" s="128">
        <v>189</v>
      </c>
      <c r="B1475" s="89" t="s">
        <v>914</v>
      </c>
      <c r="C1475" s="128">
        <v>1963</v>
      </c>
      <c r="D1475" s="66"/>
      <c r="E1475" s="35" t="s">
        <v>37</v>
      </c>
      <c r="F1475" s="65">
        <v>5</v>
      </c>
      <c r="G1475" s="124">
        <v>4</v>
      </c>
      <c r="H1475" s="68">
        <v>3586.2</v>
      </c>
      <c r="I1475" s="68">
        <v>3526.5</v>
      </c>
      <c r="J1475" s="68">
        <v>3526.5</v>
      </c>
      <c r="K1475" s="129">
        <v>195</v>
      </c>
      <c r="L1475" s="69">
        <v>11323915.33</v>
      </c>
      <c r="M1475" s="71">
        <v>0</v>
      </c>
      <c r="N1475" s="71">
        <v>0</v>
      </c>
      <c r="O1475" s="71">
        <v>0</v>
      </c>
      <c r="P1475" s="69">
        <v>11323915.33</v>
      </c>
      <c r="Q1475" s="69">
        <f t="shared" si="122"/>
        <v>3211.0918275910958</v>
      </c>
      <c r="R1475" s="120">
        <v>7675</v>
      </c>
      <c r="S1475" s="134" t="s">
        <v>1026</v>
      </c>
      <c r="T1475" s="174"/>
      <c r="U1475" s="174"/>
      <c r="V1475" s="174"/>
      <c r="W1475" s="57"/>
      <c r="X1475" s="191"/>
    </row>
    <row r="1476" spans="1:24" s="11" customFormat="1" ht="25.5">
      <c r="A1476" s="128">
        <v>190</v>
      </c>
      <c r="B1476" s="89" t="s">
        <v>915</v>
      </c>
      <c r="C1476" s="128">
        <v>1963</v>
      </c>
      <c r="D1476" s="66"/>
      <c r="E1476" s="35" t="s">
        <v>37</v>
      </c>
      <c r="F1476" s="65">
        <v>5</v>
      </c>
      <c r="G1476" s="124">
        <v>3</v>
      </c>
      <c r="H1476" s="68">
        <v>2617</v>
      </c>
      <c r="I1476" s="68">
        <v>2566.5</v>
      </c>
      <c r="J1476" s="68">
        <v>2566.5</v>
      </c>
      <c r="K1476" s="129">
        <v>126</v>
      </c>
      <c r="L1476" s="69">
        <v>8263471.6600000001</v>
      </c>
      <c r="M1476" s="71">
        <v>0</v>
      </c>
      <c r="N1476" s="71">
        <v>0</v>
      </c>
      <c r="O1476" s="71">
        <v>0</v>
      </c>
      <c r="P1476" s="69">
        <v>8263471.6600000001</v>
      </c>
      <c r="Q1476" s="69">
        <f t="shared" si="122"/>
        <v>3219.743487239431</v>
      </c>
      <c r="R1476" s="120">
        <v>7675</v>
      </c>
      <c r="S1476" s="134" t="s">
        <v>1026</v>
      </c>
      <c r="T1476" s="174"/>
      <c r="U1476" s="174"/>
      <c r="V1476" s="174"/>
      <c r="W1476" s="57"/>
      <c r="X1476" s="191"/>
    </row>
    <row r="1477" spans="1:24" s="11" customFormat="1" ht="25.5">
      <c r="A1477" s="128">
        <v>191</v>
      </c>
      <c r="B1477" s="89" t="s">
        <v>916</v>
      </c>
      <c r="C1477" s="128">
        <v>1963</v>
      </c>
      <c r="D1477" s="66">
        <v>2005</v>
      </c>
      <c r="E1477" s="35" t="s">
        <v>37</v>
      </c>
      <c r="F1477" s="65">
        <v>5</v>
      </c>
      <c r="G1477" s="124">
        <v>3</v>
      </c>
      <c r="H1477" s="68">
        <v>2845.7000000000003</v>
      </c>
      <c r="I1477" s="68">
        <v>2587</v>
      </c>
      <c r="J1477" s="68">
        <v>2587</v>
      </c>
      <c r="K1477" s="129">
        <v>132</v>
      </c>
      <c r="L1477" s="69">
        <v>5830631.4900000002</v>
      </c>
      <c r="M1477" s="71">
        <v>0</v>
      </c>
      <c r="N1477" s="71">
        <v>0</v>
      </c>
      <c r="O1477" s="71">
        <v>0</v>
      </c>
      <c r="P1477" s="69">
        <v>5830631.4900000002</v>
      </c>
      <c r="Q1477" s="69">
        <f t="shared" si="122"/>
        <v>2253.8196714340938</v>
      </c>
      <c r="R1477" s="120">
        <v>5226</v>
      </c>
      <c r="S1477" s="134" t="s">
        <v>1026</v>
      </c>
      <c r="T1477" s="174"/>
      <c r="U1477" s="174"/>
      <c r="V1477" s="174"/>
      <c r="W1477" s="57"/>
      <c r="X1477" s="191"/>
    </row>
    <row r="1478" spans="1:24" s="11" customFormat="1" ht="25.5">
      <c r="A1478" s="128">
        <v>192</v>
      </c>
      <c r="B1478" s="89" t="s">
        <v>917</v>
      </c>
      <c r="C1478" s="128">
        <v>1963</v>
      </c>
      <c r="D1478" s="66">
        <v>2006</v>
      </c>
      <c r="E1478" s="35" t="s">
        <v>37</v>
      </c>
      <c r="F1478" s="65">
        <v>4</v>
      </c>
      <c r="G1478" s="124">
        <v>3</v>
      </c>
      <c r="H1478" s="68">
        <v>1692.9</v>
      </c>
      <c r="I1478" s="68">
        <v>1539</v>
      </c>
      <c r="J1478" s="68">
        <v>1539</v>
      </c>
      <c r="K1478" s="129">
        <v>170</v>
      </c>
      <c r="L1478" s="69">
        <v>3376823.66</v>
      </c>
      <c r="M1478" s="71">
        <v>0</v>
      </c>
      <c r="N1478" s="71">
        <v>0</v>
      </c>
      <c r="O1478" s="71">
        <v>0</v>
      </c>
      <c r="P1478" s="69">
        <v>3376823.66</v>
      </c>
      <c r="Q1478" s="69">
        <f t="shared" si="122"/>
        <v>2194.1674204028591</v>
      </c>
      <c r="R1478" s="120">
        <v>6630</v>
      </c>
      <c r="S1478" s="134" t="s">
        <v>1026</v>
      </c>
      <c r="T1478" s="174"/>
      <c r="U1478" s="174"/>
      <c r="V1478" s="174"/>
      <c r="W1478" s="57"/>
      <c r="X1478" s="191"/>
    </row>
    <row r="1479" spans="1:24" s="11" customFormat="1" ht="25.5">
      <c r="A1479" s="128">
        <v>193</v>
      </c>
      <c r="B1479" s="89" t="s">
        <v>414</v>
      </c>
      <c r="C1479" s="128">
        <v>1964</v>
      </c>
      <c r="D1479" s="66"/>
      <c r="E1479" s="35" t="s">
        <v>37</v>
      </c>
      <c r="F1479" s="65">
        <v>5</v>
      </c>
      <c r="G1479" s="124">
        <v>4</v>
      </c>
      <c r="H1479" s="68">
        <v>3512.96</v>
      </c>
      <c r="I1479" s="68">
        <v>3193.6</v>
      </c>
      <c r="J1479" s="68">
        <v>3193.6</v>
      </c>
      <c r="K1479" s="129">
        <v>172</v>
      </c>
      <c r="L1479" s="69">
        <v>2899644.93</v>
      </c>
      <c r="M1479" s="71">
        <v>0</v>
      </c>
      <c r="N1479" s="71">
        <v>0</v>
      </c>
      <c r="O1479" s="71">
        <v>0</v>
      </c>
      <c r="P1479" s="69">
        <v>2899644.93</v>
      </c>
      <c r="Q1479" s="69">
        <f t="shared" si="122"/>
        <v>907.95495052605213</v>
      </c>
      <c r="R1479" s="120">
        <v>1838</v>
      </c>
      <c r="S1479" s="134" t="s">
        <v>1026</v>
      </c>
      <c r="T1479" s="174"/>
      <c r="U1479" s="174"/>
      <c r="V1479" s="174"/>
      <c r="W1479" s="57"/>
      <c r="X1479" s="191"/>
    </row>
    <row r="1480" spans="1:24" s="11" customFormat="1" ht="25.5">
      <c r="A1480" s="128">
        <v>194</v>
      </c>
      <c r="B1480" s="89" t="s">
        <v>918</v>
      </c>
      <c r="C1480" s="128">
        <v>1954</v>
      </c>
      <c r="D1480" s="66">
        <v>2005</v>
      </c>
      <c r="E1480" s="35" t="s">
        <v>37</v>
      </c>
      <c r="F1480" s="65">
        <v>4</v>
      </c>
      <c r="G1480" s="124">
        <v>3</v>
      </c>
      <c r="H1480" s="68">
        <v>2286.8200000000002</v>
      </c>
      <c r="I1480" s="68">
        <v>2012.4</v>
      </c>
      <c r="J1480" s="68">
        <v>2012.4</v>
      </c>
      <c r="K1480" s="129">
        <v>102</v>
      </c>
      <c r="L1480" s="69">
        <v>827498.88</v>
      </c>
      <c r="M1480" s="71">
        <v>0</v>
      </c>
      <c r="N1480" s="71">
        <v>0</v>
      </c>
      <c r="O1480" s="71">
        <v>0</v>
      </c>
      <c r="P1480" s="69">
        <v>827498.88</v>
      </c>
      <c r="Q1480" s="69">
        <f t="shared" si="122"/>
        <v>411.2</v>
      </c>
      <c r="R1480" s="120">
        <v>717</v>
      </c>
      <c r="S1480" s="134" t="s">
        <v>1026</v>
      </c>
      <c r="T1480" s="174"/>
      <c r="U1480" s="174"/>
      <c r="V1480" s="174"/>
      <c r="W1480" s="57"/>
      <c r="X1480" s="191"/>
    </row>
    <row r="1481" spans="1:24" s="11" customFormat="1" ht="25.5">
      <c r="A1481" s="128">
        <v>195</v>
      </c>
      <c r="B1481" s="89" t="s">
        <v>919</v>
      </c>
      <c r="C1481" s="65">
        <v>1953</v>
      </c>
      <c r="D1481" s="66"/>
      <c r="E1481" s="35" t="s">
        <v>37</v>
      </c>
      <c r="F1481" s="65">
        <v>2</v>
      </c>
      <c r="G1481" s="65">
        <v>2</v>
      </c>
      <c r="H1481" s="68">
        <v>679.5</v>
      </c>
      <c r="I1481" s="68">
        <v>606.6</v>
      </c>
      <c r="J1481" s="68">
        <v>606.6</v>
      </c>
      <c r="K1481" s="70">
        <v>34</v>
      </c>
      <c r="L1481" s="69">
        <v>968242.41</v>
      </c>
      <c r="M1481" s="71">
        <v>0</v>
      </c>
      <c r="N1481" s="71">
        <v>0</v>
      </c>
      <c r="O1481" s="71">
        <v>0</v>
      </c>
      <c r="P1481" s="69">
        <v>968242.41</v>
      </c>
      <c r="Q1481" s="69">
        <f t="shared" si="122"/>
        <v>1596.1793768545995</v>
      </c>
      <c r="R1481" s="120">
        <v>2528</v>
      </c>
      <c r="S1481" s="134" t="s">
        <v>1026</v>
      </c>
      <c r="T1481" s="174"/>
      <c r="U1481" s="174"/>
      <c r="V1481" s="174"/>
      <c r="W1481" s="57"/>
      <c r="X1481" s="191"/>
    </row>
    <row r="1482" spans="1:24" s="11" customFormat="1" ht="25.5">
      <c r="A1482" s="128">
        <v>196</v>
      </c>
      <c r="B1482" s="89" t="s">
        <v>920</v>
      </c>
      <c r="C1482" s="128">
        <v>1962</v>
      </c>
      <c r="D1482" s="66">
        <v>2005</v>
      </c>
      <c r="E1482" s="35" t="s">
        <v>37</v>
      </c>
      <c r="F1482" s="65">
        <v>5</v>
      </c>
      <c r="G1482" s="65">
        <v>6</v>
      </c>
      <c r="H1482" s="68">
        <v>7308.84</v>
      </c>
      <c r="I1482" s="68">
        <v>6644.4</v>
      </c>
      <c r="J1482" s="68">
        <v>6644.4</v>
      </c>
      <c r="K1482" s="129">
        <v>199</v>
      </c>
      <c r="L1482" s="69">
        <v>17297343.48</v>
      </c>
      <c r="M1482" s="71">
        <v>0</v>
      </c>
      <c r="N1482" s="71">
        <v>0</v>
      </c>
      <c r="O1482" s="71">
        <v>0</v>
      </c>
      <c r="P1482" s="69">
        <v>17297343.48</v>
      </c>
      <c r="Q1482" s="69">
        <f t="shared" si="122"/>
        <v>2603.2965324182774</v>
      </c>
      <c r="R1482" s="120">
        <v>7467</v>
      </c>
      <c r="S1482" s="134" t="s">
        <v>1026</v>
      </c>
      <c r="T1482" s="174"/>
      <c r="U1482" s="174"/>
      <c r="V1482" s="174"/>
      <c r="W1482" s="57"/>
      <c r="X1482" s="191"/>
    </row>
    <row r="1483" spans="1:24" s="11" customFormat="1" ht="25.5">
      <c r="A1483" s="128">
        <v>197</v>
      </c>
      <c r="B1483" s="89" t="s">
        <v>921</v>
      </c>
      <c r="C1483" s="128">
        <v>1964</v>
      </c>
      <c r="D1483" s="66"/>
      <c r="E1483" s="35" t="s">
        <v>37</v>
      </c>
      <c r="F1483" s="65">
        <v>5</v>
      </c>
      <c r="G1483" s="124">
        <v>4</v>
      </c>
      <c r="H1483" s="68">
        <v>3860.7</v>
      </c>
      <c r="I1483" s="68">
        <v>3616.3</v>
      </c>
      <c r="J1483" s="68">
        <v>3616.3</v>
      </c>
      <c r="K1483" s="129">
        <v>130</v>
      </c>
      <c r="L1483" s="69">
        <v>12515102.279999999</v>
      </c>
      <c r="M1483" s="71">
        <v>0</v>
      </c>
      <c r="N1483" s="71">
        <v>0</v>
      </c>
      <c r="O1483" s="71">
        <v>0</v>
      </c>
      <c r="P1483" s="69">
        <v>12515102.279999999</v>
      </c>
      <c r="Q1483" s="69">
        <f t="shared" si="122"/>
        <v>3460.7478030030693</v>
      </c>
      <c r="R1483" s="120">
        <v>7467</v>
      </c>
      <c r="S1483" s="134" t="s">
        <v>1026</v>
      </c>
      <c r="T1483" s="174"/>
      <c r="U1483" s="174"/>
      <c r="V1483" s="174"/>
      <c r="W1483" s="57"/>
      <c r="X1483" s="191"/>
    </row>
    <row r="1484" spans="1:24" s="11" customFormat="1" ht="25.5">
      <c r="A1484" s="128">
        <v>198</v>
      </c>
      <c r="B1484" s="89" t="s">
        <v>922</v>
      </c>
      <c r="C1484" s="128">
        <v>1954</v>
      </c>
      <c r="D1484" s="66">
        <v>2006</v>
      </c>
      <c r="E1484" s="35" t="s">
        <v>37</v>
      </c>
      <c r="F1484" s="65">
        <v>2</v>
      </c>
      <c r="G1484" s="124">
        <v>2</v>
      </c>
      <c r="H1484" s="68">
        <v>685.6</v>
      </c>
      <c r="I1484" s="68">
        <v>626.1</v>
      </c>
      <c r="J1484" s="68">
        <v>626.1</v>
      </c>
      <c r="K1484" s="129">
        <v>23</v>
      </c>
      <c r="L1484" s="69">
        <v>999367.39999999991</v>
      </c>
      <c r="M1484" s="71">
        <v>0</v>
      </c>
      <c r="N1484" s="71">
        <v>0</v>
      </c>
      <c r="O1484" s="71">
        <v>0</v>
      </c>
      <c r="P1484" s="69">
        <v>999367.39999999991</v>
      </c>
      <c r="Q1484" s="69">
        <f t="shared" si="122"/>
        <v>1596.1785657243249</v>
      </c>
      <c r="R1484" s="120">
        <v>2528</v>
      </c>
      <c r="S1484" s="134" t="s">
        <v>1026</v>
      </c>
      <c r="T1484" s="174"/>
      <c r="U1484" s="174"/>
      <c r="V1484" s="174"/>
      <c r="W1484" s="57"/>
      <c r="X1484" s="191"/>
    </row>
    <row r="1485" spans="1:24" s="11" customFormat="1" ht="25.5">
      <c r="A1485" s="128">
        <v>199</v>
      </c>
      <c r="B1485" s="89" t="s">
        <v>923</v>
      </c>
      <c r="C1485" s="128">
        <v>1963</v>
      </c>
      <c r="D1485" s="66">
        <v>2012</v>
      </c>
      <c r="E1485" s="35" t="s">
        <v>37</v>
      </c>
      <c r="F1485" s="65">
        <v>5</v>
      </c>
      <c r="G1485" s="65">
        <v>6</v>
      </c>
      <c r="H1485" s="68">
        <v>5810.3100000000013</v>
      </c>
      <c r="I1485" s="68">
        <v>5282.1</v>
      </c>
      <c r="J1485" s="68">
        <v>5282.1</v>
      </c>
      <c r="K1485" s="129">
        <v>211</v>
      </c>
      <c r="L1485" s="69">
        <v>11289375.279999999</v>
      </c>
      <c r="M1485" s="71">
        <v>0</v>
      </c>
      <c r="N1485" s="71">
        <v>0</v>
      </c>
      <c r="O1485" s="71">
        <v>0</v>
      </c>
      <c r="P1485" s="69">
        <v>11289375.279999999</v>
      </c>
      <c r="Q1485" s="69">
        <f t="shared" si="122"/>
        <v>2137.289199371462</v>
      </c>
      <c r="R1485" s="120">
        <v>6480</v>
      </c>
      <c r="S1485" s="134" t="s">
        <v>1026</v>
      </c>
      <c r="T1485" s="174"/>
      <c r="U1485" s="174"/>
      <c r="V1485" s="174"/>
      <c r="W1485" s="57"/>
      <c r="X1485" s="191"/>
    </row>
    <row r="1486" spans="1:24" s="11" customFormat="1" ht="25.5">
      <c r="A1486" s="128">
        <v>200</v>
      </c>
      <c r="B1486" s="89" t="s">
        <v>924</v>
      </c>
      <c r="C1486" s="128">
        <v>1962</v>
      </c>
      <c r="D1486" s="66">
        <v>2008</v>
      </c>
      <c r="E1486" s="35" t="s">
        <v>37</v>
      </c>
      <c r="F1486" s="65">
        <v>5</v>
      </c>
      <c r="G1486" s="124">
        <v>4</v>
      </c>
      <c r="H1486" s="68">
        <v>3523.96</v>
      </c>
      <c r="I1486" s="68">
        <v>3203.6</v>
      </c>
      <c r="J1486" s="68">
        <v>3203.6</v>
      </c>
      <c r="K1486" s="129">
        <v>160</v>
      </c>
      <c r="L1486" s="69">
        <v>7028230.5099999998</v>
      </c>
      <c r="M1486" s="71">
        <v>0</v>
      </c>
      <c r="N1486" s="71">
        <v>0</v>
      </c>
      <c r="O1486" s="71">
        <v>0</v>
      </c>
      <c r="P1486" s="69">
        <v>7028230.5099999998</v>
      </c>
      <c r="Q1486" s="69">
        <f t="shared" si="122"/>
        <v>2193.8539486827317</v>
      </c>
      <c r="R1486" s="120">
        <v>5226</v>
      </c>
      <c r="S1486" s="134" t="s">
        <v>1026</v>
      </c>
      <c r="T1486" s="174"/>
      <c r="U1486" s="174"/>
      <c r="V1486" s="174"/>
      <c r="W1486" s="57"/>
      <c r="X1486" s="191"/>
    </row>
    <row r="1487" spans="1:24" s="11" customFormat="1" ht="25.5">
      <c r="A1487" s="128">
        <v>201</v>
      </c>
      <c r="B1487" s="89" t="s">
        <v>925</v>
      </c>
      <c r="C1487" s="128">
        <v>1962</v>
      </c>
      <c r="D1487" s="66"/>
      <c r="E1487" s="35" t="s">
        <v>37</v>
      </c>
      <c r="F1487" s="65">
        <v>5</v>
      </c>
      <c r="G1487" s="124">
        <v>4</v>
      </c>
      <c r="H1487" s="68">
        <v>3462.9100000000003</v>
      </c>
      <c r="I1487" s="68">
        <v>3148.1</v>
      </c>
      <c r="J1487" s="68">
        <v>3148.1</v>
      </c>
      <c r="K1487" s="129">
        <v>161</v>
      </c>
      <c r="L1487" s="69">
        <v>9950157.5399999991</v>
      </c>
      <c r="M1487" s="71">
        <v>0</v>
      </c>
      <c r="N1487" s="71">
        <v>0</v>
      </c>
      <c r="O1487" s="71">
        <v>0</v>
      </c>
      <c r="P1487" s="69">
        <v>9950157.5399999991</v>
      </c>
      <c r="Q1487" s="69">
        <f t="shared" si="122"/>
        <v>3160.6866173247354</v>
      </c>
      <c r="R1487" s="120">
        <v>7675</v>
      </c>
      <c r="S1487" s="134" t="s">
        <v>1026</v>
      </c>
      <c r="T1487" s="174"/>
      <c r="U1487" s="174"/>
      <c r="V1487" s="174"/>
      <c r="W1487" s="57"/>
      <c r="X1487" s="191"/>
    </row>
    <row r="1488" spans="1:24" s="11" customFormat="1" ht="25.5">
      <c r="A1488" s="128">
        <v>202</v>
      </c>
      <c r="B1488" s="89" t="s">
        <v>926</v>
      </c>
      <c r="C1488" s="128">
        <v>1961</v>
      </c>
      <c r="D1488" s="66">
        <v>2003</v>
      </c>
      <c r="E1488" s="35" t="s">
        <v>37</v>
      </c>
      <c r="F1488" s="65" t="s">
        <v>1027</v>
      </c>
      <c r="G1488" s="124">
        <v>2</v>
      </c>
      <c r="H1488" s="68">
        <v>982</v>
      </c>
      <c r="I1488" s="68">
        <v>883.8</v>
      </c>
      <c r="J1488" s="68">
        <v>883.8</v>
      </c>
      <c r="K1488" s="129">
        <v>113</v>
      </c>
      <c r="L1488" s="69">
        <v>363418.56</v>
      </c>
      <c r="M1488" s="71">
        <v>0</v>
      </c>
      <c r="N1488" s="71">
        <v>0</v>
      </c>
      <c r="O1488" s="71">
        <v>0</v>
      </c>
      <c r="P1488" s="69">
        <v>363418.56</v>
      </c>
      <c r="Q1488" s="69">
        <f t="shared" si="122"/>
        <v>411.20000000000005</v>
      </c>
      <c r="R1488" s="120">
        <v>797</v>
      </c>
      <c r="S1488" s="134" t="s">
        <v>1026</v>
      </c>
      <c r="T1488" s="174"/>
      <c r="U1488" s="174"/>
      <c r="V1488" s="174"/>
      <c r="W1488" s="57"/>
      <c r="X1488" s="191"/>
    </row>
    <row r="1489" spans="1:24" s="11" customFormat="1" ht="25.5">
      <c r="A1489" s="128">
        <v>203</v>
      </c>
      <c r="B1489" s="89" t="s">
        <v>927</v>
      </c>
      <c r="C1489" s="65">
        <v>1963</v>
      </c>
      <c r="D1489" s="81"/>
      <c r="E1489" s="35" t="s">
        <v>37</v>
      </c>
      <c r="F1489" s="65">
        <v>5</v>
      </c>
      <c r="G1489" s="65">
        <v>3</v>
      </c>
      <c r="H1489" s="68">
        <v>2693.4</v>
      </c>
      <c r="I1489" s="68">
        <v>2506.6999999999998</v>
      </c>
      <c r="J1489" s="68">
        <v>2506.6999999999998</v>
      </c>
      <c r="K1489" s="70">
        <v>122</v>
      </c>
      <c r="L1489" s="69">
        <v>8678886.6099999994</v>
      </c>
      <c r="M1489" s="71">
        <v>0</v>
      </c>
      <c r="N1489" s="71">
        <v>0</v>
      </c>
      <c r="O1489" s="71">
        <v>0</v>
      </c>
      <c r="P1489" s="69">
        <v>8678886.6099999994</v>
      </c>
      <c r="Q1489" s="69">
        <f t="shared" si="122"/>
        <v>3462.275745003391</v>
      </c>
      <c r="R1489" s="120">
        <v>7467</v>
      </c>
      <c r="S1489" s="134" t="s">
        <v>1026</v>
      </c>
      <c r="T1489" s="174"/>
      <c r="U1489" s="174"/>
      <c r="V1489" s="174"/>
      <c r="W1489" s="57"/>
      <c r="X1489" s="191"/>
    </row>
    <row r="1490" spans="1:24" s="11" customFormat="1" ht="25.5">
      <c r="A1490" s="128">
        <v>204</v>
      </c>
      <c r="B1490" s="89" t="s">
        <v>928</v>
      </c>
      <c r="C1490" s="128">
        <v>1963</v>
      </c>
      <c r="D1490" s="66">
        <v>2004</v>
      </c>
      <c r="E1490" s="35" t="s">
        <v>37</v>
      </c>
      <c r="F1490" s="65">
        <v>4</v>
      </c>
      <c r="G1490" s="124">
        <v>3</v>
      </c>
      <c r="H1490" s="68">
        <v>2800.27</v>
      </c>
      <c r="I1490" s="68">
        <v>2545.6999999999998</v>
      </c>
      <c r="J1490" s="68">
        <v>2545.6999999999998</v>
      </c>
      <c r="K1490" s="129">
        <v>55</v>
      </c>
      <c r="L1490" s="69">
        <v>9071521.370000001</v>
      </c>
      <c r="M1490" s="71">
        <v>0</v>
      </c>
      <c r="N1490" s="71">
        <v>0</v>
      </c>
      <c r="O1490" s="71">
        <v>0</v>
      </c>
      <c r="P1490" s="69">
        <v>9071521.370000001</v>
      </c>
      <c r="Q1490" s="69">
        <f t="shared" si="122"/>
        <v>3563.4683466237193</v>
      </c>
      <c r="R1490" s="120">
        <v>7936</v>
      </c>
      <c r="S1490" s="134" t="s">
        <v>1026</v>
      </c>
      <c r="T1490" s="174"/>
      <c r="U1490" s="174"/>
      <c r="V1490" s="174"/>
      <c r="W1490" s="57"/>
      <c r="X1490" s="191"/>
    </row>
    <row r="1491" spans="1:24" s="11" customFormat="1" ht="25.5">
      <c r="A1491" s="128">
        <v>205</v>
      </c>
      <c r="B1491" s="89" t="s">
        <v>929</v>
      </c>
      <c r="C1491" s="128">
        <v>1963</v>
      </c>
      <c r="D1491" s="66">
        <v>2008</v>
      </c>
      <c r="E1491" s="35" t="s">
        <v>37</v>
      </c>
      <c r="F1491" s="65">
        <v>5</v>
      </c>
      <c r="G1491" s="124">
        <v>3</v>
      </c>
      <c r="H1491" s="68">
        <v>2800.5</v>
      </c>
      <c r="I1491" s="68">
        <v>2619.6</v>
      </c>
      <c r="J1491" s="68">
        <v>2619.6</v>
      </c>
      <c r="K1491" s="129">
        <v>124</v>
      </c>
      <c r="L1491" s="69">
        <v>6533361.1799999997</v>
      </c>
      <c r="M1491" s="71">
        <v>0</v>
      </c>
      <c r="N1491" s="71">
        <v>0</v>
      </c>
      <c r="O1491" s="71">
        <v>0</v>
      </c>
      <c r="P1491" s="69">
        <v>6533361.1799999997</v>
      </c>
      <c r="Q1491" s="69">
        <f t="shared" si="122"/>
        <v>2494.0300732936325</v>
      </c>
      <c r="R1491" s="120">
        <v>4600</v>
      </c>
      <c r="S1491" s="134" t="s">
        <v>1026</v>
      </c>
      <c r="T1491" s="174"/>
      <c r="U1491" s="174"/>
      <c r="V1491" s="174"/>
      <c r="W1491" s="57"/>
      <c r="X1491" s="191"/>
    </row>
    <row r="1492" spans="1:24" s="11" customFormat="1" ht="25.5">
      <c r="A1492" s="128">
        <v>206</v>
      </c>
      <c r="B1492" s="89" t="s">
        <v>930</v>
      </c>
      <c r="C1492" s="128">
        <v>1957</v>
      </c>
      <c r="D1492" s="66"/>
      <c r="E1492" s="35" t="s">
        <v>37</v>
      </c>
      <c r="F1492" s="65">
        <v>2</v>
      </c>
      <c r="G1492" s="124">
        <v>2</v>
      </c>
      <c r="H1492" s="68">
        <v>698</v>
      </c>
      <c r="I1492" s="68">
        <v>643.20000000000005</v>
      </c>
      <c r="J1492" s="68">
        <v>643.20000000000005</v>
      </c>
      <c r="K1492" s="129">
        <v>27</v>
      </c>
      <c r="L1492" s="69">
        <v>264483.84000000003</v>
      </c>
      <c r="M1492" s="71">
        <v>0</v>
      </c>
      <c r="N1492" s="71">
        <v>0</v>
      </c>
      <c r="O1492" s="71">
        <v>0</v>
      </c>
      <c r="P1492" s="69">
        <v>264483.84000000003</v>
      </c>
      <c r="Q1492" s="69">
        <f t="shared" si="122"/>
        <v>411.2</v>
      </c>
      <c r="R1492" s="120">
        <v>797</v>
      </c>
      <c r="S1492" s="134" t="s">
        <v>1026</v>
      </c>
      <c r="T1492" s="174"/>
      <c r="U1492" s="174"/>
      <c r="V1492" s="174"/>
      <c r="W1492" s="57"/>
      <c r="X1492" s="191"/>
    </row>
    <row r="1493" spans="1:24" s="11" customFormat="1" ht="25.5">
      <c r="A1493" s="128">
        <v>207</v>
      </c>
      <c r="B1493" s="89" t="s">
        <v>931</v>
      </c>
      <c r="C1493" s="65">
        <v>1962</v>
      </c>
      <c r="D1493" s="144"/>
      <c r="E1493" s="35" t="s">
        <v>37</v>
      </c>
      <c r="F1493" s="65">
        <v>3</v>
      </c>
      <c r="G1493" s="65">
        <v>1</v>
      </c>
      <c r="H1493" s="68">
        <v>540.98</v>
      </c>
      <c r="I1493" s="68">
        <v>491.8</v>
      </c>
      <c r="J1493" s="68">
        <v>491.8</v>
      </c>
      <c r="K1493" s="70">
        <v>27</v>
      </c>
      <c r="L1493" s="69">
        <v>202228.16</v>
      </c>
      <c r="M1493" s="71">
        <v>0</v>
      </c>
      <c r="N1493" s="71">
        <v>0</v>
      </c>
      <c r="O1493" s="71">
        <v>0</v>
      </c>
      <c r="P1493" s="69">
        <v>202228.16</v>
      </c>
      <c r="Q1493" s="69">
        <f t="shared" si="122"/>
        <v>411.2</v>
      </c>
      <c r="R1493" s="120">
        <v>797</v>
      </c>
      <c r="S1493" s="134" t="s">
        <v>1026</v>
      </c>
      <c r="T1493" s="174"/>
      <c r="U1493" s="174"/>
      <c r="V1493" s="174"/>
      <c r="W1493" s="57"/>
      <c r="X1493" s="191"/>
    </row>
    <row r="1494" spans="1:24" s="11" customFormat="1" ht="25.5">
      <c r="A1494" s="128">
        <v>208</v>
      </c>
      <c r="B1494" s="89" t="s">
        <v>932</v>
      </c>
      <c r="C1494" s="65">
        <v>1964</v>
      </c>
      <c r="D1494" s="66"/>
      <c r="E1494" s="35" t="s">
        <v>37</v>
      </c>
      <c r="F1494" s="65">
        <v>5</v>
      </c>
      <c r="G1494" s="65">
        <v>3</v>
      </c>
      <c r="H1494" s="68">
        <v>3266.34</v>
      </c>
      <c r="I1494" s="169">
        <v>2969.4</v>
      </c>
      <c r="J1494" s="169">
        <v>2969.4</v>
      </c>
      <c r="K1494" s="70">
        <v>331</v>
      </c>
      <c r="L1494" s="69">
        <v>8381074.1500000004</v>
      </c>
      <c r="M1494" s="71">
        <v>0</v>
      </c>
      <c r="N1494" s="71">
        <v>0</v>
      </c>
      <c r="O1494" s="71">
        <v>0</v>
      </c>
      <c r="P1494" s="69">
        <v>8381074.1500000004</v>
      </c>
      <c r="Q1494" s="69">
        <f t="shared" si="122"/>
        <v>2822.4806863339395</v>
      </c>
      <c r="R1494" s="120">
        <v>6958</v>
      </c>
      <c r="S1494" s="134" t="s">
        <v>1026</v>
      </c>
      <c r="T1494" s="174"/>
      <c r="U1494" s="174"/>
      <c r="V1494" s="174"/>
      <c r="W1494" s="57"/>
      <c r="X1494" s="191"/>
    </row>
    <row r="1495" spans="1:24" s="11" customFormat="1" ht="25.5">
      <c r="A1495" s="128">
        <v>209</v>
      </c>
      <c r="B1495" s="89" t="s">
        <v>933</v>
      </c>
      <c r="C1495" s="128">
        <v>1964</v>
      </c>
      <c r="D1495" s="66"/>
      <c r="E1495" s="35" t="s">
        <v>37</v>
      </c>
      <c r="F1495" s="65">
        <v>5</v>
      </c>
      <c r="G1495" s="124">
        <v>4</v>
      </c>
      <c r="H1495" s="68">
        <v>3168.2</v>
      </c>
      <c r="I1495" s="68">
        <v>2862.8</v>
      </c>
      <c r="J1495" s="68">
        <v>2862.8</v>
      </c>
      <c r="K1495" s="129">
        <v>163</v>
      </c>
      <c r="L1495" s="69">
        <v>9495406.4700000007</v>
      </c>
      <c r="M1495" s="71">
        <v>0</v>
      </c>
      <c r="N1495" s="71">
        <v>0</v>
      </c>
      <c r="O1495" s="71">
        <v>0</v>
      </c>
      <c r="P1495" s="69">
        <v>9495406.4700000007</v>
      </c>
      <c r="Q1495" s="69">
        <f t="shared" si="122"/>
        <v>3316.8249510968285</v>
      </c>
      <c r="R1495" s="120">
        <v>7197</v>
      </c>
      <c r="S1495" s="134" t="s">
        <v>1026</v>
      </c>
      <c r="T1495" s="174"/>
      <c r="U1495" s="174"/>
      <c r="V1495" s="174"/>
      <c r="W1495" s="57"/>
      <c r="X1495" s="191"/>
    </row>
    <row r="1496" spans="1:24" s="11" customFormat="1" ht="25.5">
      <c r="A1496" s="128">
        <v>210</v>
      </c>
      <c r="B1496" s="89" t="s">
        <v>934</v>
      </c>
      <c r="C1496" s="128">
        <v>1963</v>
      </c>
      <c r="D1496" s="66">
        <v>2008</v>
      </c>
      <c r="E1496" s="35" t="s">
        <v>37</v>
      </c>
      <c r="F1496" s="65">
        <v>5</v>
      </c>
      <c r="G1496" s="124">
        <v>4</v>
      </c>
      <c r="H1496" s="68">
        <v>3579</v>
      </c>
      <c r="I1496" s="68">
        <v>3544</v>
      </c>
      <c r="J1496" s="68">
        <v>3544</v>
      </c>
      <c r="K1496" s="129">
        <v>186</v>
      </c>
      <c r="L1496" s="69">
        <v>7610588.5899999999</v>
      </c>
      <c r="M1496" s="71">
        <v>0</v>
      </c>
      <c r="N1496" s="71">
        <v>0</v>
      </c>
      <c r="O1496" s="71">
        <v>0</v>
      </c>
      <c r="P1496" s="69">
        <v>7610588.5899999999</v>
      </c>
      <c r="Q1496" s="69">
        <f t="shared" si="122"/>
        <v>2147.4572770880359</v>
      </c>
      <c r="R1496" s="120">
        <v>4330</v>
      </c>
      <c r="S1496" s="134" t="s">
        <v>1026</v>
      </c>
      <c r="T1496" s="174"/>
      <c r="U1496" s="174"/>
      <c r="V1496" s="174"/>
      <c r="W1496" s="57"/>
      <c r="X1496" s="191"/>
    </row>
    <row r="1497" spans="1:24" s="11" customFormat="1">
      <c r="A1497" s="128">
        <v>211</v>
      </c>
      <c r="B1497" s="89" t="s">
        <v>936</v>
      </c>
      <c r="C1497" s="65">
        <v>1964</v>
      </c>
      <c r="D1497" s="66">
        <v>2007</v>
      </c>
      <c r="E1497" s="65" t="s">
        <v>88</v>
      </c>
      <c r="F1497" s="65">
        <v>5</v>
      </c>
      <c r="G1497" s="65">
        <v>4</v>
      </c>
      <c r="H1497" s="68">
        <v>3931.7300000000005</v>
      </c>
      <c r="I1497" s="68">
        <v>3574.3</v>
      </c>
      <c r="J1497" s="68">
        <v>3574.3</v>
      </c>
      <c r="K1497" s="129">
        <v>185</v>
      </c>
      <c r="L1497" s="69">
        <v>11580060.08</v>
      </c>
      <c r="M1497" s="71">
        <v>0</v>
      </c>
      <c r="N1497" s="71">
        <v>0</v>
      </c>
      <c r="O1497" s="71">
        <v>0</v>
      </c>
      <c r="P1497" s="69">
        <v>11580060.08</v>
      </c>
      <c r="Q1497" s="69">
        <f t="shared" si="122"/>
        <v>3239.8120135411127</v>
      </c>
      <c r="R1497" s="120">
        <v>7802</v>
      </c>
      <c r="S1497" s="134" t="s">
        <v>1026</v>
      </c>
      <c r="T1497" s="174"/>
      <c r="U1497" s="174"/>
      <c r="V1497" s="174"/>
      <c r="W1497" s="57"/>
      <c r="X1497" s="191"/>
    </row>
    <row r="1498" spans="1:24" s="11" customFormat="1" ht="25.5">
      <c r="A1498" s="128">
        <v>212</v>
      </c>
      <c r="B1498" s="89" t="s">
        <v>937</v>
      </c>
      <c r="C1498" s="128">
        <v>1964</v>
      </c>
      <c r="D1498" s="66">
        <v>2005</v>
      </c>
      <c r="E1498" s="35" t="s">
        <v>37</v>
      </c>
      <c r="F1498" s="65">
        <v>5</v>
      </c>
      <c r="G1498" s="124">
        <v>4</v>
      </c>
      <c r="H1498" s="68">
        <v>3913.0300000000007</v>
      </c>
      <c r="I1498" s="68">
        <v>3557.3</v>
      </c>
      <c r="J1498" s="68">
        <v>3557.3</v>
      </c>
      <c r="K1498" s="129">
        <v>166</v>
      </c>
      <c r="L1498" s="69">
        <v>8023480.7299999995</v>
      </c>
      <c r="M1498" s="71">
        <v>0</v>
      </c>
      <c r="N1498" s="71">
        <v>0</v>
      </c>
      <c r="O1498" s="71">
        <v>0</v>
      </c>
      <c r="P1498" s="69">
        <v>8023480.7299999995</v>
      </c>
      <c r="Q1498" s="69">
        <f t="shared" si="122"/>
        <v>2255.4973519242121</v>
      </c>
      <c r="R1498" s="120">
        <v>5226</v>
      </c>
      <c r="S1498" s="134" t="s">
        <v>1026</v>
      </c>
      <c r="T1498" s="174"/>
      <c r="U1498" s="174"/>
      <c r="V1498" s="174"/>
      <c r="W1498" s="57"/>
      <c r="X1498" s="191"/>
    </row>
    <row r="1499" spans="1:24" s="11" customFormat="1" ht="25.5">
      <c r="A1499" s="128">
        <v>213</v>
      </c>
      <c r="B1499" s="89" t="s">
        <v>938</v>
      </c>
      <c r="C1499" s="128">
        <v>1964</v>
      </c>
      <c r="D1499" s="66"/>
      <c r="E1499" s="35" t="s">
        <v>37</v>
      </c>
      <c r="F1499" s="65">
        <v>5</v>
      </c>
      <c r="G1499" s="124">
        <v>4</v>
      </c>
      <c r="H1499" s="68">
        <v>3563.67</v>
      </c>
      <c r="I1499" s="68">
        <v>3239.7</v>
      </c>
      <c r="J1499" s="68">
        <v>3239.7</v>
      </c>
      <c r="K1499" s="129">
        <v>164</v>
      </c>
      <c r="L1499" s="69">
        <v>10259563.609999999</v>
      </c>
      <c r="M1499" s="71">
        <v>0</v>
      </c>
      <c r="N1499" s="71">
        <v>0</v>
      </c>
      <c r="O1499" s="71">
        <v>0</v>
      </c>
      <c r="P1499" s="69">
        <v>10259563.609999999</v>
      </c>
      <c r="Q1499" s="69">
        <f t="shared" si="122"/>
        <v>3166.8252029508903</v>
      </c>
      <c r="R1499" s="120">
        <v>7675</v>
      </c>
      <c r="S1499" s="134" t="s">
        <v>1026</v>
      </c>
      <c r="T1499" s="174"/>
      <c r="U1499" s="174"/>
      <c r="V1499" s="174"/>
      <c r="W1499" s="57"/>
      <c r="X1499" s="191"/>
    </row>
    <row r="1500" spans="1:24" s="11" customFormat="1" ht="25.5">
      <c r="A1500" s="128">
        <v>214</v>
      </c>
      <c r="B1500" s="89" t="s">
        <v>939</v>
      </c>
      <c r="C1500" s="128">
        <v>1958</v>
      </c>
      <c r="D1500" s="66"/>
      <c r="E1500" s="35" t="s">
        <v>37</v>
      </c>
      <c r="F1500" s="65">
        <v>2</v>
      </c>
      <c r="G1500" s="124">
        <v>2</v>
      </c>
      <c r="H1500" s="68">
        <v>578.71</v>
      </c>
      <c r="I1500" s="68">
        <v>526.1</v>
      </c>
      <c r="J1500" s="68">
        <v>526.1</v>
      </c>
      <c r="K1500" s="129">
        <v>32</v>
      </c>
      <c r="L1500" s="69">
        <v>1710970.47</v>
      </c>
      <c r="M1500" s="71">
        <v>0</v>
      </c>
      <c r="N1500" s="71">
        <v>0</v>
      </c>
      <c r="O1500" s="71">
        <v>0</v>
      </c>
      <c r="P1500" s="69">
        <v>1710970.47</v>
      </c>
      <c r="Q1500" s="69">
        <f t="shared" si="122"/>
        <v>3252.1772856871316</v>
      </c>
      <c r="R1500" s="120">
        <v>10044</v>
      </c>
      <c r="S1500" s="134" t="s">
        <v>1026</v>
      </c>
      <c r="T1500" s="174"/>
      <c r="U1500" s="174"/>
      <c r="V1500" s="174"/>
      <c r="W1500" s="57"/>
      <c r="X1500" s="191"/>
    </row>
    <row r="1501" spans="1:24" s="11" customFormat="1" ht="25.5">
      <c r="A1501" s="128">
        <v>215</v>
      </c>
      <c r="B1501" s="89" t="s">
        <v>940</v>
      </c>
      <c r="C1501" s="65">
        <v>1964</v>
      </c>
      <c r="D1501" s="66"/>
      <c r="E1501" s="35" t="s">
        <v>37</v>
      </c>
      <c r="F1501" s="65">
        <v>5</v>
      </c>
      <c r="G1501" s="65">
        <v>3</v>
      </c>
      <c r="H1501" s="68">
        <v>2275</v>
      </c>
      <c r="I1501" s="68">
        <v>2058.3000000000002</v>
      </c>
      <c r="J1501" s="68">
        <v>2058.3000000000002</v>
      </c>
      <c r="K1501" s="70">
        <v>91</v>
      </c>
      <c r="L1501" s="69">
        <v>7491911.1200000001</v>
      </c>
      <c r="M1501" s="71">
        <v>0</v>
      </c>
      <c r="N1501" s="71">
        <v>0</v>
      </c>
      <c r="O1501" s="71">
        <v>0</v>
      </c>
      <c r="P1501" s="69">
        <v>7491911.1200000001</v>
      </c>
      <c r="Q1501" s="69">
        <f t="shared" si="122"/>
        <v>3639.8538211145119</v>
      </c>
      <c r="R1501" s="120">
        <v>7945</v>
      </c>
      <c r="S1501" s="134" t="s">
        <v>1026</v>
      </c>
      <c r="T1501" s="174"/>
      <c r="U1501" s="174"/>
      <c r="V1501" s="174"/>
      <c r="W1501" s="57"/>
      <c r="X1501" s="191"/>
    </row>
    <row r="1502" spans="1:24" s="11" customFormat="1" ht="25.5">
      <c r="A1502" s="128">
        <v>216</v>
      </c>
      <c r="B1502" s="89" t="s">
        <v>941</v>
      </c>
      <c r="C1502" s="128">
        <v>1964</v>
      </c>
      <c r="D1502" s="66"/>
      <c r="E1502" s="35" t="s">
        <v>37</v>
      </c>
      <c r="F1502" s="65">
        <v>4</v>
      </c>
      <c r="G1502" s="124">
        <v>2</v>
      </c>
      <c r="H1502" s="68">
        <v>1361.2</v>
      </c>
      <c r="I1502" s="68">
        <v>1253.2</v>
      </c>
      <c r="J1502" s="68">
        <v>1253.2</v>
      </c>
      <c r="K1502" s="129">
        <v>50</v>
      </c>
      <c r="L1502" s="69">
        <v>4173246.84</v>
      </c>
      <c r="M1502" s="71">
        <v>0</v>
      </c>
      <c r="N1502" s="71">
        <v>0</v>
      </c>
      <c r="O1502" s="71">
        <v>0</v>
      </c>
      <c r="P1502" s="69">
        <v>4173246.84</v>
      </c>
      <c r="Q1502" s="69">
        <f t="shared" si="122"/>
        <v>3330.0724864347267</v>
      </c>
      <c r="R1502" s="120">
        <v>7197</v>
      </c>
      <c r="S1502" s="134" t="s">
        <v>1026</v>
      </c>
      <c r="T1502" s="174"/>
      <c r="U1502" s="174"/>
      <c r="V1502" s="174"/>
      <c r="W1502" s="57"/>
      <c r="X1502" s="191"/>
    </row>
    <row r="1503" spans="1:24" s="11" customFormat="1" ht="25.5">
      <c r="A1503" s="128">
        <v>217</v>
      </c>
      <c r="B1503" s="89" t="s">
        <v>379</v>
      </c>
      <c r="C1503" s="128">
        <v>1962</v>
      </c>
      <c r="D1503" s="66"/>
      <c r="E1503" s="35" t="s">
        <v>37</v>
      </c>
      <c r="F1503" s="65">
        <v>5</v>
      </c>
      <c r="G1503" s="124">
        <v>2</v>
      </c>
      <c r="H1503" s="68">
        <v>1728.8700000000001</v>
      </c>
      <c r="I1503" s="68">
        <v>1571.7</v>
      </c>
      <c r="J1503" s="68">
        <v>1571.7</v>
      </c>
      <c r="K1503" s="129">
        <v>94</v>
      </c>
      <c r="L1503" s="69">
        <v>1556679.16</v>
      </c>
      <c r="M1503" s="71">
        <v>0</v>
      </c>
      <c r="N1503" s="71">
        <v>0</v>
      </c>
      <c r="O1503" s="71">
        <v>0</v>
      </c>
      <c r="P1503" s="69">
        <v>1556679.16</v>
      </c>
      <c r="Q1503" s="69">
        <f t="shared" si="122"/>
        <v>990.44293440223953</v>
      </c>
      <c r="R1503" s="120">
        <v>2692</v>
      </c>
      <c r="S1503" s="134" t="s">
        <v>1026</v>
      </c>
      <c r="T1503" s="174"/>
      <c r="U1503" s="174"/>
      <c r="V1503" s="174"/>
      <c r="W1503" s="57"/>
      <c r="X1503" s="191"/>
    </row>
    <row r="1504" spans="1:24" s="11" customFormat="1" ht="25.5">
      <c r="A1504" s="128">
        <v>218</v>
      </c>
      <c r="B1504" s="89" t="s">
        <v>377</v>
      </c>
      <c r="C1504" s="65">
        <v>1962</v>
      </c>
      <c r="D1504" s="65"/>
      <c r="E1504" s="65" t="s">
        <v>37</v>
      </c>
      <c r="F1504" s="65">
        <v>5</v>
      </c>
      <c r="G1504" s="65">
        <v>2</v>
      </c>
      <c r="H1504" s="68">
        <v>1998.9</v>
      </c>
      <c r="I1504" s="120">
        <v>1661.7</v>
      </c>
      <c r="J1504" s="120">
        <v>1661.7</v>
      </c>
      <c r="K1504" s="70">
        <v>54</v>
      </c>
      <c r="L1504" s="170">
        <v>683291.04</v>
      </c>
      <c r="M1504" s="120">
        <v>0</v>
      </c>
      <c r="N1504" s="120">
        <v>0</v>
      </c>
      <c r="O1504" s="120">
        <v>0</v>
      </c>
      <c r="P1504" s="170">
        <v>683291.04</v>
      </c>
      <c r="Q1504" s="120">
        <f t="shared" si="122"/>
        <v>411.2</v>
      </c>
      <c r="R1504" s="120">
        <v>717</v>
      </c>
      <c r="S1504" s="134" t="s">
        <v>1026</v>
      </c>
      <c r="T1504" s="174"/>
      <c r="U1504" s="174"/>
      <c r="V1504" s="174"/>
      <c r="W1504" s="57"/>
      <c r="X1504" s="191"/>
    </row>
    <row r="1505" spans="1:24" s="11" customFormat="1" ht="25.5">
      <c r="A1505" s="128">
        <v>219</v>
      </c>
      <c r="B1505" s="89" t="s">
        <v>942</v>
      </c>
      <c r="C1505" s="65">
        <v>1948</v>
      </c>
      <c r="D1505" s="66">
        <v>2015</v>
      </c>
      <c r="E1505" s="35" t="s">
        <v>37</v>
      </c>
      <c r="F1505" s="65">
        <v>2</v>
      </c>
      <c r="G1505" s="65">
        <v>2</v>
      </c>
      <c r="H1505" s="68">
        <v>563.5</v>
      </c>
      <c r="I1505" s="120">
        <v>516.1</v>
      </c>
      <c r="J1505" s="120">
        <v>516.1</v>
      </c>
      <c r="K1505" s="70">
        <v>25</v>
      </c>
      <c r="L1505" s="69">
        <v>212220.32</v>
      </c>
      <c r="M1505" s="71">
        <v>0</v>
      </c>
      <c r="N1505" s="71">
        <v>0</v>
      </c>
      <c r="O1505" s="71">
        <v>0</v>
      </c>
      <c r="P1505" s="69">
        <v>212220.32</v>
      </c>
      <c r="Q1505" s="69">
        <f t="shared" si="122"/>
        <v>411.2</v>
      </c>
      <c r="R1505" s="120">
        <v>797</v>
      </c>
      <c r="S1505" s="134" t="s">
        <v>1026</v>
      </c>
      <c r="T1505" s="174"/>
      <c r="U1505" s="174"/>
      <c r="V1505" s="174"/>
      <c r="W1505" s="57"/>
      <c r="X1505" s="191"/>
    </row>
    <row r="1506" spans="1:24" s="11" customFormat="1" ht="25.5">
      <c r="A1506" s="128">
        <v>220</v>
      </c>
      <c r="B1506" s="89" t="s">
        <v>943</v>
      </c>
      <c r="C1506" s="65">
        <v>1964</v>
      </c>
      <c r="D1506" s="144"/>
      <c r="E1506" s="35" t="s">
        <v>37</v>
      </c>
      <c r="F1506" s="65">
        <v>5</v>
      </c>
      <c r="G1506" s="65">
        <v>4</v>
      </c>
      <c r="H1506" s="68">
        <v>3861.11</v>
      </c>
      <c r="I1506" s="68">
        <v>3510.1</v>
      </c>
      <c r="J1506" s="68">
        <v>3510.1</v>
      </c>
      <c r="K1506" s="70">
        <v>162</v>
      </c>
      <c r="L1506" s="69">
        <v>10219778.85</v>
      </c>
      <c r="M1506" s="71">
        <v>0</v>
      </c>
      <c r="N1506" s="71">
        <v>0</v>
      </c>
      <c r="O1506" s="71">
        <v>0</v>
      </c>
      <c r="P1506" s="69">
        <v>10219778.85</v>
      </c>
      <c r="Q1506" s="69">
        <f t="shared" ref="Q1506:Q1557" si="123">L1506/I1506</f>
        <v>2911.5349562690521</v>
      </c>
      <c r="R1506" s="120">
        <v>7197</v>
      </c>
      <c r="S1506" s="134" t="s">
        <v>1026</v>
      </c>
      <c r="T1506" s="174"/>
      <c r="U1506" s="174"/>
      <c r="V1506" s="174"/>
      <c r="W1506" s="57"/>
      <c r="X1506" s="191"/>
    </row>
    <row r="1507" spans="1:24" s="11" customFormat="1" ht="25.5">
      <c r="A1507" s="128">
        <v>221</v>
      </c>
      <c r="B1507" s="89" t="s">
        <v>944</v>
      </c>
      <c r="C1507" s="128">
        <v>1989</v>
      </c>
      <c r="D1507" s="66"/>
      <c r="E1507" s="35" t="s">
        <v>37</v>
      </c>
      <c r="F1507" s="65">
        <v>5</v>
      </c>
      <c r="G1507" s="124">
        <v>1</v>
      </c>
      <c r="H1507" s="68">
        <v>3152</v>
      </c>
      <c r="I1507" s="68">
        <v>2494.6</v>
      </c>
      <c r="J1507" s="68">
        <v>2494.6</v>
      </c>
      <c r="K1507" s="129">
        <v>160</v>
      </c>
      <c r="L1507" s="69">
        <v>1546652</v>
      </c>
      <c r="M1507" s="71">
        <v>0</v>
      </c>
      <c r="N1507" s="71">
        <v>0</v>
      </c>
      <c r="O1507" s="71">
        <v>0</v>
      </c>
      <c r="P1507" s="69">
        <v>1546652</v>
      </c>
      <c r="Q1507" s="69">
        <f t="shared" si="123"/>
        <v>620</v>
      </c>
      <c r="R1507" s="120">
        <v>1045</v>
      </c>
      <c r="S1507" s="134" t="s">
        <v>1026</v>
      </c>
      <c r="T1507" s="174"/>
      <c r="U1507" s="174"/>
      <c r="V1507" s="174"/>
      <c r="W1507" s="57"/>
      <c r="X1507" s="191"/>
    </row>
    <row r="1508" spans="1:24" s="11" customFormat="1">
      <c r="A1508" s="128">
        <v>222</v>
      </c>
      <c r="B1508" s="89" t="s">
        <v>945</v>
      </c>
      <c r="C1508" s="128">
        <v>1964</v>
      </c>
      <c r="D1508" s="66">
        <v>2012</v>
      </c>
      <c r="E1508" s="65" t="s">
        <v>88</v>
      </c>
      <c r="F1508" s="65">
        <v>5</v>
      </c>
      <c r="G1508" s="65">
        <v>6</v>
      </c>
      <c r="H1508" s="68">
        <v>5172.3100000000004</v>
      </c>
      <c r="I1508" s="68">
        <v>4702.1000000000004</v>
      </c>
      <c r="J1508" s="68">
        <v>4702.1000000000004</v>
      </c>
      <c r="K1508" s="129">
        <v>252</v>
      </c>
      <c r="L1508" s="69">
        <v>5819343.6799999997</v>
      </c>
      <c r="M1508" s="71">
        <v>0</v>
      </c>
      <c r="N1508" s="71">
        <v>0</v>
      </c>
      <c r="O1508" s="71">
        <v>0</v>
      </c>
      <c r="P1508" s="69">
        <v>5819343.6799999997</v>
      </c>
      <c r="Q1508" s="69">
        <f t="shared" si="123"/>
        <v>1237.6052572254948</v>
      </c>
      <c r="R1508" s="120">
        <v>3285</v>
      </c>
      <c r="S1508" s="134" t="s">
        <v>1026</v>
      </c>
      <c r="T1508" s="174"/>
      <c r="U1508" s="174"/>
      <c r="V1508" s="174"/>
      <c r="W1508" s="57"/>
      <c r="X1508" s="191"/>
    </row>
    <row r="1509" spans="1:24" s="11" customFormat="1" ht="25.5">
      <c r="A1509" s="128">
        <v>223</v>
      </c>
      <c r="B1509" s="89" t="s">
        <v>946</v>
      </c>
      <c r="C1509" s="128">
        <v>1963</v>
      </c>
      <c r="D1509" s="66"/>
      <c r="E1509" s="35" t="s">
        <v>37</v>
      </c>
      <c r="F1509" s="65">
        <v>2</v>
      </c>
      <c r="G1509" s="124">
        <v>2</v>
      </c>
      <c r="H1509" s="68">
        <v>395.89</v>
      </c>
      <c r="I1509" s="68">
        <v>359.9</v>
      </c>
      <c r="J1509" s="68">
        <v>359.9</v>
      </c>
      <c r="K1509" s="129">
        <v>19</v>
      </c>
      <c r="L1509" s="69">
        <v>1170732.1300000001</v>
      </c>
      <c r="M1509" s="71">
        <v>0</v>
      </c>
      <c r="N1509" s="71">
        <v>0</v>
      </c>
      <c r="O1509" s="71">
        <v>0</v>
      </c>
      <c r="P1509" s="69">
        <v>1170732.1300000001</v>
      </c>
      <c r="Q1509" s="69">
        <f t="shared" si="123"/>
        <v>3252.9372881355939</v>
      </c>
      <c r="R1509" s="120">
        <v>10044</v>
      </c>
      <c r="S1509" s="134" t="s">
        <v>1026</v>
      </c>
      <c r="T1509" s="174"/>
      <c r="U1509" s="174"/>
      <c r="V1509" s="174"/>
      <c r="W1509" s="57"/>
      <c r="X1509" s="191"/>
    </row>
    <row r="1510" spans="1:24" s="11" customFormat="1" ht="25.5">
      <c r="A1510" s="128">
        <v>224</v>
      </c>
      <c r="B1510" s="89" t="s">
        <v>947</v>
      </c>
      <c r="C1510" s="128">
        <v>1963</v>
      </c>
      <c r="D1510" s="66"/>
      <c r="E1510" s="35" t="s">
        <v>37</v>
      </c>
      <c r="F1510" s="65">
        <v>2</v>
      </c>
      <c r="G1510" s="124">
        <v>1</v>
      </c>
      <c r="H1510" s="68">
        <v>278.96000000000004</v>
      </c>
      <c r="I1510" s="68">
        <v>253.6</v>
      </c>
      <c r="J1510" s="68">
        <v>253.6</v>
      </c>
      <c r="K1510" s="129">
        <v>8</v>
      </c>
      <c r="L1510" s="69">
        <v>751265.46</v>
      </c>
      <c r="M1510" s="71">
        <v>0</v>
      </c>
      <c r="N1510" s="71">
        <v>0</v>
      </c>
      <c r="O1510" s="71">
        <v>0</v>
      </c>
      <c r="P1510" s="69">
        <v>751265.46</v>
      </c>
      <c r="Q1510" s="69">
        <f t="shared" si="123"/>
        <v>2962.4032334384856</v>
      </c>
      <c r="R1510" s="120">
        <v>9020</v>
      </c>
      <c r="S1510" s="134" t="s">
        <v>1026</v>
      </c>
      <c r="T1510" s="174"/>
      <c r="U1510" s="174"/>
      <c r="V1510" s="174"/>
      <c r="W1510" s="57"/>
      <c r="X1510" s="191"/>
    </row>
    <row r="1511" spans="1:24" s="11" customFormat="1" ht="25.5">
      <c r="A1511" s="128">
        <v>225</v>
      </c>
      <c r="B1511" s="89" t="s">
        <v>948</v>
      </c>
      <c r="C1511" s="128">
        <v>1951</v>
      </c>
      <c r="D1511" s="66"/>
      <c r="E1511" s="35" t="s">
        <v>37</v>
      </c>
      <c r="F1511" s="65">
        <v>2</v>
      </c>
      <c r="G1511" s="124">
        <v>1</v>
      </c>
      <c r="H1511" s="68">
        <v>390.28000000000003</v>
      </c>
      <c r="I1511" s="68">
        <v>354.8</v>
      </c>
      <c r="J1511" s="68">
        <v>354.8</v>
      </c>
      <c r="K1511" s="129">
        <v>24</v>
      </c>
      <c r="L1511" s="69">
        <v>131193.35999999999</v>
      </c>
      <c r="M1511" s="71">
        <v>0</v>
      </c>
      <c r="N1511" s="71">
        <v>0</v>
      </c>
      <c r="O1511" s="71">
        <v>0</v>
      </c>
      <c r="P1511" s="69">
        <v>131193.35999999999</v>
      </c>
      <c r="Q1511" s="69">
        <f t="shared" si="123"/>
        <v>369.76708004509578</v>
      </c>
      <c r="R1511" s="120">
        <v>797</v>
      </c>
      <c r="S1511" s="134" t="s">
        <v>1026</v>
      </c>
      <c r="T1511" s="174"/>
      <c r="U1511" s="174"/>
      <c r="V1511" s="174"/>
      <c r="W1511" s="57"/>
      <c r="X1511" s="191"/>
    </row>
    <row r="1512" spans="1:24" s="11" customFormat="1" ht="25.5">
      <c r="A1512" s="128">
        <v>226</v>
      </c>
      <c r="B1512" s="89" t="s">
        <v>949</v>
      </c>
      <c r="C1512" s="65">
        <v>1951</v>
      </c>
      <c r="D1512" s="66"/>
      <c r="E1512" s="35" t="s">
        <v>37</v>
      </c>
      <c r="F1512" s="65">
        <v>2</v>
      </c>
      <c r="G1512" s="65">
        <v>1</v>
      </c>
      <c r="H1512" s="68">
        <v>398.64</v>
      </c>
      <c r="I1512" s="68">
        <v>362.4</v>
      </c>
      <c r="J1512" s="68">
        <v>362.4</v>
      </c>
      <c r="K1512" s="70">
        <v>21</v>
      </c>
      <c r="L1512" s="69">
        <v>133968.95999999999</v>
      </c>
      <c r="M1512" s="71">
        <v>0</v>
      </c>
      <c r="N1512" s="71">
        <v>0</v>
      </c>
      <c r="O1512" s="71">
        <v>0</v>
      </c>
      <c r="P1512" s="69">
        <v>133968.95999999999</v>
      </c>
      <c r="Q1512" s="69">
        <f t="shared" si="123"/>
        <v>369.67152317880794</v>
      </c>
      <c r="R1512" s="120">
        <v>797</v>
      </c>
      <c r="S1512" s="134" t="s">
        <v>1026</v>
      </c>
      <c r="T1512" s="174"/>
      <c r="U1512" s="174"/>
      <c r="V1512" s="174"/>
      <c r="W1512" s="57"/>
      <c r="X1512" s="191"/>
    </row>
    <row r="1513" spans="1:24" s="11" customFormat="1" ht="25.5">
      <c r="A1513" s="128">
        <v>227</v>
      </c>
      <c r="B1513" s="89" t="s">
        <v>950</v>
      </c>
      <c r="C1513" s="65">
        <v>1952</v>
      </c>
      <c r="D1513" s="66"/>
      <c r="E1513" s="35" t="s">
        <v>37</v>
      </c>
      <c r="F1513" s="65">
        <v>2</v>
      </c>
      <c r="G1513" s="65">
        <v>2</v>
      </c>
      <c r="H1513" s="68">
        <v>437.03000000000003</v>
      </c>
      <c r="I1513" s="68">
        <v>397.3</v>
      </c>
      <c r="J1513" s="68">
        <v>397.3</v>
      </c>
      <c r="K1513" s="70">
        <v>26</v>
      </c>
      <c r="L1513" s="69">
        <v>146477.66</v>
      </c>
      <c r="M1513" s="71">
        <v>0</v>
      </c>
      <c r="N1513" s="71">
        <v>0</v>
      </c>
      <c r="O1513" s="71">
        <v>0</v>
      </c>
      <c r="P1513" s="69">
        <v>146477.66</v>
      </c>
      <c r="Q1513" s="69">
        <f t="shared" si="123"/>
        <v>368.68275862068964</v>
      </c>
      <c r="R1513" s="120">
        <v>797</v>
      </c>
      <c r="S1513" s="134" t="s">
        <v>1026</v>
      </c>
      <c r="T1513" s="174"/>
      <c r="U1513" s="174"/>
      <c r="V1513" s="174"/>
      <c r="W1513" s="57"/>
      <c r="X1513" s="191"/>
    </row>
    <row r="1514" spans="1:24" s="11" customFormat="1" ht="25.5">
      <c r="A1514" s="128">
        <v>228</v>
      </c>
      <c r="B1514" s="89" t="s">
        <v>951</v>
      </c>
      <c r="C1514" s="65">
        <v>1952</v>
      </c>
      <c r="D1514" s="66">
        <v>2003</v>
      </c>
      <c r="E1514" s="35" t="s">
        <v>37</v>
      </c>
      <c r="F1514" s="65">
        <v>2</v>
      </c>
      <c r="G1514" s="65">
        <v>2</v>
      </c>
      <c r="H1514" s="68">
        <v>379.8</v>
      </c>
      <c r="I1514" s="68">
        <v>341.82</v>
      </c>
      <c r="J1514" s="68">
        <v>341.82</v>
      </c>
      <c r="K1514" s="70">
        <v>18</v>
      </c>
      <c r="L1514" s="69">
        <v>140556.38</v>
      </c>
      <c r="M1514" s="71">
        <v>0</v>
      </c>
      <c r="N1514" s="71">
        <v>0</v>
      </c>
      <c r="O1514" s="71">
        <v>0</v>
      </c>
      <c r="P1514" s="69">
        <v>140556.38</v>
      </c>
      <c r="Q1514" s="69">
        <f t="shared" si="123"/>
        <v>411.19998829793462</v>
      </c>
      <c r="R1514" s="120">
        <v>797</v>
      </c>
      <c r="S1514" s="134" t="s">
        <v>1026</v>
      </c>
      <c r="T1514" s="174"/>
      <c r="U1514" s="174"/>
      <c r="V1514" s="174"/>
      <c r="W1514" s="57"/>
      <c r="X1514" s="191"/>
    </row>
    <row r="1515" spans="1:24" s="11" customFormat="1" ht="25.5">
      <c r="A1515" s="128">
        <v>229</v>
      </c>
      <c r="B1515" s="89" t="s">
        <v>952</v>
      </c>
      <c r="C1515" s="65">
        <v>1952</v>
      </c>
      <c r="D1515" s="66"/>
      <c r="E1515" s="35" t="s">
        <v>37</v>
      </c>
      <c r="F1515" s="65">
        <v>2</v>
      </c>
      <c r="G1515" s="65">
        <v>2</v>
      </c>
      <c r="H1515" s="68">
        <v>417.78000000000003</v>
      </c>
      <c r="I1515" s="68">
        <v>379.8</v>
      </c>
      <c r="J1515" s="68">
        <v>379.8</v>
      </c>
      <c r="K1515" s="70">
        <v>25</v>
      </c>
      <c r="L1515" s="69">
        <v>140519.38</v>
      </c>
      <c r="M1515" s="71">
        <v>0</v>
      </c>
      <c r="N1515" s="71">
        <v>0</v>
      </c>
      <c r="O1515" s="71">
        <v>0</v>
      </c>
      <c r="P1515" s="69">
        <v>140519.38</v>
      </c>
      <c r="Q1515" s="69">
        <f t="shared" si="123"/>
        <v>369.98256977356505</v>
      </c>
      <c r="R1515" s="120">
        <v>797</v>
      </c>
      <c r="S1515" s="134" t="s">
        <v>1026</v>
      </c>
      <c r="T1515" s="174"/>
      <c r="U1515" s="174"/>
      <c r="V1515" s="174"/>
      <c r="W1515" s="57"/>
      <c r="X1515" s="191"/>
    </row>
    <row r="1516" spans="1:24" s="11" customFormat="1" ht="25.5">
      <c r="A1516" s="128">
        <v>230</v>
      </c>
      <c r="B1516" s="89" t="s">
        <v>953</v>
      </c>
      <c r="C1516" s="65">
        <v>1952</v>
      </c>
      <c r="D1516" s="144"/>
      <c r="E1516" s="35" t="s">
        <v>37</v>
      </c>
      <c r="F1516" s="65">
        <v>2</v>
      </c>
      <c r="G1516" s="65">
        <v>2</v>
      </c>
      <c r="H1516" s="68">
        <v>421.74</v>
      </c>
      <c r="I1516" s="68">
        <v>383.4</v>
      </c>
      <c r="J1516" s="68">
        <v>383.4</v>
      </c>
      <c r="K1516" s="70">
        <v>22</v>
      </c>
      <c r="L1516" s="69">
        <v>140260.32</v>
      </c>
      <c r="M1516" s="71">
        <v>0</v>
      </c>
      <c r="N1516" s="71">
        <v>0</v>
      </c>
      <c r="O1516" s="71">
        <v>0</v>
      </c>
      <c r="P1516" s="69">
        <v>140260.32</v>
      </c>
      <c r="Q1516" s="69">
        <f t="shared" si="123"/>
        <v>365.83286384976532</v>
      </c>
      <c r="R1516" s="120">
        <v>797</v>
      </c>
      <c r="S1516" s="134" t="s">
        <v>1026</v>
      </c>
      <c r="T1516" s="174"/>
      <c r="U1516" s="174"/>
      <c r="V1516" s="174"/>
      <c r="W1516" s="57"/>
      <c r="X1516" s="191"/>
    </row>
    <row r="1517" spans="1:24" s="11" customFormat="1" ht="25.5">
      <c r="A1517" s="128">
        <v>231</v>
      </c>
      <c r="B1517" s="89" t="s">
        <v>954</v>
      </c>
      <c r="C1517" s="65">
        <v>1960</v>
      </c>
      <c r="D1517" s="66">
        <v>2005</v>
      </c>
      <c r="E1517" s="35" t="s">
        <v>37</v>
      </c>
      <c r="F1517" s="65">
        <v>2</v>
      </c>
      <c r="G1517" s="65">
        <v>2</v>
      </c>
      <c r="H1517" s="68">
        <v>773.74</v>
      </c>
      <c r="I1517" s="68">
        <v>703.4</v>
      </c>
      <c r="J1517" s="68">
        <v>703.4</v>
      </c>
      <c r="K1517" s="70">
        <v>36</v>
      </c>
      <c r="L1517" s="69">
        <v>265754.45</v>
      </c>
      <c r="M1517" s="71">
        <v>0</v>
      </c>
      <c r="N1517" s="71">
        <v>0</v>
      </c>
      <c r="O1517" s="71">
        <v>0</v>
      </c>
      <c r="P1517" s="69">
        <v>265754.45</v>
      </c>
      <c r="Q1517" s="69">
        <f t="shared" si="123"/>
        <v>377.81411714529429</v>
      </c>
      <c r="R1517" s="120">
        <v>797</v>
      </c>
      <c r="S1517" s="134" t="s">
        <v>1026</v>
      </c>
      <c r="T1517" s="174"/>
      <c r="U1517" s="174"/>
      <c r="V1517" s="174"/>
      <c r="W1517" s="57"/>
      <c r="X1517" s="191"/>
    </row>
    <row r="1518" spans="1:24" s="11" customFormat="1" ht="25.5">
      <c r="A1518" s="128">
        <v>232</v>
      </c>
      <c r="B1518" s="89" t="s">
        <v>955</v>
      </c>
      <c r="C1518" s="65">
        <v>1958</v>
      </c>
      <c r="D1518" s="144">
        <v>2003</v>
      </c>
      <c r="E1518" s="35" t="s">
        <v>37</v>
      </c>
      <c r="F1518" s="65">
        <v>2</v>
      </c>
      <c r="G1518" s="65">
        <v>2</v>
      </c>
      <c r="H1518" s="68">
        <v>495.00000000000006</v>
      </c>
      <c r="I1518" s="68">
        <v>450</v>
      </c>
      <c r="J1518" s="68">
        <v>450</v>
      </c>
      <c r="K1518" s="70">
        <v>24</v>
      </c>
      <c r="L1518" s="69">
        <v>166536</v>
      </c>
      <c r="M1518" s="71">
        <v>0</v>
      </c>
      <c r="N1518" s="71">
        <v>0</v>
      </c>
      <c r="O1518" s="71">
        <v>0</v>
      </c>
      <c r="P1518" s="69">
        <v>166536</v>
      </c>
      <c r="Q1518" s="69">
        <f t="shared" si="123"/>
        <v>370.08</v>
      </c>
      <c r="R1518" s="120">
        <v>797</v>
      </c>
      <c r="S1518" s="134" t="s">
        <v>1026</v>
      </c>
      <c r="T1518" s="174"/>
      <c r="U1518" s="174"/>
      <c r="V1518" s="174"/>
      <c r="W1518" s="57"/>
      <c r="X1518" s="191"/>
    </row>
    <row r="1519" spans="1:24" s="11" customFormat="1" ht="25.5">
      <c r="A1519" s="128">
        <v>233</v>
      </c>
      <c r="B1519" s="89" t="s">
        <v>956</v>
      </c>
      <c r="C1519" s="65">
        <v>1958</v>
      </c>
      <c r="D1519" s="66">
        <v>2003</v>
      </c>
      <c r="E1519" s="35" t="s">
        <v>37</v>
      </c>
      <c r="F1519" s="65">
        <v>2</v>
      </c>
      <c r="G1519" s="65">
        <v>2</v>
      </c>
      <c r="H1519" s="68">
        <v>495.33000000000004</v>
      </c>
      <c r="I1519" s="68">
        <v>450.3</v>
      </c>
      <c r="J1519" s="68">
        <v>450.3</v>
      </c>
      <c r="K1519" s="70">
        <v>20</v>
      </c>
      <c r="L1519" s="69">
        <v>166647.01999999999</v>
      </c>
      <c r="M1519" s="71">
        <v>0</v>
      </c>
      <c r="N1519" s="71">
        <v>0</v>
      </c>
      <c r="O1519" s="71">
        <v>0</v>
      </c>
      <c r="P1519" s="69">
        <v>166647.01999999999</v>
      </c>
      <c r="Q1519" s="69">
        <f t="shared" si="123"/>
        <v>370.07999111703305</v>
      </c>
      <c r="R1519" s="120">
        <v>797</v>
      </c>
      <c r="S1519" s="134" t="s">
        <v>1026</v>
      </c>
      <c r="T1519" s="174"/>
      <c r="U1519" s="174"/>
      <c r="V1519" s="174"/>
      <c r="W1519" s="57"/>
      <c r="X1519" s="191"/>
    </row>
    <row r="1520" spans="1:24" s="11" customFormat="1" ht="25.5">
      <c r="A1520" s="128">
        <v>234</v>
      </c>
      <c r="B1520" s="89" t="s">
        <v>957</v>
      </c>
      <c r="C1520" s="65">
        <v>1958</v>
      </c>
      <c r="D1520" s="144"/>
      <c r="E1520" s="35" t="s">
        <v>37</v>
      </c>
      <c r="F1520" s="65">
        <v>2</v>
      </c>
      <c r="G1520" s="65">
        <v>2</v>
      </c>
      <c r="H1520" s="68">
        <v>504.57000000000005</v>
      </c>
      <c r="I1520" s="68">
        <v>458.7</v>
      </c>
      <c r="J1520" s="68">
        <v>458.7</v>
      </c>
      <c r="K1520" s="70">
        <v>26</v>
      </c>
      <c r="L1520" s="69">
        <v>169385.62</v>
      </c>
      <c r="M1520" s="71">
        <v>0</v>
      </c>
      <c r="N1520" s="71">
        <v>0</v>
      </c>
      <c r="O1520" s="71">
        <v>0</v>
      </c>
      <c r="P1520" s="69">
        <v>169385.62</v>
      </c>
      <c r="Q1520" s="69">
        <f t="shared" si="123"/>
        <v>369.27320688903421</v>
      </c>
      <c r="R1520" s="120">
        <v>797</v>
      </c>
      <c r="S1520" s="134" t="s">
        <v>1026</v>
      </c>
      <c r="T1520" s="174"/>
      <c r="U1520" s="174"/>
      <c r="V1520" s="174"/>
      <c r="W1520" s="57"/>
      <c r="X1520" s="191"/>
    </row>
    <row r="1521" spans="1:24" s="11" customFormat="1" ht="25.5">
      <c r="A1521" s="128">
        <v>235</v>
      </c>
      <c r="B1521" s="89" t="s">
        <v>958</v>
      </c>
      <c r="C1521" s="65">
        <v>1962</v>
      </c>
      <c r="D1521" s="144">
        <v>2009</v>
      </c>
      <c r="E1521" s="35" t="s">
        <v>37</v>
      </c>
      <c r="F1521" s="65">
        <v>5</v>
      </c>
      <c r="G1521" s="65">
        <v>3</v>
      </c>
      <c r="H1521" s="68">
        <v>2799.5</v>
      </c>
      <c r="I1521" s="68">
        <v>2545</v>
      </c>
      <c r="J1521" s="68">
        <v>2545</v>
      </c>
      <c r="K1521" s="70">
        <v>128</v>
      </c>
      <c r="L1521" s="69">
        <v>6345694.2300000004</v>
      </c>
      <c r="M1521" s="71">
        <v>0</v>
      </c>
      <c r="N1521" s="71">
        <v>0</v>
      </c>
      <c r="O1521" s="71">
        <v>0</v>
      </c>
      <c r="P1521" s="69">
        <v>6345694.2300000004</v>
      </c>
      <c r="Q1521" s="69">
        <f t="shared" si="123"/>
        <v>2493.3965540275049</v>
      </c>
      <c r="R1521" s="120">
        <v>6302</v>
      </c>
      <c r="S1521" s="134" t="s">
        <v>1026</v>
      </c>
      <c r="T1521" s="174"/>
      <c r="U1521" s="174"/>
      <c r="V1521" s="174"/>
      <c r="W1521" s="57"/>
      <c r="X1521" s="191"/>
    </row>
    <row r="1522" spans="1:24" s="11" customFormat="1" ht="25.5">
      <c r="A1522" s="128">
        <v>236</v>
      </c>
      <c r="B1522" s="89" t="s">
        <v>959</v>
      </c>
      <c r="C1522" s="65">
        <v>1963</v>
      </c>
      <c r="D1522" s="66"/>
      <c r="E1522" s="35" t="s">
        <v>37</v>
      </c>
      <c r="F1522" s="65">
        <v>5</v>
      </c>
      <c r="G1522" s="65">
        <v>4</v>
      </c>
      <c r="H1522" s="68">
        <v>3539.6900000000005</v>
      </c>
      <c r="I1522" s="68">
        <v>3217.9</v>
      </c>
      <c r="J1522" s="68">
        <v>3217.9</v>
      </c>
      <c r="K1522" s="70">
        <v>182</v>
      </c>
      <c r="L1522" s="69">
        <v>10173090.859999999</v>
      </c>
      <c r="M1522" s="71">
        <v>0</v>
      </c>
      <c r="N1522" s="71">
        <v>0</v>
      </c>
      <c r="O1522" s="71">
        <v>0</v>
      </c>
      <c r="P1522" s="69">
        <v>10173090.859999999</v>
      </c>
      <c r="Q1522" s="69">
        <f t="shared" si="123"/>
        <v>3161.4067746045553</v>
      </c>
      <c r="R1522" s="120">
        <v>7675</v>
      </c>
      <c r="S1522" s="134" t="s">
        <v>1026</v>
      </c>
      <c r="T1522" s="174"/>
      <c r="U1522" s="174"/>
      <c r="V1522" s="174"/>
      <c r="W1522" s="57"/>
      <c r="X1522" s="191"/>
    </row>
    <row r="1523" spans="1:24" s="11" customFormat="1">
      <c r="A1523" s="128">
        <v>237</v>
      </c>
      <c r="B1523" s="89" t="s">
        <v>960</v>
      </c>
      <c r="C1523" s="128">
        <v>1964</v>
      </c>
      <c r="D1523" s="66">
        <v>2009</v>
      </c>
      <c r="E1523" s="65" t="s">
        <v>88</v>
      </c>
      <c r="F1523" s="65">
        <v>5</v>
      </c>
      <c r="G1523" s="65">
        <v>4</v>
      </c>
      <c r="H1523" s="68">
        <v>3543.4300000000003</v>
      </c>
      <c r="I1523" s="68">
        <v>3221.3</v>
      </c>
      <c r="J1523" s="68">
        <v>3221.3</v>
      </c>
      <c r="K1523" s="70">
        <v>149</v>
      </c>
      <c r="L1523" s="69">
        <v>6760453.9299999997</v>
      </c>
      <c r="M1523" s="71">
        <v>0</v>
      </c>
      <c r="N1523" s="71">
        <v>0</v>
      </c>
      <c r="O1523" s="71">
        <v>0</v>
      </c>
      <c r="P1523" s="69">
        <v>6760453.9299999997</v>
      </c>
      <c r="Q1523" s="69">
        <f t="shared" si="123"/>
        <v>2098.6725638717285</v>
      </c>
      <c r="R1523" s="120">
        <v>4330</v>
      </c>
      <c r="S1523" s="134" t="s">
        <v>1026</v>
      </c>
      <c r="T1523" s="174"/>
      <c r="U1523" s="174"/>
      <c r="V1523" s="174"/>
      <c r="W1523" s="57"/>
      <c r="X1523" s="191"/>
    </row>
    <row r="1524" spans="1:24" s="11" customFormat="1" ht="25.5">
      <c r="A1524" s="128">
        <v>238</v>
      </c>
      <c r="B1524" s="89" t="s">
        <v>1079</v>
      </c>
      <c r="C1524" s="65">
        <v>1958</v>
      </c>
      <c r="D1524" s="65"/>
      <c r="E1524" s="65" t="s">
        <v>37</v>
      </c>
      <c r="F1524" s="65">
        <v>4</v>
      </c>
      <c r="G1524" s="65">
        <v>6</v>
      </c>
      <c r="H1524" s="68">
        <v>3656.48</v>
      </c>
      <c r="I1524" s="68">
        <v>3217.7</v>
      </c>
      <c r="J1524" s="68">
        <v>3217.7</v>
      </c>
      <c r="K1524" s="70">
        <v>140</v>
      </c>
      <c r="L1524" s="170">
        <v>1323118.24</v>
      </c>
      <c r="M1524" s="120">
        <v>0</v>
      </c>
      <c r="N1524" s="120">
        <v>0</v>
      </c>
      <c r="O1524" s="120">
        <v>0</v>
      </c>
      <c r="P1524" s="170">
        <v>1323118.24</v>
      </c>
      <c r="Q1524" s="120">
        <f t="shared" si="123"/>
        <v>411.20000000000005</v>
      </c>
      <c r="R1524" s="120">
        <v>717</v>
      </c>
      <c r="S1524" s="134" t="s">
        <v>1026</v>
      </c>
      <c r="T1524" s="174"/>
      <c r="U1524" s="174"/>
      <c r="V1524" s="174"/>
      <c r="W1524" s="57"/>
      <c r="X1524" s="191"/>
    </row>
    <row r="1525" spans="1:24" s="11" customFormat="1" ht="25.5">
      <c r="A1525" s="128">
        <v>239</v>
      </c>
      <c r="B1525" s="89" t="s">
        <v>961</v>
      </c>
      <c r="C1525" s="128">
        <v>1962</v>
      </c>
      <c r="D1525" s="66"/>
      <c r="E1525" s="35" t="s">
        <v>37</v>
      </c>
      <c r="F1525" s="65">
        <v>5</v>
      </c>
      <c r="G1525" s="124">
        <v>6</v>
      </c>
      <c r="H1525" s="68">
        <v>5430.04</v>
      </c>
      <c r="I1525" s="68">
        <v>4936.3999999999996</v>
      </c>
      <c r="J1525" s="68">
        <v>4936.3999999999996</v>
      </c>
      <c r="K1525" s="129">
        <v>220</v>
      </c>
      <c r="L1525" s="69">
        <v>13146526.68</v>
      </c>
      <c r="M1525" s="71">
        <v>0</v>
      </c>
      <c r="N1525" s="71">
        <v>0</v>
      </c>
      <c r="O1525" s="71">
        <v>0</v>
      </c>
      <c r="P1525" s="69">
        <v>13146526.68</v>
      </c>
      <c r="Q1525" s="69">
        <f t="shared" si="123"/>
        <v>2663.180998298355</v>
      </c>
      <c r="R1525" s="120">
        <v>7675</v>
      </c>
      <c r="S1525" s="134" t="s">
        <v>1026</v>
      </c>
      <c r="T1525" s="174"/>
      <c r="U1525" s="174"/>
      <c r="V1525" s="174"/>
      <c r="W1525" s="57"/>
      <c r="X1525" s="191"/>
    </row>
    <row r="1526" spans="1:24" s="11" customFormat="1" ht="25.5">
      <c r="A1526" s="128">
        <v>240</v>
      </c>
      <c r="B1526" s="89" t="s">
        <v>962</v>
      </c>
      <c r="C1526" s="128">
        <v>1962</v>
      </c>
      <c r="D1526" s="66"/>
      <c r="E1526" s="35" t="s">
        <v>37</v>
      </c>
      <c r="F1526" s="65">
        <v>5</v>
      </c>
      <c r="G1526" s="124">
        <v>4</v>
      </c>
      <c r="H1526" s="68">
        <v>2929.5</v>
      </c>
      <c r="I1526" s="68">
        <v>2836.3</v>
      </c>
      <c r="J1526" s="68">
        <v>2836.3</v>
      </c>
      <c r="K1526" s="129">
        <v>177</v>
      </c>
      <c r="L1526" s="69">
        <v>9249895.379999999</v>
      </c>
      <c r="M1526" s="71">
        <v>0</v>
      </c>
      <c r="N1526" s="71">
        <v>0</v>
      </c>
      <c r="O1526" s="71">
        <v>0</v>
      </c>
      <c r="P1526" s="69">
        <v>9249895.379999999</v>
      </c>
      <c r="Q1526" s="69">
        <f t="shared" si="123"/>
        <v>3261.2542326270136</v>
      </c>
      <c r="R1526" s="120">
        <v>7675</v>
      </c>
      <c r="S1526" s="134" t="s">
        <v>1026</v>
      </c>
      <c r="T1526" s="174"/>
      <c r="U1526" s="174"/>
      <c r="V1526" s="174"/>
      <c r="W1526" s="57"/>
      <c r="X1526" s="191"/>
    </row>
    <row r="1527" spans="1:24" s="11" customFormat="1" ht="25.5">
      <c r="A1527" s="128">
        <v>241</v>
      </c>
      <c r="B1527" s="89" t="s">
        <v>963</v>
      </c>
      <c r="C1527" s="128">
        <v>1962</v>
      </c>
      <c r="D1527" s="66"/>
      <c r="E1527" s="35" t="s">
        <v>37</v>
      </c>
      <c r="F1527" s="65">
        <v>5</v>
      </c>
      <c r="G1527" s="124">
        <v>3</v>
      </c>
      <c r="H1527" s="68">
        <v>2597.6999999999998</v>
      </c>
      <c r="I1527" s="68">
        <v>2544.1</v>
      </c>
      <c r="J1527" s="68">
        <v>2544.1</v>
      </c>
      <c r="K1527" s="129">
        <v>128</v>
      </c>
      <c r="L1527" s="69">
        <v>8202498.1000000006</v>
      </c>
      <c r="M1527" s="71">
        <v>0</v>
      </c>
      <c r="N1527" s="71">
        <v>0</v>
      </c>
      <c r="O1527" s="71">
        <v>0</v>
      </c>
      <c r="P1527" s="69">
        <v>8202498.1000000006</v>
      </c>
      <c r="Q1527" s="69">
        <f t="shared" si="123"/>
        <v>3224.1256632993991</v>
      </c>
      <c r="R1527" s="120">
        <v>7675</v>
      </c>
      <c r="S1527" s="134" t="s">
        <v>1026</v>
      </c>
      <c r="T1527" s="174"/>
      <c r="U1527" s="174"/>
      <c r="V1527" s="174"/>
      <c r="W1527" s="57"/>
      <c r="X1527" s="191"/>
    </row>
    <row r="1528" spans="1:24" s="11" customFormat="1" ht="25.5">
      <c r="A1528" s="128">
        <v>242</v>
      </c>
      <c r="B1528" s="89" t="s">
        <v>964</v>
      </c>
      <c r="C1528" s="65">
        <v>1962</v>
      </c>
      <c r="D1528" s="66"/>
      <c r="E1528" s="35" t="s">
        <v>37</v>
      </c>
      <c r="F1528" s="65">
        <v>4</v>
      </c>
      <c r="G1528" s="65">
        <v>2</v>
      </c>
      <c r="H1528" s="68">
        <v>1356.8</v>
      </c>
      <c r="I1528" s="68">
        <v>1263.4000000000001</v>
      </c>
      <c r="J1528" s="68">
        <v>1263.4000000000001</v>
      </c>
      <c r="K1528" s="70">
        <v>60</v>
      </c>
      <c r="L1528" s="69">
        <v>1158480.28</v>
      </c>
      <c r="M1528" s="71">
        <v>0</v>
      </c>
      <c r="N1528" s="71">
        <v>0</v>
      </c>
      <c r="O1528" s="71">
        <v>0</v>
      </c>
      <c r="P1528" s="69">
        <v>1158480.28</v>
      </c>
      <c r="Q1528" s="69">
        <f t="shared" si="123"/>
        <v>916.95447205952189</v>
      </c>
      <c r="R1528" s="120">
        <v>1847</v>
      </c>
      <c r="S1528" s="134" t="s">
        <v>1026</v>
      </c>
      <c r="T1528" s="174"/>
      <c r="U1528" s="174"/>
      <c r="V1528" s="174"/>
      <c r="W1528" s="57"/>
      <c r="X1528" s="191"/>
    </row>
    <row r="1529" spans="1:24" s="11" customFormat="1" ht="25.5">
      <c r="A1529" s="128">
        <v>243</v>
      </c>
      <c r="B1529" s="89" t="s">
        <v>965</v>
      </c>
      <c r="C1529" s="128">
        <v>1961</v>
      </c>
      <c r="D1529" s="66"/>
      <c r="E1529" s="35" t="s">
        <v>37</v>
      </c>
      <c r="F1529" s="65">
        <v>2</v>
      </c>
      <c r="G1529" s="124">
        <v>2</v>
      </c>
      <c r="H1529" s="68">
        <v>717.97000000000014</v>
      </c>
      <c r="I1529" s="68">
        <v>652.70000000000005</v>
      </c>
      <c r="J1529" s="68">
        <v>652.70000000000005</v>
      </c>
      <c r="K1529" s="129">
        <v>36</v>
      </c>
      <c r="L1529" s="69">
        <v>2120053.15</v>
      </c>
      <c r="M1529" s="71">
        <v>0</v>
      </c>
      <c r="N1529" s="71">
        <v>0</v>
      </c>
      <c r="O1529" s="71">
        <v>0</v>
      </c>
      <c r="P1529" s="69">
        <v>2120053.15</v>
      </c>
      <c r="Q1529" s="69">
        <f t="shared" si="123"/>
        <v>3248.1280067412285</v>
      </c>
      <c r="R1529" s="120">
        <v>10044</v>
      </c>
      <c r="S1529" s="134" t="s">
        <v>1026</v>
      </c>
      <c r="T1529" s="174"/>
      <c r="U1529" s="174"/>
      <c r="V1529" s="174"/>
      <c r="W1529" s="57"/>
      <c r="X1529" s="191"/>
    </row>
    <row r="1530" spans="1:24" s="11" customFormat="1" ht="25.5">
      <c r="A1530" s="128">
        <v>244</v>
      </c>
      <c r="B1530" s="89" t="s">
        <v>966</v>
      </c>
      <c r="C1530" s="128">
        <v>1955</v>
      </c>
      <c r="D1530" s="66"/>
      <c r="E1530" s="35" t="s">
        <v>37</v>
      </c>
      <c r="F1530" s="65">
        <v>2</v>
      </c>
      <c r="G1530" s="124">
        <v>2</v>
      </c>
      <c r="H1530" s="68">
        <v>698.39</v>
      </c>
      <c r="I1530" s="68">
        <v>634.9</v>
      </c>
      <c r="J1530" s="68">
        <v>634.9</v>
      </c>
      <c r="K1530" s="129">
        <v>31</v>
      </c>
      <c r="L1530" s="69">
        <v>2058701.77</v>
      </c>
      <c r="M1530" s="71">
        <v>0</v>
      </c>
      <c r="N1530" s="71">
        <v>0</v>
      </c>
      <c r="O1530" s="71">
        <v>0</v>
      </c>
      <c r="P1530" s="69">
        <v>2058701.77</v>
      </c>
      <c r="Q1530" s="69">
        <f t="shared" si="123"/>
        <v>3242.5606709718068</v>
      </c>
      <c r="R1530" s="120">
        <v>10044</v>
      </c>
      <c r="S1530" s="134" t="s">
        <v>1026</v>
      </c>
      <c r="T1530" s="174"/>
      <c r="U1530" s="174"/>
      <c r="V1530" s="174"/>
      <c r="W1530" s="57"/>
      <c r="X1530" s="191"/>
    </row>
    <row r="1531" spans="1:24" s="11" customFormat="1" ht="25.5">
      <c r="A1531" s="128">
        <v>245</v>
      </c>
      <c r="B1531" s="89" t="s">
        <v>967</v>
      </c>
      <c r="C1531" s="128">
        <v>1956</v>
      </c>
      <c r="D1531" s="66"/>
      <c r="E1531" s="35" t="s">
        <v>37</v>
      </c>
      <c r="F1531" s="65">
        <v>2</v>
      </c>
      <c r="G1531" s="124">
        <v>3</v>
      </c>
      <c r="H1531" s="68">
        <v>1117.8200000000002</v>
      </c>
      <c r="I1531" s="68">
        <v>1016.2</v>
      </c>
      <c r="J1531" s="68">
        <v>1016.2</v>
      </c>
      <c r="K1531" s="129">
        <v>53</v>
      </c>
      <c r="L1531" s="69">
        <v>3292112.36</v>
      </c>
      <c r="M1531" s="71">
        <v>0</v>
      </c>
      <c r="N1531" s="71">
        <v>0</v>
      </c>
      <c r="O1531" s="71">
        <v>0</v>
      </c>
      <c r="P1531" s="69">
        <v>3292112.36</v>
      </c>
      <c r="Q1531" s="69">
        <f t="shared" si="123"/>
        <v>3239.6303483566226</v>
      </c>
      <c r="R1531" s="120">
        <v>10044</v>
      </c>
      <c r="S1531" s="134" t="s">
        <v>1026</v>
      </c>
      <c r="T1531" s="174"/>
      <c r="U1531" s="174"/>
      <c r="V1531" s="174"/>
      <c r="W1531" s="57"/>
      <c r="X1531" s="191"/>
    </row>
    <row r="1532" spans="1:24" s="11" customFormat="1" ht="25.5">
      <c r="A1532" s="128">
        <v>246</v>
      </c>
      <c r="B1532" s="89" t="s">
        <v>968</v>
      </c>
      <c r="C1532" s="128">
        <v>1957</v>
      </c>
      <c r="D1532" s="66"/>
      <c r="E1532" s="35" t="s">
        <v>37</v>
      </c>
      <c r="F1532" s="65">
        <v>2</v>
      </c>
      <c r="G1532" s="124">
        <v>3</v>
      </c>
      <c r="H1532" s="68">
        <v>1131.2400000000002</v>
      </c>
      <c r="I1532" s="68">
        <v>1028.4000000000001</v>
      </c>
      <c r="J1532" s="68">
        <v>1028.4000000000001</v>
      </c>
      <c r="K1532" s="129">
        <v>52</v>
      </c>
      <c r="L1532" s="69">
        <v>3339168.13</v>
      </c>
      <c r="M1532" s="71">
        <v>0</v>
      </c>
      <c r="N1532" s="71">
        <v>0</v>
      </c>
      <c r="O1532" s="71">
        <v>0</v>
      </c>
      <c r="P1532" s="69">
        <v>3339168.13</v>
      </c>
      <c r="Q1532" s="69">
        <f t="shared" si="123"/>
        <v>3246.9546188253594</v>
      </c>
      <c r="R1532" s="120">
        <v>10044</v>
      </c>
      <c r="S1532" s="134" t="s">
        <v>1026</v>
      </c>
      <c r="T1532" s="174"/>
      <c r="U1532" s="174"/>
      <c r="V1532" s="174"/>
      <c r="W1532" s="57"/>
      <c r="X1532" s="191"/>
    </row>
    <row r="1533" spans="1:24" s="11" customFormat="1" ht="25.5">
      <c r="A1533" s="128">
        <v>247</v>
      </c>
      <c r="B1533" s="89" t="s">
        <v>969</v>
      </c>
      <c r="C1533" s="65">
        <v>1963</v>
      </c>
      <c r="D1533" s="66">
        <v>2007</v>
      </c>
      <c r="E1533" s="35" t="s">
        <v>37</v>
      </c>
      <c r="F1533" s="65">
        <v>5</v>
      </c>
      <c r="G1533" s="65">
        <v>2</v>
      </c>
      <c r="H1533" s="68">
        <v>1732.5000000000002</v>
      </c>
      <c r="I1533" s="68">
        <v>1575</v>
      </c>
      <c r="J1533" s="68">
        <v>1575</v>
      </c>
      <c r="K1533" s="70">
        <v>73</v>
      </c>
      <c r="L1533" s="69">
        <v>4729866.3599999994</v>
      </c>
      <c r="M1533" s="71">
        <v>0</v>
      </c>
      <c r="N1533" s="71">
        <v>0</v>
      </c>
      <c r="O1533" s="71">
        <v>0</v>
      </c>
      <c r="P1533" s="69">
        <v>4729866.3599999994</v>
      </c>
      <c r="Q1533" s="69">
        <f t="shared" si="123"/>
        <v>3003.0897523809522</v>
      </c>
      <c r="R1533" s="120">
        <v>7197</v>
      </c>
      <c r="S1533" s="134" t="s">
        <v>1026</v>
      </c>
      <c r="T1533" s="174"/>
      <c r="U1533" s="174"/>
      <c r="V1533" s="174"/>
      <c r="W1533" s="57"/>
      <c r="X1533" s="191"/>
    </row>
    <row r="1534" spans="1:24" s="11" customFormat="1" ht="25.5">
      <c r="A1534" s="128">
        <v>248</v>
      </c>
      <c r="B1534" s="89" t="s">
        <v>970</v>
      </c>
      <c r="C1534" s="65">
        <v>1962</v>
      </c>
      <c r="D1534" s="66"/>
      <c r="E1534" s="35" t="s">
        <v>37</v>
      </c>
      <c r="F1534" s="65">
        <v>4</v>
      </c>
      <c r="G1534" s="65">
        <v>2</v>
      </c>
      <c r="H1534" s="68">
        <v>1407.8900000000003</v>
      </c>
      <c r="I1534" s="68">
        <v>1279.9000000000001</v>
      </c>
      <c r="J1534" s="68">
        <v>1279.9000000000001</v>
      </c>
      <c r="K1534" s="70">
        <v>59</v>
      </c>
      <c r="L1534" s="69">
        <v>3605152.5900000003</v>
      </c>
      <c r="M1534" s="71">
        <v>0</v>
      </c>
      <c r="N1534" s="71">
        <v>0</v>
      </c>
      <c r="O1534" s="71">
        <v>0</v>
      </c>
      <c r="P1534" s="69">
        <v>3605152.5900000003</v>
      </c>
      <c r="Q1534" s="69">
        <f t="shared" si="123"/>
        <v>2816.745519181186</v>
      </c>
      <c r="R1534" s="120">
        <v>7197</v>
      </c>
      <c r="S1534" s="134" t="s">
        <v>1026</v>
      </c>
      <c r="T1534" s="174"/>
      <c r="U1534" s="174"/>
      <c r="V1534" s="174"/>
      <c r="W1534" s="57"/>
      <c r="X1534" s="191"/>
    </row>
    <row r="1535" spans="1:24" s="11" customFormat="1">
      <c r="A1535" s="128">
        <v>249</v>
      </c>
      <c r="B1535" s="89" t="s">
        <v>971</v>
      </c>
      <c r="C1535" s="65">
        <v>1964</v>
      </c>
      <c r="D1535" s="66"/>
      <c r="E1535" s="65" t="s">
        <v>88</v>
      </c>
      <c r="F1535" s="65">
        <v>5</v>
      </c>
      <c r="G1535" s="65">
        <v>4</v>
      </c>
      <c r="H1535" s="68">
        <v>3553.5</v>
      </c>
      <c r="I1535" s="68">
        <v>3259.1</v>
      </c>
      <c r="J1535" s="68">
        <v>3259.1</v>
      </c>
      <c r="K1535" s="70">
        <v>119</v>
      </c>
      <c r="L1535" s="69">
        <v>11283902.370000001</v>
      </c>
      <c r="M1535" s="71">
        <v>0</v>
      </c>
      <c r="N1535" s="71">
        <v>0</v>
      </c>
      <c r="O1535" s="71">
        <v>0</v>
      </c>
      <c r="P1535" s="69">
        <v>11283902.370000001</v>
      </c>
      <c r="Q1535" s="69">
        <f t="shared" si="123"/>
        <v>3462.2755883526129</v>
      </c>
      <c r="R1535" s="120">
        <v>7467</v>
      </c>
      <c r="S1535" s="134" t="s">
        <v>1026</v>
      </c>
      <c r="T1535" s="174"/>
      <c r="U1535" s="174"/>
      <c r="V1535" s="174"/>
      <c r="W1535" s="57"/>
      <c r="X1535" s="191"/>
    </row>
    <row r="1536" spans="1:24" s="11" customFormat="1" ht="25.5">
      <c r="A1536" s="128">
        <v>250</v>
      </c>
      <c r="B1536" s="89" t="s">
        <v>972</v>
      </c>
      <c r="C1536" s="65">
        <v>1964</v>
      </c>
      <c r="D1536" s="66"/>
      <c r="E1536" s="35" t="s">
        <v>37</v>
      </c>
      <c r="F1536" s="65">
        <v>4</v>
      </c>
      <c r="G1536" s="65">
        <v>2</v>
      </c>
      <c r="H1536" s="68">
        <v>1517.3</v>
      </c>
      <c r="I1536" s="68">
        <v>1262.7</v>
      </c>
      <c r="J1536" s="68">
        <v>1262.7</v>
      </c>
      <c r="K1536" s="70">
        <v>84</v>
      </c>
      <c r="L1536" s="69">
        <v>4371815.4399999995</v>
      </c>
      <c r="M1536" s="71">
        <v>0</v>
      </c>
      <c r="N1536" s="71">
        <v>0</v>
      </c>
      <c r="O1536" s="71">
        <v>0</v>
      </c>
      <c r="P1536" s="69">
        <v>4371815.4399999995</v>
      </c>
      <c r="Q1536" s="69">
        <f t="shared" si="123"/>
        <v>3462.2756315831152</v>
      </c>
      <c r="R1536" s="120">
        <v>7467</v>
      </c>
      <c r="S1536" s="134" t="s">
        <v>1026</v>
      </c>
      <c r="T1536" s="174"/>
      <c r="U1536" s="174"/>
      <c r="V1536" s="174"/>
      <c r="W1536" s="57"/>
      <c r="X1536" s="191"/>
    </row>
    <row r="1537" spans="1:24" s="11" customFormat="1" ht="25.5">
      <c r="A1537" s="128">
        <v>251</v>
      </c>
      <c r="B1537" s="89" t="s">
        <v>973</v>
      </c>
      <c r="C1537" s="128">
        <v>1961</v>
      </c>
      <c r="D1537" s="66"/>
      <c r="E1537" s="35" t="s">
        <v>37</v>
      </c>
      <c r="F1537" s="65">
        <v>4</v>
      </c>
      <c r="G1537" s="124">
        <v>3</v>
      </c>
      <c r="H1537" s="68">
        <v>2643.8500000000004</v>
      </c>
      <c r="I1537" s="68">
        <v>2403.5</v>
      </c>
      <c r="J1537" s="68">
        <v>2403.5</v>
      </c>
      <c r="K1537" s="129">
        <v>59</v>
      </c>
      <c r="L1537" s="69">
        <v>5081025.4799999995</v>
      </c>
      <c r="M1537" s="71">
        <v>0</v>
      </c>
      <c r="N1537" s="71">
        <v>0</v>
      </c>
      <c r="O1537" s="71">
        <v>0</v>
      </c>
      <c r="P1537" s="69">
        <v>5081025.4799999995</v>
      </c>
      <c r="Q1537" s="69">
        <f t="shared" si="123"/>
        <v>2114.0110172664863</v>
      </c>
      <c r="R1537" s="120">
        <v>7467</v>
      </c>
      <c r="S1537" s="134" t="s">
        <v>1026</v>
      </c>
      <c r="T1537" s="174"/>
      <c r="U1537" s="174"/>
      <c r="V1537" s="174"/>
      <c r="W1537" s="57"/>
      <c r="X1537" s="191"/>
    </row>
    <row r="1538" spans="1:24" s="11" customFormat="1" ht="25.5">
      <c r="A1538" s="128">
        <v>252</v>
      </c>
      <c r="B1538" s="89" t="s">
        <v>974</v>
      </c>
      <c r="C1538" s="128">
        <v>1961</v>
      </c>
      <c r="D1538" s="66"/>
      <c r="E1538" s="35" t="s">
        <v>37</v>
      </c>
      <c r="F1538" s="65">
        <v>3</v>
      </c>
      <c r="G1538" s="124">
        <v>2</v>
      </c>
      <c r="H1538" s="68">
        <v>971.5</v>
      </c>
      <c r="I1538" s="68">
        <v>898.9</v>
      </c>
      <c r="J1538" s="68">
        <v>898.9</v>
      </c>
      <c r="K1538" s="129">
        <v>51</v>
      </c>
      <c r="L1538" s="69">
        <v>3082148.13</v>
      </c>
      <c r="M1538" s="71">
        <v>0</v>
      </c>
      <c r="N1538" s="71">
        <v>0</v>
      </c>
      <c r="O1538" s="71">
        <v>0</v>
      </c>
      <c r="P1538" s="69">
        <v>3082148.13</v>
      </c>
      <c r="Q1538" s="69">
        <f t="shared" si="123"/>
        <v>3428.7997886305484</v>
      </c>
      <c r="R1538" s="120">
        <v>9434</v>
      </c>
      <c r="S1538" s="134" t="s">
        <v>1026</v>
      </c>
      <c r="T1538" s="174"/>
      <c r="U1538" s="174"/>
      <c r="V1538" s="174"/>
      <c r="W1538" s="57"/>
      <c r="X1538" s="191"/>
    </row>
    <row r="1539" spans="1:24" s="11" customFormat="1" ht="25.5">
      <c r="A1539" s="128">
        <v>253</v>
      </c>
      <c r="B1539" s="89" t="s">
        <v>975</v>
      </c>
      <c r="C1539" s="128">
        <v>1953</v>
      </c>
      <c r="D1539" s="66"/>
      <c r="E1539" s="35" t="s">
        <v>37</v>
      </c>
      <c r="F1539" s="65">
        <v>2</v>
      </c>
      <c r="G1539" s="65">
        <v>4</v>
      </c>
      <c r="H1539" s="68">
        <v>845.68000000000006</v>
      </c>
      <c r="I1539" s="68">
        <v>768.8</v>
      </c>
      <c r="J1539" s="68">
        <v>768.8</v>
      </c>
      <c r="K1539" s="129">
        <v>48</v>
      </c>
      <c r="L1539" s="69">
        <v>283999.39</v>
      </c>
      <c r="M1539" s="71">
        <v>0</v>
      </c>
      <c r="N1539" s="71">
        <v>0</v>
      </c>
      <c r="O1539" s="71">
        <v>0</v>
      </c>
      <c r="P1539" s="69">
        <v>283999.39</v>
      </c>
      <c r="Q1539" s="69">
        <f t="shared" si="123"/>
        <v>369.40607440166497</v>
      </c>
      <c r="R1539" s="120">
        <v>797</v>
      </c>
      <c r="S1539" s="134" t="s">
        <v>1026</v>
      </c>
      <c r="T1539" s="174"/>
      <c r="U1539" s="174"/>
      <c r="V1539" s="174"/>
      <c r="W1539" s="57"/>
      <c r="X1539" s="191"/>
    </row>
    <row r="1540" spans="1:24" s="11" customFormat="1" ht="25.5">
      <c r="A1540" s="128">
        <v>254</v>
      </c>
      <c r="B1540" s="89" t="s">
        <v>976</v>
      </c>
      <c r="C1540" s="128">
        <v>1962</v>
      </c>
      <c r="D1540" s="66"/>
      <c r="E1540" s="35" t="s">
        <v>37</v>
      </c>
      <c r="F1540" s="65">
        <v>5</v>
      </c>
      <c r="G1540" s="65">
        <v>5</v>
      </c>
      <c r="H1540" s="120">
        <v>4594.3999999999996</v>
      </c>
      <c r="I1540" s="120">
        <v>3971.5</v>
      </c>
      <c r="J1540" s="120">
        <v>3971.5</v>
      </c>
      <c r="K1540" s="129">
        <v>119</v>
      </c>
      <c r="L1540" s="69">
        <v>10519197.869999999</v>
      </c>
      <c r="M1540" s="71">
        <v>0</v>
      </c>
      <c r="N1540" s="71">
        <v>0</v>
      </c>
      <c r="O1540" s="71">
        <v>0</v>
      </c>
      <c r="P1540" s="69">
        <v>10519197.869999999</v>
      </c>
      <c r="Q1540" s="69">
        <f t="shared" si="123"/>
        <v>2648.6712501573711</v>
      </c>
      <c r="R1540" s="120">
        <v>7467</v>
      </c>
      <c r="S1540" s="134" t="s">
        <v>1026</v>
      </c>
      <c r="T1540" s="174"/>
      <c r="U1540" s="174"/>
      <c r="V1540" s="174"/>
      <c r="W1540" s="57"/>
      <c r="X1540" s="191"/>
    </row>
    <row r="1541" spans="1:24" s="11" customFormat="1" ht="25.5">
      <c r="A1541" s="128">
        <v>255</v>
      </c>
      <c r="B1541" s="89" t="s">
        <v>977</v>
      </c>
      <c r="C1541" s="128">
        <v>1962</v>
      </c>
      <c r="D1541" s="66"/>
      <c r="E1541" s="35" t="s">
        <v>37</v>
      </c>
      <c r="F1541" s="65">
        <v>5</v>
      </c>
      <c r="G1541" s="124">
        <v>4</v>
      </c>
      <c r="H1541" s="68">
        <v>3437.6</v>
      </c>
      <c r="I1541" s="68">
        <v>3191.3</v>
      </c>
      <c r="J1541" s="68">
        <v>3191.3</v>
      </c>
      <c r="K1541" s="129">
        <v>163</v>
      </c>
      <c r="L1541" s="69">
        <v>10950051.27</v>
      </c>
      <c r="M1541" s="71">
        <v>0</v>
      </c>
      <c r="N1541" s="71">
        <v>0</v>
      </c>
      <c r="O1541" s="71">
        <v>0</v>
      </c>
      <c r="P1541" s="69">
        <v>10950051.27</v>
      </c>
      <c r="Q1541" s="69">
        <f t="shared" si="123"/>
        <v>3431.2196502992506</v>
      </c>
      <c r="R1541" s="120">
        <v>7467</v>
      </c>
      <c r="S1541" s="134" t="s">
        <v>1026</v>
      </c>
      <c r="T1541" s="174"/>
      <c r="U1541" s="174"/>
      <c r="V1541" s="174"/>
      <c r="W1541" s="57"/>
      <c r="X1541" s="191"/>
    </row>
    <row r="1542" spans="1:24" s="11" customFormat="1" ht="25.5">
      <c r="A1542" s="128">
        <v>256</v>
      </c>
      <c r="B1542" s="89" t="s">
        <v>978</v>
      </c>
      <c r="C1542" s="128">
        <v>1961</v>
      </c>
      <c r="D1542" s="66"/>
      <c r="E1542" s="35" t="s">
        <v>37</v>
      </c>
      <c r="F1542" s="65">
        <v>5</v>
      </c>
      <c r="G1542" s="124">
        <v>4</v>
      </c>
      <c r="H1542" s="68">
        <v>3249.7</v>
      </c>
      <c r="I1542" s="68">
        <v>3073.2</v>
      </c>
      <c r="J1542" s="68">
        <v>3073.2</v>
      </c>
      <c r="K1542" s="129">
        <v>119</v>
      </c>
      <c r="L1542" s="69">
        <v>8745107.5899999999</v>
      </c>
      <c r="M1542" s="71">
        <v>0</v>
      </c>
      <c r="N1542" s="71">
        <v>0</v>
      </c>
      <c r="O1542" s="71">
        <v>0</v>
      </c>
      <c r="P1542" s="69">
        <v>8745107.5899999999</v>
      </c>
      <c r="Q1542" s="69">
        <f t="shared" si="123"/>
        <v>2845.6031465573346</v>
      </c>
      <c r="R1542" s="120">
        <v>7467</v>
      </c>
      <c r="S1542" s="134" t="s">
        <v>1026</v>
      </c>
      <c r="T1542" s="174"/>
      <c r="U1542" s="174"/>
      <c r="V1542" s="174"/>
      <c r="W1542" s="57"/>
      <c r="X1542" s="191"/>
    </row>
    <row r="1543" spans="1:24" s="11" customFormat="1" ht="25.5">
      <c r="A1543" s="128">
        <v>257</v>
      </c>
      <c r="B1543" s="89" t="s">
        <v>979</v>
      </c>
      <c r="C1543" s="128">
        <v>1957</v>
      </c>
      <c r="D1543" s="66"/>
      <c r="E1543" s="35" t="s">
        <v>37</v>
      </c>
      <c r="F1543" s="65">
        <v>2</v>
      </c>
      <c r="G1543" s="124">
        <v>3</v>
      </c>
      <c r="H1543" s="68">
        <v>1139.0500000000002</v>
      </c>
      <c r="I1543" s="68">
        <v>1035.5</v>
      </c>
      <c r="J1543" s="68">
        <v>1035.5</v>
      </c>
      <c r="K1543" s="129">
        <v>48</v>
      </c>
      <c r="L1543" s="69">
        <v>3363514.45</v>
      </c>
      <c r="M1543" s="71">
        <v>0</v>
      </c>
      <c r="N1543" s="71">
        <v>0</v>
      </c>
      <c r="O1543" s="71">
        <v>0</v>
      </c>
      <c r="P1543" s="69">
        <v>3363514.45</v>
      </c>
      <c r="Q1543" s="69">
        <f t="shared" si="123"/>
        <v>3248.2032351521007</v>
      </c>
      <c r="R1543" s="120">
        <v>10044</v>
      </c>
      <c r="S1543" s="134" t="s">
        <v>1026</v>
      </c>
      <c r="T1543" s="174"/>
      <c r="U1543" s="174"/>
      <c r="V1543" s="174"/>
      <c r="W1543" s="57"/>
      <c r="X1543" s="191"/>
    </row>
    <row r="1544" spans="1:24" s="11" customFormat="1" ht="25.5">
      <c r="A1544" s="128">
        <v>258</v>
      </c>
      <c r="B1544" s="89" t="s">
        <v>980</v>
      </c>
      <c r="C1544" s="128">
        <v>1953</v>
      </c>
      <c r="D1544" s="66"/>
      <c r="E1544" s="35" t="s">
        <v>37</v>
      </c>
      <c r="F1544" s="65">
        <v>2</v>
      </c>
      <c r="G1544" s="124">
        <v>2</v>
      </c>
      <c r="H1544" s="68">
        <v>671.7700000000001</v>
      </c>
      <c r="I1544" s="68">
        <v>610.70000000000005</v>
      </c>
      <c r="J1544" s="68">
        <v>610.70000000000005</v>
      </c>
      <c r="K1544" s="129">
        <v>32</v>
      </c>
      <c r="L1544" s="69">
        <v>1982722.9800000002</v>
      </c>
      <c r="M1544" s="71">
        <v>0</v>
      </c>
      <c r="N1544" s="71">
        <v>0</v>
      </c>
      <c r="O1544" s="71">
        <v>0</v>
      </c>
      <c r="P1544" s="69">
        <v>1982722.9800000002</v>
      </c>
      <c r="Q1544" s="69">
        <f t="shared" si="123"/>
        <v>3246.6398886523662</v>
      </c>
      <c r="R1544" s="120">
        <v>10044</v>
      </c>
      <c r="S1544" s="134" t="s">
        <v>1026</v>
      </c>
      <c r="T1544" s="174"/>
      <c r="U1544" s="174"/>
      <c r="V1544" s="174"/>
      <c r="W1544" s="57"/>
      <c r="X1544" s="191"/>
    </row>
    <row r="1545" spans="1:24" s="11" customFormat="1">
      <c r="A1545" s="128">
        <v>259</v>
      </c>
      <c r="B1545" s="89" t="s">
        <v>981</v>
      </c>
      <c r="C1545" s="128">
        <v>1962</v>
      </c>
      <c r="D1545" s="66">
        <v>2006</v>
      </c>
      <c r="E1545" s="65" t="s">
        <v>265</v>
      </c>
      <c r="F1545" s="65">
        <v>4</v>
      </c>
      <c r="G1545" s="124">
        <v>4</v>
      </c>
      <c r="H1545" s="68">
        <v>2765.2900000000004</v>
      </c>
      <c r="I1545" s="68">
        <v>2513.9</v>
      </c>
      <c r="J1545" s="68">
        <v>2513.9</v>
      </c>
      <c r="K1545" s="129">
        <v>124</v>
      </c>
      <c r="L1545" s="69">
        <v>5901987</v>
      </c>
      <c r="M1545" s="71">
        <v>0</v>
      </c>
      <c r="N1545" s="71">
        <v>0</v>
      </c>
      <c r="O1545" s="71">
        <v>0</v>
      </c>
      <c r="P1545" s="69">
        <v>5901987</v>
      </c>
      <c r="Q1545" s="69">
        <f t="shared" si="123"/>
        <v>2347.7413580492462</v>
      </c>
      <c r="R1545" s="120">
        <v>6757</v>
      </c>
      <c r="S1545" s="134" t="s">
        <v>1026</v>
      </c>
      <c r="T1545" s="174"/>
      <c r="U1545" s="174"/>
      <c r="V1545" s="174"/>
      <c r="W1545" s="57"/>
      <c r="X1545" s="191"/>
    </row>
    <row r="1546" spans="1:24" s="11" customFormat="1" ht="25.5">
      <c r="A1546" s="128">
        <v>260</v>
      </c>
      <c r="B1546" s="89" t="s">
        <v>982</v>
      </c>
      <c r="C1546" s="65">
        <v>1963</v>
      </c>
      <c r="D1546" s="66">
        <v>2006</v>
      </c>
      <c r="E1546" s="35" t="s">
        <v>37</v>
      </c>
      <c r="F1546" s="65">
        <v>5</v>
      </c>
      <c r="G1546" s="65">
        <v>4</v>
      </c>
      <c r="H1546" s="68">
        <v>3533.5300000000007</v>
      </c>
      <c r="I1546" s="68">
        <v>3212.3</v>
      </c>
      <c r="J1546" s="68">
        <v>3212.3</v>
      </c>
      <c r="K1546" s="70">
        <v>175</v>
      </c>
      <c r="L1546" s="69">
        <v>7199639.2100000009</v>
      </c>
      <c r="M1546" s="71">
        <v>0</v>
      </c>
      <c r="N1546" s="71">
        <v>0</v>
      </c>
      <c r="O1546" s="71">
        <v>0</v>
      </c>
      <c r="P1546" s="69">
        <v>7199639.2100000009</v>
      </c>
      <c r="Q1546" s="69">
        <f t="shared" si="123"/>
        <v>2241.2723624817113</v>
      </c>
      <c r="R1546" s="120">
        <v>6630</v>
      </c>
      <c r="S1546" s="134" t="s">
        <v>1026</v>
      </c>
      <c r="T1546" s="174"/>
      <c r="U1546" s="174"/>
      <c r="V1546" s="174"/>
      <c r="W1546" s="57"/>
      <c r="X1546" s="191"/>
    </row>
    <row r="1547" spans="1:24" s="11" customFormat="1" ht="25.5">
      <c r="A1547" s="128">
        <v>261</v>
      </c>
      <c r="B1547" s="89" t="s">
        <v>983</v>
      </c>
      <c r="C1547" s="65">
        <v>1963</v>
      </c>
      <c r="D1547" s="66">
        <v>2004</v>
      </c>
      <c r="E1547" s="35" t="s">
        <v>37</v>
      </c>
      <c r="F1547" s="65">
        <v>5</v>
      </c>
      <c r="G1547" s="65">
        <v>4</v>
      </c>
      <c r="H1547" s="68">
        <v>3577.2000000000003</v>
      </c>
      <c r="I1547" s="68">
        <v>3252</v>
      </c>
      <c r="J1547" s="68">
        <v>3252</v>
      </c>
      <c r="K1547" s="70">
        <v>155</v>
      </c>
      <c r="L1547" s="69">
        <v>10294311.26</v>
      </c>
      <c r="M1547" s="71">
        <v>0</v>
      </c>
      <c r="N1547" s="71">
        <v>0</v>
      </c>
      <c r="O1547" s="71">
        <v>0</v>
      </c>
      <c r="P1547" s="69">
        <v>10294311.26</v>
      </c>
      <c r="Q1547" s="69">
        <f t="shared" si="123"/>
        <v>3165.5323677736778</v>
      </c>
      <c r="R1547" s="120">
        <v>7675</v>
      </c>
      <c r="S1547" s="134" t="s">
        <v>1026</v>
      </c>
      <c r="T1547" s="174"/>
      <c r="U1547" s="174"/>
      <c r="V1547" s="174"/>
      <c r="W1547" s="57"/>
      <c r="X1547" s="191"/>
    </row>
    <row r="1548" spans="1:24" s="11" customFormat="1" ht="25.5">
      <c r="A1548" s="128">
        <v>262</v>
      </c>
      <c r="B1548" s="89" t="s">
        <v>984</v>
      </c>
      <c r="C1548" s="65">
        <v>1962</v>
      </c>
      <c r="D1548" s="66"/>
      <c r="E1548" s="35" t="s">
        <v>37</v>
      </c>
      <c r="F1548" s="65">
        <v>2</v>
      </c>
      <c r="G1548" s="65">
        <v>1</v>
      </c>
      <c r="H1548" s="68">
        <v>303.49</v>
      </c>
      <c r="I1548" s="68">
        <v>275.89999999999998</v>
      </c>
      <c r="J1548" s="68">
        <v>275.89999999999998</v>
      </c>
      <c r="K1548" s="70">
        <v>23</v>
      </c>
      <c r="L1548" s="69">
        <v>826482.95</v>
      </c>
      <c r="M1548" s="71">
        <v>0</v>
      </c>
      <c r="N1548" s="71">
        <v>0</v>
      </c>
      <c r="O1548" s="71">
        <v>0</v>
      </c>
      <c r="P1548" s="69">
        <v>826482.95</v>
      </c>
      <c r="Q1548" s="69">
        <f t="shared" si="123"/>
        <v>2995.5888002899601</v>
      </c>
      <c r="R1548" s="120">
        <v>9020</v>
      </c>
      <c r="S1548" s="134" t="s">
        <v>1026</v>
      </c>
      <c r="T1548" s="174"/>
      <c r="U1548" s="174"/>
      <c r="V1548" s="174"/>
      <c r="W1548" s="57"/>
      <c r="X1548" s="191"/>
    </row>
    <row r="1549" spans="1:24" s="11" customFormat="1" ht="25.5">
      <c r="A1549" s="128">
        <v>263</v>
      </c>
      <c r="B1549" s="89" t="s">
        <v>985</v>
      </c>
      <c r="C1549" s="128">
        <v>1962</v>
      </c>
      <c r="D1549" s="66">
        <v>2004</v>
      </c>
      <c r="E1549" s="35" t="s">
        <v>37</v>
      </c>
      <c r="F1549" s="65">
        <v>2</v>
      </c>
      <c r="G1549" s="124">
        <v>1</v>
      </c>
      <c r="H1549" s="68">
        <v>164.01000000000002</v>
      </c>
      <c r="I1549" s="68">
        <v>149.1</v>
      </c>
      <c r="J1549" s="68">
        <v>149.1</v>
      </c>
      <c r="K1549" s="129">
        <v>7</v>
      </c>
      <c r="L1549" s="69">
        <v>288280.84000000003</v>
      </c>
      <c r="M1549" s="71">
        <v>0</v>
      </c>
      <c r="N1549" s="71">
        <v>0</v>
      </c>
      <c r="O1549" s="71">
        <v>0</v>
      </c>
      <c r="P1549" s="69">
        <v>288280.84000000003</v>
      </c>
      <c r="Q1549" s="69">
        <f t="shared" si="123"/>
        <v>1933.4731052984578</v>
      </c>
      <c r="R1549" s="120">
        <v>4750</v>
      </c>
      <c r="S1549" s="134" t="s">
        <v>1026</v>
      </c>
      <c r="T1549" s="174"/>
      <c r="U1549" s="174"/>
      <c r="V1549" s="174"/>
      <c r="W1549" s="57"/>
      <c r="X1549" s="191"/>
    </row>
    <row r="1550" spans="1:24" s="11" customFormat="1" ht="25.5">
      <c r="A1550" s="128">
        <v>264</v>
      </c>
      <c r="B1550" s="89" t="s">
        <v>986</v>
      </c>
      <c r="C1550" s="128">
        <v>1958</v>
      </c>
      <c r="D1550" s="66"/>
      <c r="E1550" s="35" t="s">
        <v>37</v>
      </c>
      <c r="F1550" s="65">
        <v>2</v>
      </c>
      <c r="G1550" s="124">
        <v>2</v>
      </c>
      <c r="H1550" s="68">
        <v>815.65000000000009</v>
      </c>
      <c r="I1550" s="68">
        <v>741.5</v>
      </c>
      <c r="J1550" s="68">
        <v>741.5</v>
      </c>
      <c r="K1550" s="129">
        <v>42</v>
      </c>
      <c r="L1550" s="69">
        <v>2408678.3999999999</v>
      </c>
      <c r="M1550" s="71">
        <v>0</v>
      </c>
      <c r="N1550" s="71">
        <v>0</v>
      </c>
      <c r="O1550" s="71">
        <v>0</v>
      </c>
      <c r="P1550" s="69">
        <v>2408678.3999999999</v>
      </c>
      <c r="Q1550" s="69">
        <f t="shared" si="123"/>
        <v>3248.3862440997978</v>
      </c>
      <c r="R1550" s="120">
        <v>10044</v>
      </c>
      <c r="S1550" s="134" t="s">
        <v>1026</v>
      </c>
      <c r="T1550" s="174"/>
      <c r="U1550" s="174"/>
      <c r="V1550" s="174"/>
      <c r="W1550" s="57"/>
      <c r="X1550" s="191"/>
    </row>
    <row r="1551" spans="1:24" s="11" customFormat="1" ht="25.5">
      <c r="A1551" s="128">
        <v>265</v>
      </c>
      <c r="B1551" s="89" t="s">
        <v>987</v>
      </c>
      <c r="C1551" s="128">
        <v>1961</v>
      </c>
      <c r="D1551" s="66">
        <v>2004</v>
      </c>
      <c r="E1551" s="35" t="s">
        <v>37</v>
      </c>
      <c r="F1551" s="65">
        <v>2</v>
      </c>
      <c r="G1551" s="124">
        <v>2</v>
      </c>
      <c r="H1551" s="68">
        <v>684.86000000000013</v>
      </c>
      <c r="I1551" s="68">
        <v>622.6</v>
      </c>
      <c r="J1551" s="68">
        <v>622.6</v>
      </c>
      <c r="K1551" s="129">
        <v>42</v>
      </c>
      <c r="L1551" s="69">
        <v>1923392.59</v>
      </c>
      <c r="M1551" s="71">
        <v>0</v>
      </c>
      <c r="N1551" s="71">
        <v>0</v>
      </c>
      <c r="O1551" s="71">
        <v>0</v>
      </c>
      <c r="P1551" s="69">
        <v>1923392.59</v>
      </c>
      <c r="Q1551" s="69">
        <f t="shared" si="123"/>
        <v>3089.291021522647</v>
      </c>
      <c r="R1551" s="120">
        <v>9434</v>
      </c>
      <c r="S1551" s="134" t="s">
        <v>1026</v>
      </c>
      <c r="T1551" s="174"/>
      <c r="U1551" s="174"/>
      <c r="V1551" s="174"/>
      <c r="W1551" s="57"/>
      <c r="X1551" s="191"/>
    </row>
    <row r="1552" spans="1:24" s="11" customFormat="1" ht="25.5">
      <c r="A1552" s="128">
        <v>266</v>
      </c>
      <c r="B1552" s="89" t="s">
        <v>988</v>
      </c>
      <c r="C1552" s="128">
        <v>1963</v>
      </c>
      <c r="D1552" s="66">
        <v>2009</v>
      </c>
      <c r="E1552" s="35" t="s">
        <v>37</v>
      </c>
      <c r="F1552" s="65">
        <v>2</v>
      </c>
      <c r="G1552" s="124">
        <v>2</v>
      </c>
      <c r="H1552" s="68">
        <v>501.38000000000005</v>
      </c>
      <c r="I1552" s="68">
        <v>455.8</v>
      </c>
      <c r="J1552" s="68">
        <v>455.8</v>
      </c>
      <c r="K1552" s="129">
        <v>26</v>
      </c>
      <c r="L1552" s="69">
        <v>956158.89000000013</v>
      </c>
      <c r="M1552" s="71">
        <v>0</v>
      </c>
      <c r="N1552" s="71">
        <v>0</v>
      </c>
      <c r="O1552" s="71">
        <v>0</v>
      </c>
      <c r="P1552" s="69">
        <v>956158.89000000013</v>
      </c>
      <c r="Q1552" s="69">
        <f t="shared" si="123"/>
        <v>2097.7597411145243</v>
      </c>
      <c r="R1552" s="120">
        <v>7323</v>
      </c>
      <c r="S1552" s="134" t="s">
        <v>1026</v>
      </c>
      <c r="T1552" s="174"/>
      <c r="U1552" s="174"/>
      <c r="V1552" s="174"/>
      <c r="W1552" s="57"/>
      <c r="X1552" s="191"/>
    </row>
    <row r="1553" spans="1:24" s="11" customFormat="1" ht="25.5">
      <c r="A1553" s="128">
        <v>267</v>
      </c>
      <c r="B1553" s="130" t="s">
        <v>146</v>
      </c>
      <c r="C1553" s="128">
        <v>1957</v>
      </c>
      <c r="D1553" s="66"/>
      <c r="E1553" s="35" t="s">
        <v>37</v>
      </c>
      <c r="F1553" s="65">
        <v>2</v>
      </c>
      <c r="G1553" s="124">
        <v>2</v>
      </c>
      <c r="H1553" s="68">
        <v>759.11000000000013</v>
      </c>
      <c r="I1553" s="68">
        <v>690.1</v>
      </c>
      <c r="J1553" s="68">
        <v>690.1</v>
      </c>
      <c r="K1553" s="129">
        <v>40</v>
      </c>
      <c r="L1553" s="69">
        <v>3647729</v>
      </c>
      <c r="M1553" s="71">
        <v>0</v>
      </c>
      <c r="N1553" s="71">
        <v>0</v>
      </c>
      <c r="O1553" s="71">
        <v>0</v>
      </c>
      <c r="P1553" s="69">
        <v>3647729</v>
      </c>
      <c r="Q1553" s="69">
        <f t="shared" si="123"/>
        <v>5285.7977104767424</v>
      </c>
      <c r="R1553" s="120">
        <v>10902</v>
      </c>
      <c r="S1553" s="134" t="s">
        <v>1026</v>
      </c>
      <c r="T1553" s="174"/>
      <c r="U1553" s="174"/>
      <c r="V1553" s="174"/>
      <c r="W1553" s="57"/>
      <c r="X1553" s="191"/>
    </row>
    <row r="1554" spans="1:24" s="11" customFormat="1" ht="25.5">
      <c r="A1554" s="128">
        <v>268</v>
      </c>
      <c r="B1554" s="123" t="s">
        <v>158</v>
      </c>
      <c r="C1554" s="65">
        <v>1951</v>
      </c>
      <c r="D1554" s="66"/>
      <c r="E1554" s="35" t="s">
        <v>37</v>
      </c>
      <c r="F1554" s="65">
        <v>2</v>
      </c>
      <c r="G1554" s="65">
        <v>1</v>
      </c>
      <c r="H1554" s="68">
        <v>464.42</v>
      </c>
      <c r="I1554" s="68">
        <v>422.2</v>
      </c>
      <c r="J1554" s="68">
        <v>422.2</v>
      </c>
      <c r="K1554" s="70">
        <v>24</v>
      </c>
      <c r="L1554" s="69">
        <v>2601938</v>
      </c>
      <c r="M1554" s="71">
        <v>0</v>
      </c>
      <c r="N1554" s="71">
        <v>0</v>
      </c>
      <c r="O1554" s="71">
        <v>0</v>
      </c>
      <c r="P1554" s="69">
        <v>2601938</v>
      </c>
      <c r="Q1554" s="69">
        <f t="shared" si="123"/>
        <v>6162.809095215538</v>
      </c>
      <c r="R1554" s="120">
        <v>9434</v>
      </c>
      <c r="S1554" s="134" t="s">
        <v>1026</v>
      </c>
      <c r="T1554" s="174"/>
      <c r="U1554" s="174"/>
      <c r="V1554" s="174"/>
      <c r="W1554" s="57"/>
      <c r="X1554" s="191"/>
    </row>
    <row r="1555" spans="1:24" s="11" customFormat="1" ht="25.5">
      <c r="A1555" s="128">
        <v>269</v>
      </c>
      <c r="B1555" s="123" t="s">
        <v>159</v>
      </c>
      <c r="C1555" s="128">
        <v>1951</v>
      </c>
      <c r="D1555" s="66"/>
      <c r="E1555" s="35" t="s">
        <v>37</v>
      </c>
      <c r="F1555" s="65">
        <v>2</v>
      </c>
      <c r="G1555" s="124">
        <v>2</v>
      </c>
      <c r="H1555" s="68">
        <v>913.86900000000003</v>
      </c>
      <c r="I1555" s="68">
        <v>830.79</v>
      </c>
      <c r="J1555" s="68">
        <v>830.79</v>
      </c>
      <c r="K1555" s="129">
        <v>27</v>
      </c>
      <c r="L1555" s="69">
        <v>3696533</v>
      </c>
      <c r="M1555" s="71">
        <v>0</v>
      </c>
      <c r="N1555" s="71">
        <v>0</v>
      </c>
      <c r="O1555" s="71">
        <v>0</v>
      </c>
      <c r="P1555" s="69">
        <v>3696533</v>
      </c>
      <c r="Q1555" s="69">
        <f t="shared" si="123"/>
        <v>4449.4192274822763</v>
      </c>
      <c r="R1555" s="120">
        <v>9434</v>
      </c>
      <c r="S1555" s="134" t="s">
        <v>1026</v>
      </c>
      <c r="T1555" s="174"/>
      <c r="U1555" s="174"/>
      <c r="V1555" s="174"/>
      <c r="W1555" s="57"/>
      <c r="X1555" s="191"/>
    </row>
    <row r="1556" spans="1:24" s="11" customFormat="1" ht="25.5">
      <c r="A1556" s="128">
        <v>270</v>
      </c>
      <c r="B1556" s="123" t="s">
        <v>259</v>
      </c>
      <c r="C1556" s="65">
        <v>1952</v>
      </c>
      <c r="D1556" s="66">
        <v>2009</v>
      </c>
      <c r="E1556" s="35" t="s">
        <v>37</v>
      </c>
      <c r="F1556" s="65">
        <v>3</v>
      </c>
      <c r="G1556" s="65">
        <v>3</v>
      </c>
      <c r="H1556" s="68">
        <v>2231.1999999999998</v>
      </c>
      <c r="I1556" s="68">
        <v>1865.7</v>
      </c>
      <c r="J1556" s="68">
        <v>1865.7</v>
      </c>
      <c r="K1556" s="70">
        <v>57</v>
      </c>
      <c r="L1556" s="69">
        <v>7405187</v>
      </c>
      <c r="M1556" s="71">
        <v>0</v>
      </c>
      <c r="N1556" s="71">
        <v>0</v>
      </c>
      <c r="O1556" s="71">
        <v>0</v>
      </c>
      <c r="P1556" s="69">
        <v>7405187</v>
      </c>
      <c r="Q1556" s="69">
        <f t="shared" si="123"/>
        <v>3969.119901377499</v>
      </c>
      <c r="R1556" s="120">
        <v>10044</v>
      </c>
      <c r="S1556" s="134" t="s">
        <v>1026</v>
      </c>
      <c r="T1556" s="174"/>
      <c r="U1556" s="174"/>
      <c r="V1556" s="174"/>
      <c r="W1556" s="57"/>
      <c r="X1556" s="191"/>
    </row>
    <row r="1557" spans="1:24" s="11" customFormat="1" ht="25.5">
      <c r="A1557" s="128">
        <v>271</v>
      </c>
      <c r="B1557" s="125" t="s">
        <v>1029</v>
      </c>
      <c r="C1557" s="35">
        <v>1958</v>
      </c>
      <c r="D1557" s="66">
        <v>2008</v>
      </c>
      <c r="E1557" s="35" t="s">
        <v>37</v>
      </c>
      <c r="F1557" s="86">
        <v>4</v>
      </c>
      <c r="G1557" s="86">
        <v>4</v>
      </c>
      <c r="H1557" s="82">
        <v>3694.1</v>
      </c>
      <c r="I1557" s="69">
        <v>2332.21</v>
      </c>
      <c r="J1557" s="69">
        <v>2332.21</v>
      </c>
      <c r="K1557" s="80">
        <v>96</v>
      </c>
      <c r="L1557" s="69">
        <v>6723760</v>
      </c>
      <c r="M1557" s="71">
        <v>0</v>
      </c>
      <c r="N1557" s="71">
        <v>0</v>
      </c>
      <c r="O1557" s="71">
        <v>0</v>
      </c>
      <c r="P1557" s="69">
        <v>6723760</v>
      </c>
      <c r="Q1557" s="69">
        <f t="shared" si="123"/>
        <v>2882.9993868476681</v>
      </c>
      <c r="R1557" s="69">
        <v>2883</v>
      </c>
      <c r="S1557" s="160" t="s">
        <v>1026</v>
      </c>
      <c r="T1557" s="174"/>
      <c r="U1557" s="174"/>
      <c r="V1557" s="174"/>
      <c r="W1557" s="57"/>
      <c r="X1557" s="191"/>
    </row>
    <row r="1558" spans="1:24" s="11" customFormat="1" ht="25.5">
      <c r="A1558" s="128">
        <v>272</v>
      </c>
      <c r="B1558" s="85" t="s">
        <v>1067</v>
      </c>
      <c r="C1558" s="86">
        <v>1973</v>
      </c>
      <c r="D1558" s="66"/>
      <c r="E1558" s="35" t="s">
        <v>37</v>
      </c>
      <c r="F1558" s="86">
        <v>4</v>
      </c>
      <c r="G1558" s="86">
        <v>3</v>
      </c>
      <c r="H1558" s="82">
        <v>2180.2000000000003</v>
      </c>
      <c r="I1558" s="82">
        <v>1982</v>
      </c>
      <c r="J1558" s="68">
        <v>1982</v>
      </c>
      <c r="K1558" s="80">
        <v>110</v>
      </c>
      <c r="L1558" s="69">
        <v>2071190</v>
      </c>
      <c r="M1558" s="71">
        <v>0</v>
      </c>
      <c r="N1558" s="71">
        <v>0</v>
      </c>
      <c r="O1558" s="71">
        <v>0</v>
      </c>
      <c r="P1558" s="69">
        <v>2071190</v>
      </c>
      <c r="Q1558" s="69">
        <f>L1558/I1558</f>
        <v>1045</v>
      </c>
      <c r="R1558" s="69">
        <v>2883</v>
      </c>
      <c r="S1558" s="160" t="s">
        <v>1026</v>
      </c>
      <c r="T1558" s="174"/>
      <c r="U1558" s="174"/>
      <c r="V1558" s="174"/>
      <c r="W1558" s="57"/>
      <c r="X1558" s="191"/>
    </row>
    <row r="1559" spans="1:24" s="11" customFormat="1">
      <c r="A1559" s="128">
        <v>273</v>
      </c>
      <c r="B1559" s="85" t="s">
        <v>1068</v>
      </c>
      <c r="C1559" s="65">
        <v>1965</v>
      </c>
      <c r="D1559" s="66"/>
      <c r="E1559" s="35" t="s">
        <v>88</v>
      </c>
      <c r="F1559" s="65">
        <v>5</v>
      </c>
      <c r="G1559" s="65">
        <v>4</v>
      </c>
      <c r="H1559" s="68">
        <v>3509.3</v>
      </c>
      <c r="I1559" s="68">
        <v>3460.8</v>
      </c>
      <c r="J1559" s="68">
        <v>3460.8</v>
      </c>
      <c r="K1559" s="70">
        <v>182</v>
      </c>
      <c r="L1559" s="69">
        <v>2263363</v>
      </c>
      <c r="M1559" s="71">
        <v>0</v>
      </c>
      <c r="N1559" s="71">
        <v>0</v>
      </c>
      <c r="O1559" s="71">
        <v>0</v>
      </c>
      <c r="P1559" s="69">
        <v>2263363</v>
      </c>
      <c r="Q1559" s="69">
        <f t="shared" ref="Q1559:Q1560" si="124">L1559/I1559</f>
        <v>653.99994220989367</v>
      </c>
      <c r="R1559" s="69">
        <v>2492</v>
      </c>
      <c r="S1559" s="160" t="s">
        <v>1026</v>
      </c>
      <c r="T1559" s="174"/>
      <c r="U1559" s="174"/>
      <c r="V1559" s="174"/>
      <c r="W1559" s="57"/>
      <c r="X1559" s="191"/>
    </row>
    <row r="1560" spans="1:24" s="11" customFormat="1">
      <c r="A1560" s="128">
        <v>274</v>
      </c>
      <c r="B1560" s="85" t="s">
        <v>1090</v>
      </c>
      <c r="C1560" s="86">
        <v>1978</v>
      </c>
      <c r="D1560" s="132">
        <v>2003</v>
      </c>
      <c r="E1560" s="35" t="s">
        <v>88</v>
      </c>
      <c r="F1560" s="86">
        <v>9</v>
      </c>
      <c r="G1560" s="86">
        <v>2</v>
      </c>
      <c r="H1560" s="82">
        <v>5546.2</v>
      </c>
      <c r="I1560" s="82">
        <v>4042.2</v>
      </c>
      <c r="J1560" s="68">
        <v>4042.2</v>
      </c>
      <c r="K1560" s="80">
        <v>194</v>
      </c>
      <c r="L1560" s="69">
        <v>2239378</v>
      </c>
      <c r="M1560" s="71">
        <v>0</v>
      </c>
      <c r="N1560" s="71">
        <v>0</v>
      </c>
      <c r="O1560" s="71">
        <v>0</v>
      </c>
      <c r="P1560" s="69">
        <v>2239378</v>
      </c>
      <c r="Q1560" s="69">
        <f t="shared" si="124"/>
        <v>553.99980208797194</v>
      </c>
      <c r="R1560" s="69">
        <v>816</v>
      </c>
      <c r="S1560" s="160" t="s">
        <v>1026</v>
      </c>
      <c r="T1560" s="174"/>
      <c r="U1560" s="174"/>
      <c r="V1560" s="174"/>
      <c r="W1560" s="57"/>
      <c r="X1560" s="191"/>
    </row>
    <row r="1561" spans="1:24" s="11" customFormat="1">
      <c r="A1561" s="146" t="s">
        <v>325</v>
      </c>
      <c r="B1561" s="147"/>
      <c r="C1561" s="33" t="s">
        <v>35</v>
      </c>
      <c r="D1561" s="33" t="s">
        <v>35</v>
      </c>
      <c r="E1561" s="33" t="s">
        <v>35</v>
      </c>
      <c r="F1561" s="33" t="s">
        <v>35</v>
      </c>
      <c r="G1561" s="33" t="s">
        <v>35</v>
      </c>
      <c r="H1561" s="141">
        <f>SUM(H1562:H1565)</f>
        <v>2248.41</v>
      </c>
      <c r="I1561" s="141">
        <f t="shared" ref="I1561:P1561" si="125">SUM(I1562:I1565)</f>
        <v>1996.1999999999998</v>
      </c>
      <c r="J1561" s="141">
        <f t="shared" si="125"/>
        <v>1996.1999999999998</v>
      </c>
      <c r="K1561" s="142">
        <f t="shared" si="125"/>
        <v>114</v>
      </c>
      <c r="L1561" s="141">
        <f t="shared" si="125"/>
        <v>4851521.3</v>
      </c>
      <c r="M1561" s="141">
        <f t="shared" si="125"/>
        <v>0</v>
      </c>
      <c r="N1561" s="141">
        <f t="shared" si="125"/>
        <v>0</v>
      </c>
      <c r="O1561" s="141">
        <f t="shared" si="125"/>
        <v>0</v>
      </c>
      <c r="P1561" s="141">
        <f t="shared" si="125"/>
        <v>4851521.3</v>
      </c>
      <c r="Q1561" s="32">
        <f>L1561/I1561</f>
        <v>2430.3783689009119</v>
      </c>
      <c r="R1561" s="141">
        <v>10044</v>
      </c>
      <c r="S1561" s="150" t="s">
        <v>35</v>
      </c>
      <c r="T1561" s="174"/>
      <c r="U1561" s="174"/>
      <c r="V1561" s="174"/>
      <c r="W1561" s="57"/>
      <c r="X1561" s="191"/>
    </row>
    <row r="1562" spans="1:24" s="11" customFormat="1" ht="25.5">
      <c r="A1562" s="128">
        <v>275</v>
      </c>
      <c r="B1562" s="91" t="s">
        <v>989</v>
      </c>
      <c r="C1562" s="128">
        <v>1971</v>
      </c>
      <c r="D1562" s="171"/>
      <c r="E1562" s="65" t="s">
        <v>88</v>
      </c>
      <c r="F1562" s="119">
        <v>2</v>
      </c>
      <c r="G1562" s="119">
        <v>1</v>
      </c>
      <c r="H1562" s="120">
        <v>296.89</v>
      </c>
      <c r="I1562" s="120">
        <v>269.89999999999998</v>
      </c>
      <c r="J1562" s="120">
        <v>269.89999999999998</v>
      </c>
      <c r="K1562" s="129">
        <v>13</v>
      </c>
      <c r="L1562" s="69">
        <v>1464516.9</v>
      </c>
      <c r="M1562" s="71">
        <v>0</v>
      </c>
      <c r="N1562" s="71">
        <v>0</v>
      </c>
      <c r="O1562" s="71">
        <v>0</v>
      </c>
      <c r="P1562" s="71">
        <v>1464516.9</v>
      </c>
      <c r="Q1562" s="69">
        <f t="shared" ref="Q1562:Q1565" si="126">L1562/I1562</f>
        <v>5426.1463505001857</v>
      </c>
      <c r="R1562" s="120">
        <v>10044</v>
      </c>
      <c r="S1562" s="160" t="s">
        <v>1026</v>
      </c>
      <c r="T1562" s="174"/>
      <c r="U1562" s="174"/>
      <c r="V1562" s="174"/>
      <c r="W1562" s="57"/>
      <c r="X1562" s="191"/>
    </row>
    <row r="1563" spans="1:24" s="11" customFormat="1" ht="25.5">
      <c r="A1563" s="128">
        <v>276</v>
      </c>
      <c r="B1563" s="91" t="s">
        <v>990</v>
      </c>
      <c r="C1563" s="128">
        <v>1971</v>
      </c>
      <c r="D1563" s="66"/>
      <c r="E1563" s="65" t="s">
        <v>88</v>
      </c>
      <c r="F1563" s="119">
        <v>2</v>
      </c>
      <c r="G1563" s="119">
        <v>1</v>
      </c>
      <c r="H1563" s="120">
        <v>300.08000000000004</v>
      </c>
      <c r="I1563" s="120">
        <v>272.8</v>
      </c>
      <c r="J1563" s="120">
        <v>272.8</v>
      </c>
      <c r="K1563" s="129">
        <v>17</v>
      </c>
      <c r="L1563" s="69">
        <v>2204407.7999999998</v>
      </c>
      <c r="M1563" s="71">
        <v>0</v>
      </c>
      <c r="N1563" s="71">
        <v>0</v>
      </c>
      <c r="O1563" s="71">
        <v>0</v>
      </c>
      <c r="P1563" s="71">
        <v>2204407.7999999998</v>
      </c>
      <c r="Q1563" s="69">
        <f t="shared" si="126"/>
        <v>8080.6737536656883</v>
      </c>
      <c r="R1563" s="120">
        <v>10044</v>
      </c>
      <c r="S1563" s="160" t="s">
        <v>1026</v>
      </c>
      <c r="T1563" s="174"/>
      <c r="U1563" s="174"/>
      <c r="V1563" s="174"/>
      <c r="W1563" s="57"/>
      <c r="X1563" s="191"/>
    </row>
    <row r="1564" spans="1:24" s="11" customFormat="1" ht="25.5">
      <c r="A1564" s="128">
        <v>277</v>
      </c>
      <c r="B1564" s="91" t="s">
        <v>991</v>
      </c>
      <c r="C1564" s="128">
        <v>1971</v>
      </c>
      <c r="D1564" s="66"/>
      <c r="E1564" s="65" t="s">
        <v>88</v>
      </c>
      <c r="F1564" s="119">
        <v>2</v>
      </c>
      <c r="G1564" s="119">
        <v>1</v>
      </c>
      <c r="H1564" s="120">
        <v>299.64</v>
      </c>
      <c r="I1564" s="120">
        <v>272.39999999999998</v>
      </c>
      <c r="J1564" s="120">
        <v>272.39999999999998</v>
      </c>
      <c r="K1564" s="129">
        <v>20</v>
      </c>
      <c r="L1564" s="69">
        <v>254253.6</v>
      </c>
      <c r="M1564" s="71">
        <v>0</v>
      </c>
      <c r="N1564" s="71">
        <v>0</v>
      </c>
      <c r="O1564" s="71">
        <v>0</v>
      </c>
      <c r="P1564" s="71">
        <v>254253.6</v>
      </c>
      <c r="Q1564" s="69">
        <f t="shared" si="126"/>
        <v>933.38325991189436</v>
      </c>
      <c r="R1564" s="120">
        <v>2837</v>
      </c>
      <c r="S1564" s="160" t="s">
        <v>1026</v>
      </c>
      <c r="T1564" s="174"/>
      <c r="U1564" s="174"/>
      <c r="V1564" s="174"/>
      <c r="W1564" s="57"/>
      <c r="X1564" s="191"/>
    </row>
    <row r="1565" spans="1:24" s="11" customFormat="1" ht="25.5">
      <c r="A1565" s="128">
        <v>278</v>
      </c>
      <c r="B1565" s="91" t="s">
        <v>1034</v>
      </c>
      <c r="C1565" s="128">
        <v>1981</v>
      </c>
      <c r="D1565" s="66"/>
      <c r="E1565" s="35" t="s">
        <v>37</v>
      </c>
      <c r="F1565" s="119">
        <v>3</v>
      </c>
      <c r="G1565" s="119">
        <v>3</v>
      </c>
      <c r="H1565" s="120">
        <v>1351.8</v>
      </c>
      <c r="I1565" s="120">
        <v>1181.0999999999999</v>
      </c>
      <c r="J1565" s="120">
        <v>1181.0999999999999</v>
      </c>
      <c r="K1565" s="129">
        <v>64</v>
      </c>
      <c r="L1565" s="69">
        <v>928343</v>
      </c>
      <c r="M1565" s="71">
        <v>0</v>
      </c>
      <c r="N1565" s="71">
        <v>0</v>
      </c>
      <c r="O1565" s="71">
        <v>0</v>
      </c>
      <c r="P1565" s="71">
        <v>928343</v>
      </c>
      <c r="Q1565" s="69">
        <f t="shared" si="126"/>
        <v>785.99864533062407</v>
      </c>
      <c r="R1565" s="120">
        <v>2360</v>
      </c>
      <c r="S1565" s="160" t="s">
        <v>1026</v>
      </c>
      <c r="T1565" s="174"/>
      <c r="U1565" s="174"/>
      <c r="V1565" s="174"/>
      <c r="W1565" s="57"/>
      <c r="X1565" s="191"/>
    </row>
    <row r="1566" spans="1:24" s="11" customFormat="1">
      <c r="A1566" s="154" t="s">
        <v>326</v>
      </c>
      <c r="B1566" s="147"/>
      <c r="C1566" s="33" t="s">
        <v>35</v>
      </c>
      <c r="D1566" s="33" t="s">
        <v>35</v>
      </c>
      <c r="E1566" s="33" t="s">
        <v>35</v>
      </c>
      <c r="F1566" s="33" t="s">
        <v>35</v>
      </c>
      <c r="G1566" s="33" t="s">
        <v>35</v>
      </c>
      <c r="H1566" s="141">
        <f>SUM(H1567:H1569)</f>
        <v>1903.45</v>
      </c>
      <c r="I1566" s="141">
        <f t="shared" ref="I1566:P1566" si="127">SUM(I1567:I1569)</f>
        <v>1711.1000000000001</v>
      </c>
      <c r="J1566" s="141">
        <f t="shared" si="127"/>
        <v>1711.1000000000001</v>
      </c>
      <c r="K1566" s="142">
        <f t="shared" si="127"/>
        <v>72</v>
      </c>
      <c r="L1566" s="141">
        <f t="shared" si="127"/>
        <v>2430785.04</v>
      </c>
      <c r="M1566" s="141">
        <f t="shared" si="127"/>
        <v>0</v>
      </c>
      <c r="N1566" s="141">
        <f t="shared" si="127"/>
        <v>0</v>
      </c>
      <c r="O1566" s="141">
        <f t="shared" si="127"/>
        <v>0</v>
      </c>
      <c r="P1566" s="141">
        <f t="shared" si="127"/>
        <v>2430785.04</v>
      </c>
      <c r="Q1566" s="32">
        <f>L1566/I1566</f>
        <v>1420.5978844018466</v>
      </c>
      <c r="R1566" s="141">
        <v>2837</v>
      </c>
      <c r="S1566" s="150" t="s">
        <v>35</v>
      </c>
      <c r="T1566" s="174"/>
      <c r="U1566" s="174"/>
      <c r="V1566" s="174"/>
      <c r="W1566" s="57"/>
      <c r="X1566" s="191"/>
    </row>
    <row r="1567" spans="1:24" s="11" customFormat="1" ht="24" customHeight="1">
      <c r="A1567" s="128">
        <v>279</v>
      </c>
      <c r="B1567" s="116" t="s">
        <v>992</v>
      </c>
      <c r="C1567" s="128">
        <v>1963</v>
      </c>
      <c r="D1567" s="66">
        <v>2004</v>
      </c>
      <c r="E1567" s="35" t="s">
        <v>37</v>
      </c>
      <c r="F1567" s="119">
        <v>2</v>
      </c>
      <c r="G1567" s="119">
        <v>2</v>
      </c>
      <c r="H1567" s="120">
        <v>626.9</v>
      </c>
      <c r="I1567" s="120">
        <v>550.6</v>
      </c>
      <c r="J1567" s="120">
        <v>550.6</v>
      </c>
      <c r="K1567" s="129">
        <v>26</v>
      </c>
      <c r="L1567" s="69">
        <v>712244.05</v>
      </c>
      <c r="M1567" s="71">
        <v>0</v>
      </c>
      <c r="N1567" s="71">
        <v>0</v>
      </c>
      <c r="O1567" s="71">
        <v>0</v>
      </c>
      <c r="P1567" s="71">
        <v>712244.05</v>
      </c>
      <c r="Q1567" s="69">
        <f t="shared" ref="Q1567:Q1569" si="128">L1567/I1567</f>
        <v>1293.5780058118416</v>
      </c>
      <c r="R1567" s="120">
        <v>1722</v>
      </c>
      <c r="S1567" s="160" t="s">
        <v>1026</v>
      </c>
      <c r="T1567" s="174"/>
      <c r="U1567" s="174"/>
      <c r="V1567" s="174"/>
      <c r="W1567" s="57"/>
      <c r="X1567" s="191"/>
    </row>
    <row r="1568" spans="1:24" s="11" customFormat="1" ht="24" customHeight="1">
      <c r="A1568" s="128">
        <v>280</v>
      </c>
      <c r="B1568" s="116" t="s">
        <v>993</v>
      </c>
      <c r="C1568" s="128">
        <v>1964</v>
      </c>
      <c r="D1568" s="66">
        <v>2005</v>
      </c>
      <c r="E1568" s="35" t="s">
        <v>37</v>
      </c>
      <c r="F1568" s="119">
        <v>2</v>
      </c>
      <c r="G1568" s="119">
        <v>2</v>
      </c>
      <c r="H1568" s="120">
        <v>702.13</v>
      </c>
      <c r="I1568" s="120">
        <v>638.29999999999995</v>
      </c>
      <c r="J1568" s="120">
        <v>638.29999999999995</v>
      </c>
      <c r="K1568" s="129">
        <v>27</v>
      </c>
      <c r="L1568" s="69">
        <v>773430.29</v>
      </c>
      <c r="M1568" s="71">
        <v>0</v>
      </c>
      <c r="N1568" s="71">
        <v>0</v>
      </c>
      <c r="O1568" s="71">
        <v>0</v>
      </c>
      <c r="P1568" s="71">
        <v>773430.29</v>
      </c>
      <c r="Q1568" s="69">
        <f t="shared" si="128"/>
        <v>1211.703415321949</v>
      </c>
      <c r="R1568" s="120">
        <v>1722</v>
      </c>
      <c r="S1568" s="160" t="s">
        <v>1026</v>
      </c>
      <c r="T1568" s="174"/>
      <c r="U1568" s="174"/>
      <c r="V1568" s="174"/>
      <c r="W1568" s="57"/>
      <c r="X1568" s="191"/>
    </row>
    <row r="1569" spans="1:24" s="11" customFormat="1" ht="24" customHeight="1">
      <c r="A1569" s="128">
        <v>281</v>
      </c>
      <c r="B1569" s="116" t="s">
        <v>389</v>
      </c>
      <c r="C1569" s="128">
        <v>1963</v>
      </c>
      <c r="D1569" s="66">
        <v>2005</v>
      </c>
      <c r="E1569" s="35" t="s">
        <v>37</v>
      </c>
      <c r="F1569" s="119">
        <v>2</v>
      </c>
      <c r="G1569" s="119">
        <v>2</v>
      </c>
      <c r="H1569" s="120">
        <v>574.42000000000007</v>
      </c>
      <c r="I1569" s="120">
        <v>522.20000000000005</v>
      </c>
      <c r="J1569" s="120">
        <v>522.20000000000005</v>
      </c>
      <c r="K1569" s="129">
        <v>19</v>
      </c>
      <c r="L1569" s="69">
        <v>945110.7</v>
      </c>
      <c r="M1569" s="71">
        <v>0</v>
      </c>
      <c r="N1569" s="71">
        <v>0</v>
      </c>
      <c r="O1569" s="71">
        <v>0</v>
      </c>
      <c r="P1569" s="71">
        <v>945110.7</v>
      </c>
      <c r="Q1569" s="69">
        <f t="shared" si="128"/>
        <v>1809.8634622749901</v>
      </c>
      <c r="R1569" s="120">
        <v>2837</v>
      </c>
      <c r="S1569" s="160" t="s">
        <v>1026</v>
      </c>
      <c r="T1569" s="174"/>
      <c r="U1569" s="174"/>
      <c r="V1569" s="174"/>
      <c r="W1569" s="57"/>
      <c r="X1569" s="191"/>
    </row>
    <row r="1570" spans="1:24" s="11" customFormat="1">
      <c r="A1570" s="154" t="s">
        <v>327</v>
      </c>
      <c r="B1570" s="147"/>
      <c r="C1570" s="33" t="s">
        <v>35</v>
      </c>
      <c r="D1570" s="33" t="s">
        <v>35</v>
      </c>
      <c r="E1570" s="33" t="s">
        <v>35</v>
      </c>
      <c r="F1570" s="33" t="s">
        <v>35</v>
      </c>
      <c r="G1570" s="33" t="s">
        <v>35</v>
      </c>
      <c r="H1570" s="141">
        <f>SUM(H1571)</f>
        <v>767.6</v>
      </c>
      <c r="I1570" s="141">
        <f t="shared" ref="I1570:P1570" si="129">SUM(I1571)</f>
        <v>711.6</v>
      </c>
      <c r="J1570" s="141">
        <f t="shared" si="129"/>
        <v>711.6</v>
      </c>
      <c r="K1570" s="142">
        <f t="shared" si="129"/>
        <v>37</v>
      </c>
      <c r="L1570" s="141">
        <f t="shared" si="129"/>
        <v>746104.37999999989</v>
      </c>
      <c r="M1570" s="141">
        <f t="shared" si="129"/>
        <v>0</v>
      </c>
      <c r="N1570" s="141">
        <f t="shared" si="129"/>
        <v>0</v>
      </c>
      <c r="O1570" s="141">
        <f t="shared" si="129"/>
        <v>0</v>
      </c>
      <c r="P1570" s="141">
        <f t="shared" si="129"/>
        <v>746104.37999999989</v>
      </c>
      <c r="Q1570" s="32">
        <f>L1570/I1570</f>
        <v>1048.4884485666103</v>
      </c>
      <c r="R1570" s="141">
        <v>2845</v>
      </c>
      <c r="S1570" s="150" t="s">
        <v>35</v>
      </c>
      <c r="T1570" s="174"/>
      <c r="U1570" s="174"/>
      <c r="V1570" s="174"/>
      <c r="W1570" s="57"/>
      <c r="X1570" s="191"/>
    </row>
    <row r="1571" spans="1:24" s="11" customFormat="1" ht="25.5">
      <c r="A1571" s="128">
        <v>282</v>
      </c>
      <c r="B1571" s="116" t="s">
        <v>994</v>
      </c>
      <c r="C1571" s="128">
        <v>1967</v>
      </c>
      <c r="D1571" s="144">
        <v>2005</v>
      </c>
      <c r="E1571" s="35" t="s">
        <v>37</v>
      </c>
      <c r="F1571" s="128">
        <v>2</v>
      </c>
      <c r="G1571" s="128">
        <v>3</v>
      </c>
      <c r="H1571" s="68">
        <v>767.6</v>
      </c>
      <c r="I1571" s="68">
        <v>711.6</v>
      </c>
      <c r="J1571" s="68">
        <v>711.6</v>
      </c>
      <c r="K1571" s="129">
        <v>37</v>
      </c>
      <c r="L1571" s="69">
        <v>746104.37999999989</v>
      </c>
      <c r="M1571" s="71">
        <v>0</v>
      </c>
      <c r="N1571" s="71">
        <v>0</v>
      </c>
      <c r="O1571" s="71">
        <v>0</v>
      </c>
      <c r="P1571" s="71">
        <v>746104.37999999989</v>
      </c>
      <c r="Q1571" s="69">
        <f t="shared" ref="Q1571" si="130">L1571/I1571</f>
        <v>1048.4884485666103</v>
      </c>
      <c r="R1571" s="120">
        <v>2845</v>
      </c>
      <c r="S1571" s="160" t="s">
        <v>1026</v>
      </c>
      <c r="T1571" s="174"/>
      <c r="U1571" s="174"/>
      <c r="V1571" s="174"/>
      <c r="W1571" s="57"/>
      <c r="X1571" s="191"/>
    </row>
    <row r="1572" spans="1:24" s="11" customFormat="1">
      <c r="A1572" s="154" t="s">
        <v>328</v>
      </c>
      <c r="B1572" s="147"/>
      <c r="C1572" s="33" t="s">
        <v>35</v>
      </c>
      <c r="D1572" s="33" t="s">
        <v>35</v>
      </c>
      <c r="E1572" s="33" t="s">
        <v>35</v>
      </c>
      <c r="F1572" s="33" t="s">
        <v>35</v>
      </c>
      <c r="G1572" s="33" t="s">
        <v>35</v>
      </c>
      <c r="H1572" s="141">
        <f>SUM(H1573:H1577)</f>
        <v>1934.5864999999999</v>
      </c>
      <c r="I1572" s="141">
        <f t="shared" ref="I1572:P1572" si="131">SUM(I1573:I1577)</f>
        <v>1750.8149999999998</v>
      </c>
      <c r="J1572" s="141">
        <f t="shared" si="131"/>
        <v>1750.8149999999998</v>
      </c>
      <c r="K1572" s="142">
        <f t="shared" si="131"/>
        <v>89</v>
      </c>
      <c r="L1572" s="141">
        <f t="shared" si="131"/>
        <v>2205035.6</v>
      </c>
      <c r="M1572" s="141">
        <f t="shared" si="131"/>
        <v>0</v>
      </c>
      <c r="N1572" s="141">
        <f t="shared" si="131"/>
        <v>0</v>
      </c>
      <c r="O1572" s="141">
        <f t="shared" si="131"/>
        <v>0</v>
      </c>
      <c r="P1572" s="141">
        <f t="shared" si="131"/>
        <v>2205035.6</v>
      </c>
      <c r="Q1572" s="32">
        <f>L1572/I1572</f>
        <v>1259.4338065415252</v>
      </c>
      <c r="R1572" s="141">
        <v>5592</v>
      </c>
      <c r="S1572" s="150" t="s">
        <v>35</v>
      </c>
      <c r="T1572" s="174"/>
      <c r="U1572" s="174"/>
      <c r="V1572" s="174"/>
      <c r="W1572" s="57"/>
      <c r="X1572" s="191"/>
    </row>
    <row r="1573" spans="1:24" s="11" customFormat="1" ht="25.5">
      <c r="A1573" s="128">
        <v>283</v>
      </c>
      <c r="B1573" s="95" t="s">
        <v>995</v>
      </c>
      <c r="C1573" s="65">
        <v>1960</v>
      </c>
      <c r="D1573" s="66"/>
      <c r="E1573" s="35" t="s">
        <v>37</v>
      </c>
      <c r="F1573" s="65">
        <v>2</v>
      </c>
      <c r="G1573" s="65">
        <v>2</v>
      </c>
      <c r="H1573" s="120">
        <v>576.4</v>
      </c>
      <c r="I1573" s="120">
        <v>516.1</v>
      </c>
      <c r="J1573" s="120">
        <v>516.1</v>
      </c>
      <c r="K1573" s="70">
        <v>32</v>
      </c>
      <c r="L1573" s="69">
        <v>304322.62</v>
      </c>
      <c r="M1573" s="71">
        <v>0</v>
      </c>
      <c r="N1573" s="71">
        <v>0</v>
      </c>
      <c r="O1573" s="71">
        <v>0</v>
      </c>
      <c r="P1573" s="71">
        <v>304322.62</v>
      </c>
      <c r="Q1573" s="69">
        <f t="shared" ref="Q1573:Q1577" si="132">L1573/I1573</f>
        <v>589.65824452625452</v>
      </c>
      <c r="R1573" s="120">
        <v>1523</v>
      </c>
      <c r="S1573" s="152" t="s">
        <v>1026</v>
      </c>
      <c r="T1573" s="174"/>
      <c r="U1573" s="174"/>
      <c r="V1573" s="174"/>
      <c r="W1573" s="57"/>
      <c r="X1573" s="191"/>
    </row>
    <row r="1574" spans="1:24" s="11" customFormat="1" ht="25.5">
      <c r="A1574" s="128">
        <v>284</v>
      </c>
      <c r="B1574" s="95" t="s">
        <v>996</v>
      </c>
      <c r="C1574" s="65">
        <v>1964</v>
      </c>
      <c r="D1574" s="66">
        <v>2015</v>
      </c>
      <c r="E1574" s="35" t="s">
        <v>37</v>
      </c>
      <c r="F1574" s="65">
        <v>2</v>
      </c>
      <c r="G1574" s="65">
        <v>1</v>
      </c>
      <c r="H1574" s="68">
        <v>224.73000000000002</v>
      </c>
      <c r="I1574" s="68">
        <v>204.3</v>
      </c>
      <c r="J1574" s="68">
        <v>204.3</v>
      </c>
      <c r="K1574" s="70">
        <v>4</v>
      </c>
      <c r="L1574" s="69">
        <v>212369.84999999998</v>
      </c>
      <c r="M1574" s="71">
        <v>0</v>
      </c>
      <c r="N1574" s="71">
        <v>0</v>
      </c>
      <c r="O1574" s="71">
        <v>0</v>
      </c>
      <c r="P1574" s="71">
        <v>212369.84999999998</v>
      </c>
      <c r="Q1574" s="69">
        <f t="shared" si="132"/>
        <v>1039.4999999999998</v>
      </c>
      <c r="R1574" s="120">
        <v>2836</v>
      </c>
      <c r="S1574" s="152" t="s">
        <v>1026</v>
      </c>
      <c r="T1574" s="174"/>
      <c r="U1574" s="174"/>
      <c r="V1574" s="174"/>
      <c r="W1574" s="57"/>
      <c r="X1574" s="191"/>
    </row>
    <row r="1575" spans="1:24" s="11" customFormat="1" ht="25.5">
      <c r="A1575" s="128">
        <v>285</v>
      </c>
      <c r="B1575" s="95" t="s">
        <v>997</v>
      </c>
      <c r="C1575" s="65">
        <v>1963</v>
      </c>
      <c r="D1575" s="66">
        <v>2015</v>
      </c>
      <c r="E1575" s="35" t="s">
        <v>37</v>
      </c>
      <c r="F1575" s="65">
        <v>2</v>
      </c>
      <c r="G1575" s="65">
        <v>1</v>
      </c>
      <c r="H1575" s="120">
        <v>406.13650000000001</v>
      </c>
      <c r="I1575" s="120">
        <v>369.21499999999997</v>
      </c>
      <c r="J1575" s="120">
        <v>369.21499999999997</v>
      </c>
      <c r="K1575" s="70">
        <v>20</v>
      </c>
      <c r="L1575" s="69">
        <v>805579.13</v>
      </c>
      <c r="M1575" s="71">
        <v>0</v>
      </c>
      <c r="N1575" s="71">
        <v>0</v>
      </c>
      <c r="O1575" s="71">
        <v>0</v>
      </c>
      <c r="P1575" s="71">
        <v>805579.13</v>
      </c>
      <c r="Q1575" s="69">
        <f t="shared" si="132"/>
        <v>2181.8699944476798</v>
      </c>
      <c r="R1575" s="120">
        <v>5592</v>
      </c>
      <c r="S1575" s="152" t="s">
        <v>1026</v>
      </c>
      <c r="T1575" s="174"/>
      <c r="U1575" s="174"/>
      <c r="V1575" s="174"/>
      <c r="W1575" s="57"/>
      <c r="X1575" s="191"/>
    </row>
    <row r="1576" spans="1:24" s="11" customFormat="1" ht="25.5">
      <c r="A1576" s="128">
        <v>286</v>
      </c>
      <c r="B1576" s="116" t="s">
        <v>391</v>
      </c>
      <c r="C1576" s="65">
        <v>1965</v>
      </c>
      <c r="D1576" s="144"/>
      <c r="E1576" s="35" t="s">
        <v>37</v>
      </c>
      <c r="F1576" s="67">
        <v>2</v>
      </c>
      <c r="G1576" s="67">
        <v>1</v>
      </c>
      <c r="H1576" s="68">
        <v>400.84000000000003</v>
      </c>
      <c r="I1576" s="68">
        <v>364.4</v>
      </c>
      <c r="J1576" s="68">
        <v>364.4</v>
      </c>
      <c r="K1576" s="70">
        <v>22</v>
      </c>
      <c r="L1576" s="69">
        <v>319252</v>
      </c>
      <c r="M1576" s="71">
        <v>0</v>
      </c>
      <c r="N1576" s="71">
        <v>0</v>
      </c>
      <c r="O1576" s="71">
        <v>0</v>
      </c>
      <c r="P1576" s="71">
        <v>319252</v>
      </c>
      <c r="Q1576" s="69">
        <f t="shared" si="132"/>
        <v>876.10318331503845</v>
      </c>
      <c r="R1576" s="120">
        <v>908</v>
      </c>
      <c r="S1576" s="160" t="s">
        <v>1026</v>
      </c>
      <c r="T1576" s="174"/>
      <c r="U1576" s="174"/>
      <c r="V1576" s="174"/>
      <c r="W1576" s="57"/>
      <c r="X1576" s="191"/>
    </row>
    <row r="1577" spans="1:24" s="11" customFormat="1" ht="25.5">
      <c r="A1577" s="128">
        <v>287</v>
      </c>
      <c r="B1577" s="116" t="s">
        <v>998</v>
      </c>
      <c r="C1577" s="65">
        <v>1955</v>
      </c>
      <c r="D1577" s="144"/>
      <c r="E1577" s="35" t="s">
        <v>37</v>
      </c>
      <c r="F1577" s="67">
        <v>2</v>
      </c>
      <c r="G1577" s="67">
        <v>1</v>
      </c>
      <c r="H1577" s="68">
        <v>326.48</v>
      </c>
      <c r="I1577" s="68">
        <v>296.8</v>
      </c>
      <c r="J1577" s="68">
        <v>296.8</v>
      </c>
      <c r="K1577" s="70">
        <v>11</v>
      </c>
      <c r="L1577" s="69">
        <v>563512</v>
      </c>
      <c r="M1577" s="71">
        <v>0</v>
      </c>
      <c r="N1577" s="71">
        <v>0</v>
      </c>
      <c r="O1577" s="71">
        <v>0</v>
      </c>
      <c r="P1577" s="71">
        <v>563512</v>
      </c>
      <c r="Q1577" s="69">
        <f t="shared" si="132"/>
        <v>1898.6253369272235</v>
      </c>
      <c r="R1577" s="120">
        <v>1910</v>
      </c>
      <c r="S1577" s="160" t="s">
        <v>1026</v>
      </c>
      <c r="T1577" s="174"/>
      <c r="U1577" s="174"/>
      <c r="V1577" s="174"/>
      <c r="W1577" s="57"/>
      <c r="X1577" s="191"/>
    </row>
    <row r="1578" spans="1:24" s="11" customFormat="1">
      <c r="A1578" s="154" t="s">
        <v>329</v>
      </c>
      <c r="B1578" s="147"/>
      <c r="C1578" s="33" t="s">
        <v>35</v>
      </c>
      <c r="D1578" s="33" t="s">
        <v>35</v>
      </c>
      <c r="E1578" s="33" t="s">
        <v>35</v>
      </c>
      <c r="F1578" s="33" t="s">
        <v>35</v>
      </c>
      <c r="G1578" s="33" t="s">
        <v>35</v>
      </c>
      <c r="H1578" s="141">
        <f>SUM(H1579)</f>
        <v>447.7</v>
      </c>
      <c r="I1578" s="141">
        <f t="shared" ref="I1578:P1578" si="133">SUM(I1579)</f>
        <v>400.9</v>
      </c>
      <c r="J1578" s="141">
        <f t="shared" si="133"/>
        <v>400.9</v>
      </c>
      <c r="K1578" s="142">
        <f t="shared" si="133"/>
        <v>21</v>
      </c>
      <c r="L1578" s="141">
        <f t="shared" si="133"/>
        <v>420339.14</v>
      </c>
      <c r="M1578" s="141">
        <f t="shared" si="133"/>
        <v>0</v>
      </c>
      <c r="N1578" s="141">
        <f t="shared" si="133"/>
        <v>0</v>
      </c>
      <c r="O1578" s="141">
        <f t="shared" si="133"/>
        <v>0</v>
      </c>
      <c r="P1578" s="141">
        <f t="shared" si="133"/>
        <v>420339.14</v>
      </c>
      <c r="Q1578" s="32">
        <f>L1578/I1578</f>
        <v>1048.4887503117986</v>
      </c>
      <c r="R1578" s="141">
        <v>2845</v>
      </c>
      <c r="S1578" s="150" t="s">
        <v>35</v>
      </c>
      <c r="T1578" s="174"/>
      <c r="U1578" s="174"/>
      <c r="V1578" s="174"/>
      <c r="W1578" s="57"/>
      <c r="X1578" s="191"/>
    </row>
    <row r="1579" spans="1:24" s="11" customFormat="1" ht="25.5">
      <c r="A1579" s="128">
        <v>288</v>
      </c>
      <c r="B1579" s="95" t="s">
        <v>999</v>
      </c>
      <c r="C1579" s="67">
        <v>1972</v>
      </c>
      <c r="D1579" s="144"/>
      <c r="E1579" s="35" t="s">
        <v>37</v>
      </c>
      <c r="F1579" s="119">
        <v>2</v>
      </c>
      <c r="G1579" s="119">
        <v>2</v>
      </c>
      <c r="H1579" s="68">
        <v>447.7</v>
      </c>
      <c r="I1579" s="68">
        <v>400.9</v>
      </c>
      <c r="J1579" s="68">
        <v>400.9</v>
      </c>
      <c r="K1579" s="129">
        <v>21</v>
      </c>
      <c r="L1579" s="69">
        <v>420339.14</v>
      </c>
      <c r="M1579" s="71">
        <v>0</v>
      </c>
      <c r="N1579" s="71">
        <v>0</v>
      </c>
      <c r="O1579" s="71">
        <v>0</v>
      </c>
      <c r="P1579" s="71">
        <v>420339.14</v>
      </c>
      <c r="Q1579" s="69">
        <f t="shared" ref="Q1579" si="134">L1579/I1579</f>
        <v>1048.4887503117986</v>
      </c>
      <c r="R1579" s="120">
        <v>2845</v>
      </c>
      <c r="S1579" s="134" t="s">
        <v>1026</v>
      </c>
      <c r="T1579" s="174"/>
      <c r="U1579" s="174"/>
      <c r="V1579" s="174"/>
      <c r="W1579" s="57"/>
      <c r="X1579" s="191"/>
    </row>
    <row r="1580" spans="1:24" s="11" customFormat="1">
      <c r="A1580" s="154" t="s">
        <v>330</v>
      </c>
      <c r="B1580" s="147"/>
      <c r="C1580" s="33" t="s">
        <v>35</v>
      </c>
      <c r="D1580" s="33" t="s">
        <v>35</v>
      </c>
      <c r="E1580" s="33" t="s">
        <v>35</v>
      </c>
      <c r="F1580" s="33" t="s">
        <v>35</v>
      </c>
      <c r="G1580" s="33" t="s">
        <v>35</v>
      </c>
      <c r="H1580" s="141">
        <f>SUM(H1581:H1601)</f>
        <v>7205.43</v>
      </c>
      <c r="I1580" s="141">
        <f t="shared" ref="I1580:P1580" si="135">SUM(I1581:I1601)</f>
        <v>5835.1999999999989</v>
      </c>
      <c r="J1580" s="141">
        <f t="shared" si="135"/>
        <v>5835.1999999999989</v>
      </c>
      <c r="K1580" s="142">
        <f t="shared" si="135"/>
        <v>262</v>
      </c>
      <c r="L1580" s="141">
        <f t="shared" si="135"/>
        <v>7090605</v>
      </c>
      <c r="M1580" s="141">
        <f t="shared" si="135"/>
        <v>0</v>
      </c>
      <c r="N1580" s="141">
        <f t="shared" si="135"/>
        <v>0</v>
      </c>
      <c r="O1580" s="141">
        <f t="shared" si="135"/>
        <v>0</v>
      </c>
      <c r="P1580" s="141">
        <f t="shared" si="135"/>
        <v>7090605</v>
      </c>
      <c r="Q1580" s="32">
        <f>L1580/I1580</f>
        <v>1215.1434398135457</v>
      </c>
      <c r="R1580" s="141">
        <v>6264</v>
      </c>
      <c r="S1580" s="150" t="s">
        <v>35</v>
      </c>
      <c r="T1580" s="174"/>
      <c r="U1580" s="174"/>
      <c r="V1580" s="174"/>
      <c r="W1580" s="57"/>
      <c r="X1580" s="191"/>
    </row>
    <row r="1581" spans="1:24" s="11" customFormat="1" ht="25.5">
      <c r="A1581" s="128">
        <v>289</v>
      </c>
      <c r="B1581" s="95" t="s">
        <v>1000</v>
      </c>
      <c r="C1581" s="128">
        <v>1917</v>
      </c>
      <c r="D1581" s="144"/>
      <c r="E1581" s="35" t="s">
        <v>37</v>
      </c>
      <c r="F1581" s="67">
        <v>2</v>
      </c>
      <c r="G1581" s="119">
        <v>2</v>
      </c>
      <c r="H1581" s="173">
        <v>253.9</v>
      </c>
      <c r="I1581" s="120">
        <v>224.9</v>
      </c>
      <c r="J1581" s="120">
        <v>224.9</v>
      </c>
      <c r="K1581" s="129">
        <v>7</v>
      </c>
      <c r="L1581" s="69">
        <v>973344</v>
      </c>
      <c r="M1581" s="71">
        <v>0</v>
      </c>
      <c r="N1581" s="71">
        <v>0</v>
      </c>
      <c r="O1581" s="71">
        <v>0</v>
      </c>
      <c r="P1581" s="71">
        <v>973344</v>
      </c>
      <c r="Q1581" s="69">
        <f t="shared" ref="Q1581:Q1601" si="136">L1581/I1581</f>
        <v>4327.8968430413515</v>
      </c>
      <c r="R1581" s="120">
        <v>6264</v>
      </c>
      <c r="S1581" s="160" t="s">
        <v>1026</v>
      </c>
      <c r="T1581" s="174"/>
      <c r="U1581" s="174"/>
      <c r="V1581" s="174"/>
      <c r="W1581" s="57"/>
      <c r="X1581" s="191"/>
    </row>
    <row r="1582" spans="1:24" s="11" customFormat="1" ht="25.5">
      <c r="A1582" s="128">
        <v>290</v>
      </c>
      <c r="B1582" s="95" t="s">
        <v>1001</v>
      </c>
      <c r="C1582" s="128">
        <v>1917</v>
      </c>
      <c r="D1582" s="144">
        <v>2009</v>
      </c>
      <c r="E1582" s="35" t="s">
        <v>37</v>
      </c>
      <c r="F1582" s="67">
        <v>2</v>
      </c>
      <c r="G1582" s="119">
        <v>1</v>
      </c>
      <c r="H1582" s="173">
        <v>300.41000000000003</v>
      </c>
      <c r="I1582" s="120">
        <v>273.10000000000002</v>
      </c>
      <c r="J1582" s="120">
        <v>273.10000000000002</v>
      </c>
      <c r="K1582" s="129">
        <v>5</v>
      </c>
      <c r="L1582" s="69">
        <v>76319</v>
      </c>
      <c r="M1582" s="71">
        <v>0</v>
      </c>
      <c r="N1582" s="71">
        <v>0</v>
      </c>
      <c r="O1582" s="71">
        <v>0</v>
      </c>
      <c r="P1582" s="71">
        <v>76319</v>
      </c>
      <c r="Q1582" s="69">
        <f t="shared" si="136"/>
        <v>279.45441230318562</v>
      </c>
      <c r="R1582" s="120">
        <v>1714</v>
      </c>
      <c r="S1582" s="160" t="s">
        <v>1026</v>
      </c>
      <c r="T1582" s="174"/>
      <c r="U1582" s="174"/>
      <c r="V1582" s="174"/>
      <c r="W1582" s="57"/>
      <c r="X1582" s="191"/>
    </row>
    <row r="1583" spans="1:24" s="11" customFormat="1" ht="25.5">
      <c r="A1583" s="128">
        <v>291</v>
      </c>
      <c r="B1583" s="95" t="s">
        <v>1002</v>
      </c>
      <c r="C1583" s="128">
        <v>1917</v>
      </c>
      <c r="D1583" s="144"/>
      <c r="E1583" s="35" t="s">
        <v>37</v>
      </c>
      <c r="F1583" s="67">
        <v>2</v>
      </c>
      <c r="G1583" s="119">
        <v>2</v>
      </c>
      <c r="H1583" s="173">
        <v>317</v>
      </c>
      <c r="I1583" s="120">
        <v>221.6</v>
      </c>
      <c r="J1583" s="120">
        <v>221.6</v>
      </c>
      <c r="K1583" s="129">
        <v>24</v>
      </c>
      <c r="L1583" s="69">
        <v>858828</v>
      </c>
      <c r="M1583" s="71">
        <v>0</v>
      </c>
      <c r="N1583" s="71">
        <v>0</v>
      </c>
      <c r="O1583" s="71">
        <v>0</v>
      </c>
      <c r="P1583" s="71">
        <v>858828</v>
      </c>
      <c r="Q1583" s="69">
        <f t="shared" si="136"/>
        <v>3875.5776173285199</v>
      </c>
      <c r="R1583" s="120">
        <v>5467</v>
      </c>
      <c r="S1583" s="160" t="s">
        <v>1026</v>
      </c>
      <c r="T1583" s="174"/>
      <c r="U1583" s="174"/>
      <c r="V1583" s="174"/>
      <c r="W1583" s="57"/>
      <c r="X1583" s="191"/>
    </row>
    <row r="1584" spans="1:24" s="11" customFormat="1" ht="25.5">
      <c r="A1584" s="128">
        <v>292</v>
      </c>
      <c r="B1584" s="95" t="s">
        <v>1003</v>
      </c>
      <c r="C1584" s="128">
        <v>1959</v>
      </c>
      <c r="D1584" s="144">
        <v>2013</v>
      </c>
      <c r="E1584" s="35" t="s">
        <v>37</v>
      </c>
      <c r="F1584" s="67">
        <v>2</v>
      </c>
      <c r="G1584" s="119">
        <v>2</v>
      </c>
      <c r="H1584" s="173">
        <v>706.2</v>
      </c>
      <c r="I1584" s="120">
        <v>615.6</v>
      </c>
      <c r="J1584" s="120">
        <v>615.6</v>
      </c>
      <c r="K1584" s="129">
        <v>21</v>
      </c>
      <c r="L1584" s="69">
        <v>1078919</v>
      </c>
      <c r="M1584" s="71">
        <v>0</v>
      </c>
      <c r="N1584" s="71">
        <v>0</v>
      </c>
      <c r="O1584" s="71">
        <v>0</v>
      </c>
      <c r="P1584" s="71">
        <v>1078919</v>
      </c>
      <c r="Q1584" s="69">
        <f t="shared" si="136"/>
        <v>1752.6299545159193</v>
      </c>
      <c r="R1584" s="120">
        <v>2528</v>
      </c>
      <c r="S1584" s="160" t="s">
        <v>1026</v>
      </c>
      <c r="T1584" s="174"/>
      <c r="U1584" s="174"/>
      <c r="V1584" s="174"/>
      <c r="W1584" s="57"/>
      <c r="X1584" s="191"/>
    </row>
    <row r="1585" spans="1:24" s="11" customFormat="1" ht="25.5">
      <c r="A1585" s="128">
        <v>293</v>
      </c>
      <c r="B1585" s="95" t="s">
        <v>1004</v>
      </c>
      <c r="C1585" s="128">
        <v>1917</v>
      </c>
      <c r="D1585" s="144">
        <v>2015</v>
      </c>
      <c r="E1585" s="35" t="s">
        <v>37</v>
      </c>
      <c r="F1585" s="67">
        <v>2</v>
      </c>
      <c r="G1585" s="119">
        <v>3</v>
      </c>
      <c r="H1585" s="173">
        <v>529.70000000000005</v>
      </c>
      <c r="I1585" s="120">
        <v>313.3</v>
      </c>
      <c r="J1585" s="120">
        <v>313.3</v>
      </c>
      <c r="K1585" s="129">
        <v>16</v>
      </c>
      <c r="L1585" s="69">
        <v>218931</v>
      </c>
      <c r="M1585" s="71">
        <v>0</v>
      </c>
      <c r="N1585" s="71">
        <v>0</v>
      </c>
      <c r="O1585" s="71">
        <v>0</v>
      </c>
      <c r="P1585" s="71">
        <v>218931</v>
      </c>
      <c r="Q1585" s="69">
        <f t="shared" si="136"/>
        <v>698.79029684008935</v>
      </c>
      <c r="R1585" s="120">
        <v>1705</v>
      </c>
      <c r="S1585" s="160" t="s">
        <v>1026</v>
      </c>
      <c r="T1585" s="174"/>
      <c r="U1585" s="174"/>
      <c r="V1585" s="174"/>
      <c r="W1585" s="57"/>
      <c r="X1585" s="191"/>
    </row>
    <row r="1586" spans="1:24" s="11" customFormat="1" ht="25.5">
      <c r="A1586" s="128">
        <v>294</v>
      </c>
      <c r="B1586" s="95" t="s">
        <v>1005</v>
      </c>
      <c r="C1586" s="128">
        <v>1917</v>
      </c>
      <c r="D1586" s="144">
        <v>2009</v>
      </c>
      <c r="E1586" s="35" t="s">
        <v>37</v>
      </c>
      <c r="F1586" s="67">
        <v>2</v>
      </c>
      <c r="G1586" s="119">
        <v>1</v>
      </c>
      <c r="H1586" s="173">
        <v>179.52</v>
      </c>
      <c r="I1586" s="120">
        <v>163.19999999999999</v>
      </c>
      <c r="J1586" s="120">
        <v>163.19999999999999</v>
      </c>
      <c r="K1586" s="129">
        <v>4</v>
      </c>
      <c r="L1586" s="69">
        <v>174590</v>
      </c>
      <c r="M1586" s="71">
        <v>0</v>
      </c>
      <c r="N1586" s="71">
        <v>0</v>
      </c>
      <c r="O1586" s="71">
        <v>0</v>
      </c>
      <c r="P1586" s="71">
        <v>174590</v>
      </c>
      <c r="Q1586" s="69">
        <f t="shared" si="136"/>
        <v>1069.7916666666667</v>
      </c>
      <c r="R1586" s="120">
        <v>2519</v>
      </c>
      <c r="S1586" s="160" t="s">
        <v>1026</v>
      </c>
      <c r="T1586" s="174"/>
      <c r="U1586" s="174"/>
      <c r="V1586" s="174"/>
      <c r="W1586" s="57"/>
      <c r="X1586" s="191"/>
    </row>
    <row r="1587" spans="1:24" s="11" customFormat="1" ht="25.5">
      <c r="A1587" s="128">
        <v>295</v>
      </c>
      <c r="B1587" s="95" t="s">
        <v>1006</v>
      </c>
      <c r="C1587" s="128">
        <v>1960</v>
      </c>
      <c r="D1587" s="144">
        <v>2009</v>
      </c>
      <c r="E1587" s="35" t="s">
        <v>37</v>
      </c>
      <c r="F1587" s="67">
        <v>2</v>
      </c>
      <c r="G1587" s="119">
        <v>1</v>
      </c>
      <c r="H1587" s="173">
        <v>303.93000000000006</v>
      </c>
      <c r="I1587" s="120">
        <v>276.3</v>
      </c>
      <c r="J1587" s="120">
        <v>276.3</v>
      </c>
      <c r="K1587" s="129">
        <v>13</v>
      </c>
      <c r="L1587" s="69">
        <v>468306</v>
      </c>
      <c r="M1587" s="71">
        <v>0</v>
      </c>
      <c r="N1587" s="71">
        <v>0</v>
      </c>
      <c r="O1587" s="71">
        <v>0</v>
      </c>
      <c r="P1587" s="71">
        <v>468306</v>
      </c>
      <c r="Q1587" s="69">
        <f t="shared" si="136"/>
        <v>1694.9185667752442</v>
      </c>
      <c r="R1587" s="120">
        <v>3245</v>
      </c>
      <c r="S1587" s="160" t="s">
        <v>1026</v>
      </c>
      <c r="T1587" s="174"/>
      <c r="U1587" s="174"/>
      <c r="V1587" s="174"/>
      <c r="W1587" s="57"/>
      <c r="X1587" s="191"/>
    </row>
    <row r="1588" spans="1:24" s="11" customFormat="1" ht="25.5">
      <c r="A1588" s="128">
        <v>296</v>
      </c>
      <c r="B1588" s="95" t="s">
        <v>1007</v>
      </c>
      <c r="C1588" s="128">
        <v>1917</v>
      </c>
      <c r="D1588" s="144">
        <v>2009</v>
      </c>
      <c r="E1588" s="35" t="s">
        <v>37</v>
      </c>
      <c r="F1588" s="67">
        <v>2</v>
      </c>
      <c r="G1588" s="119">
        <v>1</v>
      </c>
      <c r="H1588" s="173">
        <v>188.54000000000002</v>
      </c>
      <c r="I1588" s="120">
        <v>171.4</v>
      </c>
      <c r="J1588" s="120">
        <v>171.4</v>
      </c>
      <c r="K1588" s="129">
        <v>8</v>
      </c>
      <c r="L1588" s="69">
        <v>207762</v>
      </c>
      <c r="M1588" s="71">
        <v>0</v>
      </c>
      <c r="N1588" s="71">
        <v>0</v>
      </c>
      <c r="O1588" s="71">
        <v>0</v>
      </c>
      <c r="P1588" s="71">
        <v>207762</v>
      </c>
      <c r="Q1588" s="69">
        <f t="shared" si="136"/>
        <v>1212.1470245040839</v>
      </c>
      <c r="R1588" s="120">
        <v>2519</v>
      </c>
      <c r="S1588" s="160" t="s">
        <v>1026</v>
      </c>
      <c r="T1588" s="174"/>
      <c r="U1588" s="174"/>
      <c r="V1588" s="174"/>
      <c r="W1588" s="57"/>
      <c r="X1588" s="191"/>
    </row>
    <row r="1589" spans="1:24" s="11" customFormat="1" ht="25.5">
      <c r="A1589" s="128">
        <v>297</v>
      </c>
      <c r="B1589" s="95" t="s">
        <v>1008</v>
      </c>
      <c r="C1589" s="128">
        <v>1917</v>
      </c>
      <c r="D1589" s="144">
        <v>2015</v>
      </c>
      <c r="E1589" s="35" t="s">
        <v>37</v>
      </c>
      <c r="F1589" s="67">
        <v>2</v>
      </c>
      <c r="G1589" s="119">
        <v>3</v>
      </c>
      <c r="H1589" s="173">
        <v>328.8</v>
      </c>
      <c r="I1589" s="120">
        <v>271.60000000000002</v>
      </c>
      <c r="J1589" s="120">
        <v>271.60000000000002</v>
      </c>
      <c r="K1589" s="129">
        <v>15</v>
      </c>
      <c r="L1589" s="69">
        <v>114348</v>
      </c>
      <c r="M1589" s="71">
        <v>0</v>
      </c>
      <c r="N1589" s="71">
        <v>0</v>
      </c>
      <c r="O1589" s="71">
        <v>0</v>
      </c>
      <c r="P1589" s="71">
        <v>114348</v>
      </c>
      <c r="Q1589" s="69">
        <f t="shared" si="136"/>
        <v>421.0162002945508</v>
      </c>
      <c r="R1589" s="120">
        <v>806</v>
      </c>
      <c r="S1589" s="160" t="s">
        <v>1026</v>
      </c>
      <c r="T1589" s="174"/>
      <c r="U1589" s="174"/>
      <c r="V1589" s="174"/>
      <c r="W1589" s="57"/>
      <c r="X1589" s="191"/>
    </row>
    <row r="1590" spans="1:24" s="11" customFormat="1" ht="25.5">
      <c r="A1590" s="128">
        <v>298</v>
      </c>
      <c r="B1590" s="95" t="s">
        <v>1009</v>
      </c>
      <c r="C1590" s="128">
        <v>1917</v>
      </c>
      <c r="D1590" s="144"/>
      <c r="E1590" s="35" t="s">
        <v>37</v>
      </c>
      <c r="F1590" s="67">
        <v>2</v>
      </c>
      <c r="G1590" s="119">
        <v>2</v>
      </c>
      <c r="H1590" s="173">
        <v>195.4</v>
      </c>
      <c r="I1590" s="120">
        <v>153</v>
      </c>
      <c r="J1590" s="120">
        <v>153</v>
      </c>
      <c r="K1590" s="129">
        <v>7</v>
      </c>
      <c r="L1590" s="69">
        <v>438600</v>
      </c>
      <c r="M1590" s="71">
        <v>0</v>
      </c>
      <c r="N1590" s="71">
        <v>0</v>
      </c>
      <c r="O1590" s="71">
        <v>0</v>
      </c>
      <c r="P1590" s="71">
        <v>438600</v>
      </c>
      <c r="Q1590" s="69">
        <f t="shared" si="136"/>
        <v>2866.6666666666665</v>
      </c>
      <c r="R1590" s="120">
        <v>5547</v>
      </c>
      <c r="S1590" s="160" t="s">
        <v>1026</v>
      </c>
      <c r="T1590" s="174"/>
      <c r="U1590" s="174"/>
      <c r="V1590" s="174"/>
      <c r="W1590" s="57"/>
      <c r="X1590" s="191"/>
    </row>
    <row r="1591" spans="1:24" s="11" customFormat="1" ht="25.5">
      <c r="A1591" s="128">
        <v>299</v>
      </c>
      <c r="B1591" s="95" t="s">
        <v>1010</v>
      </c>
      <c r="C1591" s="128">
        <v>1917</v>
      </c>
      <c r="D1591" s="144">
        <v>2015</v>
      </c>
      <c r="E1591" s="35" t="s">
        <v>37</v>
      </c>
      <c r="F1591" s="67">
        <v>2</v>
      </c>
      <c r="G1591" s="119">
        <v>3</v>
      </c>
      <c r="H1591" s="173">
        <v>424.2</v>
      </c>
      <c r="I1591" s="120">
        <v>340.2</v>
      </c>
      <c r="J1591" s="120">
        <v>340.2</v>
      </c>
      <c r="K1591" s="129">
        <v>24</v>
      </c>
      <c r="L1591" s="69">
        <v>237728</v>
      </c>
      <c r="M1591" s="71">
        <v>0</v>
      </c>
      <c r="N1591" s="71">
        <v>0</v>
      </c>
      <c r="O1591" s="71">
        <v>0</v>
      </c>
      <c r="P1591" s="71">
        <v>237728</v>
      </c>
      <c r="Q1591" s="69">
        <f t="shared" si="136"/>
        <v>698.78894767783663</v>
      </c>
      <c r="R1591" s="120">
        <v>1705</v>
      </c>
      <c r="S1591" s="160" t="s">
        <v>1026</v>
      </c>
      <c r="T1591" s="174"/>
      <c r="U1591" s="174"/>
      <c r="V1591" s="174"/>
      <c r="W1591" s="57"/>
      <c r="X1591" s="191"/>
    </row>
    <row r="1592" spans="1:24" s="11" customFormat="1" ht="25.5">
      <c r="A1592" s="128">
        <v>300</v>
      </c>
      <c r="B1592" s="95" t="s">
        <v>1011</v>
      </c>
      <c r="C1592" s="128">
        <v>1959</v>
      </c>
      <c r="D1592" s="144">
        <v>2011</v>
      </c>
      <c r="E1592" s="35" t="s">
        <v>37</v>
      </c>
      <c r="F1592" s="67">
        <v>2</v>
      </c>
      <c r="G1592" s="119">
        <v>1</v>
      </c>
      <c r="H1592" s="173">
        <v>289.41000000000003</v>
      </c>
      <c r="I1592" s="120">
        <v>263.10000000000002</v>
      </c>
      <c r="J1592" s="120">
        <v>263.10000000000002</v>
      </c>
      <c r="K1592" s="129">
        <v>18</v>
      </c>
      <c r="L1592" s="69">
        <v>280990</v>
      </c>
      <c r="M1592" s="71">
        <v>0</v>
      </c>
      <c r="N1592" s="71">
        <v>0</v>
      </c>
      <c r="O1592" s="71">
        <v>0</v>
      </c>
      <c r="P1592" s="71">
        <v>280990</v>
      </c>
      <c r="Q1592" s="69">
        <f t="shared" si="136"/>
        <v>1067.9969593310527</v>
      </c>
      <c r="R1592" s="120">
        <v>1131</v>
      </c>
      <c r="S1592" s="160" t="s">
        <v>1026</v>
      </c>
      <c r="T1592" s="174"/>
      <c r="U1592" s="174"/>
      <c r="V1592" s="174"/>
      <c r="W1592" s="57"/>
      <c r="X1592" s="191"/>
    </row>
    <row r="1593" spans="1:24" s="11" customFormat="1" ht="25.5">
      <c r="A1593" s="128">
        <v>301</v>
      </c>
      <c r="B1593" s="95" t="s">
        <v>1012</v>
      </c>
      <c r="C1593" s="128">
        <v>1917</v>
      </c>
      <c r="D1593" s="144">
        <v>2015</v>
      </c>
      <c r="E1593" s="35" t="s">
        <v>37</v>
      </c>
      <c r="F1593" s="67">
        <v>1</v>
      </c>
      <c r="G1593" s="119">
        <v>2</v>
      </c>
      <c r="H1593" s="173">
        <v>156.97</v>
      </c>
      <c r="I1593" s="120">
        <v>142.69999999999999</v>
      </c>
      <c r="J1593" s="120">
        <v>142.69999999999999</v>
      </c>
      <c r="K1593" s="129">
        <v>7</v>
      </c>
      <c r="L1593" s="69">
        <v>59045</v>
      </c>
      <c r="M1593" s="71">
        <v>0</v>
      </c>
      <c r="N1593" s="71">
        <v>0</v>
      </c>
      <c r="O1593" s="71">
        <v>0</v>
      </c>
      <c r="P1593" s="71">
        <v>59045</v>
      </c>
      <c r="Q1593" s="69">
        <f t="shared" si="136"/>
        <v>413.77014716187807</v>
      </c>
      <c r="R1593" s="120">
        <v>806</v>
      </c>
      <c r="S1593" s="160" t="s">
        <v>1026</v>
      </c>
      <c r="T1593" s="174"/>
      <c r="U1593" s="174"/>
      <c r="V1593" s="174"/>
      <c r="W1593" s="57"/>
      <c r="X1593" s="191"/>
    </row>
    <row r="1594" spans="1:24" s="11" customFormat="1" ht="25.5">
      <c r="A1594" s="128">
        <v>302</v>
      </c>
      <c r="B1594" s="95" t="s">
        <v>1013</v>
      </c>
      <c r="C1594" s="128">
        <v>1917</v>
      </c>
      <c r="D1594" s="144">
        <v>2013</v>
      </c>
      <c r="E1594" s="35" t="s">
        <v>37</v>
      </c>
      <c r="F1594" s="67">
        <v>2</v>
      </c>
      <c r="G1594" s="119">
        <v>2</v>
      </c>
      <c r="H1594" s="173">
        <v>268.10000000000002</v>
      </c>
      <c r="I1594" s="120">
        <v>154</v>
      </c>
      <c r="J1594" s="120">
        <v>154</v>
      </c>
      <c r="K1594" s="129">
        <v>2</v>
      </c>
      <c r="L1594" s="69">
        <v>69657</v>
      </c>
      <c r="M1594" s="71">
        <v>0</v>
      </c>
      <c r="N1594" s="71">
        <v>0</v>
      </c>
      <c r="O1594" s="71">
        <v>0</v>
      </c>
      <c r="P1594" s="71">
        <v>69657</v>
      </c>
      <c r="Q1594" s="69">
        <f t="shared" si="136"/>
        <v>452.31818181818181</v>
      </c>
      <c r="R1594" s="120">
        <v>797</v>
      </c>
      <c r="S1594" s="160" t="s">
        <v>1026</v>
      </c>
      <c r="T1594" s="174"/>
      <c r="U1594" s="174"/>
      <c r="V1594" s="174"/>
      <c r="W1594" s="57"/>
      <c r="X1594" s="191"/>
    </row>
    <row r="1595" spans="1:24" s="11" customFormat="1" ht="25.5">
      <c r="A1595" s="128">
        <v>303</v>
      </c>
      <c r="B1595" s="95" t="s">
        <v>1014</v>
      </c>
      <c r="C1595" s="128">
        <v>1959</v>
      </c>
      <c r="D1595" s="144">
        <v>2009</v>
      </c>
      <c r="E1595" s="35" t="s">
        <v>37</v>
      </c>
      <c r="F1595" s="67">
        <v>2</v>
      </c>
      <c r="G1595" s="119">
        <v>1</v>
      </c>
      <c r="H1595" s="173">
        <v>444.07000000000005</v>
      </c>
      <c r="I1595" s="120">
        <v>403.7</v>
      </c>
      <c r="J1595" s="120">
        <v>403.7</v>
      </c>
      <c r="K1595" s="129">
        <v>16</v>
      </c>
      <c r="L1595" s="69">
        <v>3633</v>
      </c>
      <c r="M1595" s="71">
        <v>0</v>
      </c>
      <c r="N1595" s="71">
        <v>0</v>
      </c>
      <c r="O1595" s="71">
        <v>0</v>
      </c>
      <c r="P1595" s="71">
        <v>3633</v>
      </c>
      <c r="Q1595" s="69">
        <f t="shared" si="136"/>
        <v>8.9992568739162753</v>
      </c>
      <c r="R1595" s="120">
        <v>9</v>
      </c>
      <c r="S1595" s="160" t="s">
        <v>1026</v>
      </c>
      <c r="T1595" s="174"/>
      <c r="U1595" s="174"/>
      <c r="V1595" s="174"/>
      <c r="W1595" s="57"/>
      <c r="X1595" s="191"/>
    </row>
    <row r="1596" spans="1:24" s="11" customFormat="1" ht="25.5">
      <c r="A1596" s="128">
        <v>304</v>
      </c>
      <c r="B1596" s="95" t="s">
        <v>1015</v>
      </c>
      <c r="C1596" s="128">
        <v>1959</v>
      </c>
      <c r="D1596" s="144">
        <v>2009</v>
      </c>
      <c r="E1596" s="35" t="s">
        <v>37</v>
      </c>
      <c r="F1596" s="67">
        <v>2</v>
      </c>
      <c r="G1596" s="119">
        <v>1</v>
      </c>
      <c r="H1596" s="173">
        <v>433.84000000000003</v>
      </c>
      <c r="I1596" s="120">
        <v>394.4</v>
      </c>
      <c r="J1596" s="120">
        <v>394.4</v>
      </c>
      <c r="K1596" s="129">
        <v>12</v>
      </c>
      <c r="L1596" s="69">
        <v>3549</v>
      </c>
      <c r="M1596" s="71">
        <v>0</v>
      </c>
      <c r="N1596" s="71">
        <v>0</v>
      </c>
      <c r="O1596" s="71">
        <v>0</v>
      </c>
      <c r="P1596" s="71">
        <v>3549</v>
      </c>
      <c r="Q1596" s="69">
        <f t="shared" si="136"/>
        <v>8.9984787018255581</v>
      </c>
      <c r="R1596" s="120">
        <v>9</v>
      </c>
      <c r="S1596" s="160" t="s">
        <v>1026</v>
      </c>
      <c r="T1596" s="174"/>
      <c r="U1596" s="174"/>
      <c r="V1596" s="174"/>
      <c r="W1596" s="57"/>
      <c r="X1596" s="191"/>
    </row>
    <row r="1597" spans="1:24" s="11" customFormat="1" ht="25.5">
      <c r="A1597" s="128">
        <v>305</v>
      </c>
      <c r="B1597" s="95" t="s">
        <v>1016</v>
      </c>
      <c r="C1597" s="128">
        <v>1959</v>
      </c>
      <c r="D1597" s="144">
        <v>2009</v>
      </c>
      <c r="E1597" s="35" t="s">
        <v>37</v>
      </c>
      <c r="F1597" s="67">
        <v>2</v>
      </c>
      <c r="G1597" s="119">
        <v>1</v>
      </c>
      <c r="H1597" s="173">
        <v>508.64000000000004</v>
      </c>
      <c r="I1597" s="120">
        <v>462.4</v>
      </c>
      <c r="J1597" s="120">
        <v>462.4</v>
      </c>
      <c r="K1597" s="129">
        <v>20</v>
      </c>
      <c r="L1597" s="69">
        <v>4161</v>
      </c>
      <c r="M1597" s="71">
        <v>0</v>
      </c>
      <c r="N1597" s="71">
        <v>0</v>
      </c>
      <c r="O1597" s="71">
        <v>0</v>
      </c>
      <c r="P1597" s="71">
        <v>4161</v>
      </c>
      <c r="Q1597" s="69">
        <f t="shared" si="136"/>
        <v>8.99870242214533</v>
      </c>
      <c r="R1597" s="120">
        <v>9</v>
      </c>
      <c r="S1597" s="160" t="s">
        <v>1026</v>
      </c>
      <c r="T1597" s="174"/>
      <c r="U1597" s="174"/>
      <c r="V1597" s="174"/>
      <c r="W1597" s="57"/>
      <c r="X1597" s="191"/>
    </row>
    <row r="1598" spans="1:24" s="11" customFormat="1" ht="25.5">
      <c r="A1598" s="128">
        <v>306</v>
      </c>
      <c r="B1598" s="95" t="s">
        <v>1017</v>
      </c>
      <c r="C1598" s="128">
        <v>1955</v>
      </c>
      <c r="D1598" s="144">
        <v>2009</v>
      </c>
      <c r="E1598" s="35" t="s">
        <v>37</v>
      </c>
      <c r="F1598" s="67">
        <v>2</v>
      </c>
      <c r="G1598" s="119">
        <v>1</v>
      </c>
      <c r="H1598" s="173">
        <v>394.4</v>
      </c>
      <c r="I1598" s="120">
        <v>347.6</v>
      </c>
      <c r="J1598" s="120">
        <v>347.6</v>
      </c>
      <c r="K1598" s="129">
        <v>17</v>
      </c>
      <c r="L1598" s="69">
        <v>478711</v>
      </c>
      <c r="M1598" s="71">
        <v>0</v>
      </c>
      <c r="N1598" s="71">
        <v>0</v>
      </c>
      <c r="O1598" s="71">
        <v>0</v>
      </c>
      <c r="P1598" s="71">
        <v>478711</v>
      </c>
      <c r="Q1598" s="69">
        <f t="shared" si="136"/>
        <v>1377.1892980437283</v>
      </c>
      <c r="R1598" s="120">
        <v>2528</v>
      </c>
      <c r="S1598" s="160" t="s">
        <v>1026</v>
      </c>
      <c r="T1598" s="174"/>
      <c r="U1598" s="174"/>
      <c r="V1598" s="174"/>
      <c r="W1598" s="57"/>
      <c r="X1598" s="191"/>
    </row>
    <row r="1599" spans="1:24" s="11" customFormat="1" ht="25.5">
      <c r="A1599" s="128">
        <v>307</v>
      </c>
      <c r="B1599" s="95" t="s">
        <v>1018</v>
      </c>
      <c r="C1599" s="128">
        <v>1917</v>
      </c>
      <c r="D1599" s="144"/>
      <c r="E1599" s="35" t="s">
        <v>37</v>
      </c>
      <c r="F1599" s="67">
        <v>2</v>
      </c>
      <c r="G1599" s="119">
        <v>2</v>
      </c>
      <c r="H1599" s="173">
        <v>526.79999999999995</v>
      </c>
      <c r="I1599" s="120">
        <v>350.9</v>
      </c>
      <c r="J1599" s="120">
        <v>350.9</v>
      </c>
      <c r="K1599" s="129">
        <v>14</v>
      </c>
      <c r="L1599" s="69">
        <v>450607</v>
      </c>
      <c r="M1599" s="71">
        <v>0</v>
      </c>
      <c r="N1599" s="71">
        <v>0</v>
      </c>
      <c r="O1599" s="71">
        <v>0</v>
      </c>
      <c r="P1599" s="71">
        <v>450607</v>
      </c>
      <c r="Q1599" s="69">
        <f t="shared" si="136"/>
        <v>1284.146480478769</v>
      </c>
      <c r="R1599" s="120">
        <v>1731</v>
      </c>
      <c r="S1599" s="160" t="s">
        <v>1026</v>
      </c>
      <c r="T1599" s="174"/>
      <c r="U1599" s="174"/>
      <c r="V1599" s="174"/>
      <c r="W1599" s="57"/>
      <c r="X1599" s="191"/>
    </row>
    <row r="1600" spans="1:24" s="11" customFormat="1" ht="25.5">
      <c r="A1600" s="128">
        <v>308</v>
      </c>
      <c r="B1600" s="95" t="s">
        <v>1019</v>
      </c>
      <c r="C1600" s="128">
        <v>1917</v>
      </c>
      <c r="D1600" s="144"/>
      <c r="E1600" s="35" t="s">
        <v>37</v>
      </c>
      <c r="F1600" s="67">
        <v>2</v>
      </c>
      <c r="G1600" s="119">
        <v>1</v>
      </c>
      <c r="H1600" s="173">
        <v>237.8</v>
      </c>
      <c r="I1600" s="120">
        <v>138.9</v>
      </c>
      <c r="J1600" s="120">
        <v>138.9</v>
      </c>
      <c r="K1600" s="129">
        <v>4</v>
      </c>
      <c r="L1600" s="69">
        <v>229110</v>
      </c>
      <c r="M1600" s="71">
        <v>0</v>
      </c>
      <c r="N1600" s="71">
        <v>0</v>
      </c>
      <c r="O1600" s="71">
        <v>0</v>
      </c>
      <c r="P1600" s="71">
        <v>229110</v>
      </c>
      <c r="Q1600" s="69">
        <f t="shared" si="136"/>
        <v>1649.4600431965441</v>
      </c>
      <c r="R1600" s="120">
        <v>3436</v>
      </c>
      <c r="S1600" s="160" t="s">
        <v>1026</v>
      </c>
      <c r="T1600" s="174"/>
      <c r="U1600" s="174"/>
      <c r="V1600" s="174"/>
      <c r="W1600" s="57"/>
      <c r="X1600" s="191"/>
    </row>
    <row r="1601" spans="1:24" s="11" customFormat="1" ht="25.5">
      <c r="A1601" s="128">
        <v>309</v>
      </c>
      <c r="B1601" s="95" t="s">
        <v>1020</v>
      </c>
      <c r="C1601" s="128">
        <v>1917</v>
      </c>
      <c r="D1601" s="144"/>
      <c r="E1601" s="35" t="s">
        <v>37</v>
      </c>
      <c r="F1601" s="67">
        <v>1</v>
      </c>
      <c r="G1601" s="119">
        <v>1</v>
      </c>
      <c r="H1601" s="173">
        <v>217.8</v>
      </c>
      <c r="I1601" s="120">
        <v>153.30000000000001</v>
      </c>
      <c r="J1601" s="120">
        <v>153.30000000000001</v>
      </c>
      <c r="K1601" s="129">
        <v>8</v>
      </c>
      <c r="L1601" s="69">
        <v>663467</v>
      </c>
      <c r="M1601" s="71">
        <v>0</v>
      </c>
      <c r="N1601" s="71">
        <v>0</v>
      </c>
      <c r="O1601" s="71">
        <v>0</v>
      </c>
      <c r="P1601" s="71">
        <v>663467</v>
      </c>
      <c r="Q1601" s="69">
        <f t="shared" si="136"/>
        <v>4327.8995433789951</v>
      </c>
      <c r="R1601" s="120">
        <v>6264</v>
      </c>
      <c r="S1601" s="160" t="s">
        <v>1026</v>
      </c>
      <c r="T1601" s="174"/>
      <c r="U1601" s="174"/>
      <c r="V1601" s="174"/>
      <c r="W1601" s="57"/>
      <c r="X1601" s="191"/>
    </row>
    <row r="1602" spans="1:24">
      <c r="T1602" s="174"/>
    </row>
  </sheetData>
  <mergeCells count="35">
    <mergeCell ref="A667:B667"/>
    <mergeCell ref="A1273:B1273"/>
    <mergeCell ref="A24:B24"/>
    <mergeCell ref="C20:C22"/>
    <mergeCell ref="D20:D22"/>
    <mergeCell ref="A25:B25"/>
    <mergeCell ref="B19:B22"/>
    <mergeCell ref="C19:D19"/>
    <mergeCell ref="E19:E22"/>
    <mergeCell ref="F19:F22"/>
    <mergeCell ref="Q19:Q21"/>
    <mergeCell ref="I19:I21"/>
    <mergeCell ref="A16:S16"/>
    <mergeCell ref="A17:S17"/>
    <mergeCell ref="A19:A22"/>
    <mergeCell ref="R19:R21"/>
    <mergeCell ref="S19:S22"/>
    <mergeCell ref="G19:G22"/>
    <mergeCell ref="H19:H21"/>
    <mergeCell ref="L20:L21"/>
    <mergeCell ref="M20:P20"/>
    <mergeCell ref="K19:K21"/>
    <mergeCell ref="L19:P19"/>
    <mergeCell ref="A15:S15"/>
    <mergeCell ref="N1:S1"/>
    <mergeCell ref="N2:S2"/>
    <mergeCell ref="N3:S3"/>
    <mergeCell ref="N4:S4"/>
    <mergeCell ref="N5:S5"/>
    <mergeCell ref="N6:S6"/>
    <mergeCell ref="N7:S7"/>
    <mergeCell ref="N8:S8"/>
    <mergeCell ref="A10:S10"/>
    <mergeCell ref="A11:S11"/>
    <mergeCell ref="A12:S12"/>
  </mergeCells>
  <printOptions horizontalCentered="1"/>
  <pageMargins left="0.19685039370078741" right="0.19685039370078741" top="0.78740157480314965" bottom="0.59055118110236227" header="0.31496062992125984" footer="0.31496062992125984"/>
  <pageSetup paperSize="8" scale="84" firstPageNumber="2" fitToHeight="0" orientation="landscape" useFirstPageNumber="1" r:id="rId1"/>
  <headerFooter>
    <oddFooter>&amp;C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Y1602"/>
  <sheetViews>
    <sheetView tabSelected="1" view="pageBreakPreview" zoomScale="70" zoomScaleNormal="85" zoomScaleSheetLayoutView="70" workbookViewId="0">
      <pane ySplit="10" topLeftCell="A1564" activePane="bottomLeft" state="frozen"/>
      <selection pane="bottomLeft" activeCell="I1582" sqref="I1582"/>
    </sheetView>
  </sheetViews>
  <sheetFormatPr defaultRowHeight="15"/>
  <cols>
    <col min="1" max="1" width="6" style="22" customWidth="1"/>
    <col min="2" max="2" width="53.85546875" style="39" customWidth="1"/>
    <col min="3" max="3" width="16.5703125" style="12" customWidth="1"/>
    <col min="4" max="4" width="14.7109375" style="13" customWidth="1"/>
    <col min="5" max="9" width="15.42578125" style="13" customWidth="1"/>
    <col min="10" max="10" width="6.85546875" style="51" customWidth="1"/>
    <col min="11" max="11" width="13.7109375" style="13" customWidth="1"/>
    <col min="12" max="12" width="10" style="13" customWidth="1"/>
    <col min="13" max="13" width="15.140625" style="13" customWidth="1"/>
    <col min="14" max="14" width="9.7109375" style="13" customWidth="1"/>
    <col min="15" max="15" width="13.140625" style="13" customWidth="1"/>
    <col min="16" max="16" width="10.42578125" style="13" customWidth="1"/>
    <col min="17" max="17" width="16.42578125" style="13" customWidth="1"/>
    <col min="18" max="18" width="9.140625" style="13" customWidth="1"/>
    <col min="19" max="19" width="14.28515625" style="13" customWidth="1"/>
    <col min="20" max="20" width="10.7109375" style="13" customWidth="1"/>
    <col min="21" max="21" width="14.28515625" style="13" customWidth="1"/>
    <col min="22" max="22" width="15.85546875" style="13" customWidth="1"/>
    <col min="23" max="23" width="18" style="13" customWidth="1"/>
    <col min="24" max="24" width="12.85546875" style="13" customWidth="1"/>
    <col min="25" max="25" width="14.5703125" style="20" bestFit="1" customWidth="1"/>
    <col min="26" max="16384" width="9.140625" style="20"/>
  </cols>
  <sheetData>
    <row r="3" spans="1:25" ht="26.25" customHeight="1">
      <c r="B3" s="37"/>
      <c r="S3" s="16"/>
      <c r="T3" s="16"/>
      <c r="U3" s="16"/>
      <c r="V3" s="16"/>
      <c r="W3" s="16"/>
      <c r="X3" s="16" t="s">
        <v>219</v>
      </c>
    </row>
    <row r="4" spans="1:25" s="21" customFormat="1" ht="26.25">
      <c r="A4" s="251" t="s">
        <v>311</v>
      </c>
      <c r="B4" s="251"/>
      <c r="C4" s="251"/>
      <c r="D4" s="251"/>
      <c r="E4" s="251"/>
      <c r="F4" s="251"/>
      <c r="G4" s="251"/>
      <c r="H4" s="251"/>
      <c r="I4" s="251"/>
      <c r="J4" s="252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3"/>
      <c r="X4" s="253"/>
    </row>
    <row r="5" spans="1:25" s="21" customFormat="1" ht="26.25">
      <c r="A5" s="251" t="s">
        <v>274</v>
      </c>
      <c r="B5" s="251"/>
      <c r="C5" s="251"/>
      <c r="D5" s="251"/>
      <c r="E5" s="251"/>
      <c r="F5" s="251"/>
      <c r="G5" s="251"/>
      <c r="H5" s="251"/>
      <c r="I5" s="251"/>
      <c r="J5" s="252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3"/>
      <c r="X5" s="253"/>
    </row>
    <row r="6" spans="1:25">
      <c r="A6" s="23"/>
      <c r="B6" s="37"/>
      <c r="C6" s="14"/>
      <c r="D6" s="15"/>
      <c r="E6" s="15"/>
      <c r="F6" s="15"/>
      <c r="G6" s="15"/>
      <c r="H6" s="15"/>
      <c r="I6" s="15"/>
      <c r="J6" s="52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5" ht="15" customHeight="1">
      <c r="A7" s="248" t="s">
        <v>12</v>
      </c>
      <c r="B7" s="248" t="s">
        <v>13</v>
      </c>
      <c r="C7" s="250" t="s">
        <v>250</v>
      </c>
      <c r="D7" s="259" t="s">
        <v>220</v>
      </c>
      <c r="E7" s="259"/>
      <c r="F7" s="259"/>
      <c r="G7" s="259"/>
      <c r="H7" s="259"/>
      <c r="I7" s="259"/>
      <c r="J7" s="261"/>
      <c r="K7" s="259"/>
      <c r="L7" s="259"/>
      <c r="M7" s="259"/>
      <c r="N7" s="259"/>
      <c r="O7" s="259"/>
      <c r="P7" s="259"/>
      <c r="Q7" s="259"/>
      <c r="R7" s="259"/>
      <c r="S7" s="259"/>
      <c r="T7" s="259" t="s">
        <v>221</v>
      </c>
      <c r="U7" s="259"/>
      <c r="V7" s="259"/>
      <c r="W7" s="259"/>
      <c r="X7" s="260"/>
    </row>
    <row r="8" spans="1:25" ht="15" customHeight="1">
      <c r="A8" s="248"/>
      <c r="B8" s="248"/>
      <c r="C8" s="250"/>
      <c r="D8" s="259" t="s">
        <v>222</v>
      </c>
      <c r="E8" s="259"/>
      <c r="F8" s="259"/>
      <c r="G8" s="259"/>
      <c r="H8" s="259"/>
      <c r="I8" s="259"/>
      <c r="J8" s="249" t="s">
        <v>223</v>
      </c>
      <c r="K8" s="250"/>
      <c r="L8" s="250" t="s">
        <v>224</v>
      </c>
      <c r="M8" s="250"/>
      <c r="N8" s="250" t="s">
        <v>225</v>
      </c>
      <c r="O8" s="250"/>
      <c r="P8" s="250" t="s">
        <v>226</v>
      </c>
      <c r="Q8" s="250"/>
      <c r="R8" s="250" t="s">
        <v>227</v>
      </c>
      <c r="S8" s="250"/>
      <c r="T8" s="250" t="s">
        <v>228</v>
      </c>
      <c r="U8" s="250"/>
      <c r="V8" s="250" t="s">
        <v>229</v>
      </c>
      <c r="W8" s="257" t="s">
        <v>230</v>
      </c>
      <c r="X8" s="250" t="s">
        <v>231</v>
      </c>
    </row>
    <row r="9" spans="1:25" ht="143.25" customHeight="1">
      <c r="A9" s="248"/>
      <c r="B9" s="248"/>
      <c r="C9" s="250"/>
      <c r="D9" s="219" t="s">
        <v>232</v>
      </c>
      <c r="E9" s="219" t="s">
        <v>233</v>
      </c>
      <c r="F9" s="219" t="s">
        <v>234</v>
      </c>
      <c r="G9" s="219" t="s">
        <v>235</v>
      </c>
      <c r="H9" s="219" t="s">
        <v>236</v>
      </c>
      <c r="I9" s="17" t="s">
        <v>237</v>
      </c>
      <c r="J9" s="249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8"/>
      <c r="X9" s="250"/>
    </row>
    <row r="10" spans="1:25">
      <c r="A10" s="248"/>
      <c r="B10" s="248"/>
      <c r="C10" s="224" t="s">
        <v>31</v>
      </c>
      <c r="D10" s="10" t="s">
        <v>31</v>
      </c>
      <c r="E10" s="10" t="s">
        <v>31</v>
      </c>
      <c r="F10" s="10" t="s">
        <v>31</v>
      </c>
      <c r="G10" s="10" t="s">
        <v>31</v>
      </c>
      <c r="H10" s="10" t="s">
        <v>31</v>
      </c>
      <c r="I10" s="10" t="s">
        <v>31</v>
      </c>
      <c r="J10" s="227" t="s">
        <v>238</v>
      </c>
      <c r="K10" s="225" t="s">
        <v>31</v>
      </c>
      <c r="L10" s="225" t="s">
        <v>239</v>
      </c>
      <c r="M10" s="225" t="s">
        <v>31</v>
      </c>
      <c r="N10" s="225" t="s">
        <v>239</v>
      </c>
      <c r="O10" s="225" t="s">
        <v>31</v>
      </c>
      <c r="P10" s="225" t="s">
        <v>239</v>
      </c>
      <c r="Q10" s="225" t="s">
        <v>31</v>
      </c>
      <c r="R10" s="225" t="s">
        <v>240</v>
      </c>
      <c r="S10" s="225" t="s">
        <v>31</v>
      </c>
      <c r="T10" s="225" t="s">
        <v>239</v>
      </c>
      <c r="U10" s="225" t="s">
        <v>31</v>
      </c>
      <c r="V10" s="225" t="s">
        <v>31</v>
      </c>
      <c r="W10" s="225" t="s">
        <v>31</v>
      </c>
      <c r="X10" s="225" t="s">
        <v>31</v>
      </c>
    </row>
    <row r="11" spans="1:25" ht="15.75" customHeight="1">
      <c r="A11" s="35">
        <v>1</v>
      </c>
      <c r="B11" s="35">
        <v>2</v>
      </c>
      <c r="C11" s="29">
        <v>3</v>
      </c>
      <c r="D11" s="30">
        <v>4</v>
      </c>
      <c r="E11" s="30">
        <v>5</v>
      </c>
      <c r="F11" s="30">
        <v>6</v>
      </c>
      <c r="G11" s="30">
        <v>7</v>
      </c>
      <c r="H11" s="30">
        <v>8</v>
      </c>
      <c r="I11" s="30">
        <v>9</v>
      </c>
      <c r="J11" s="227">
        <v>10</v>
      </c>
      <c r="K11" s="30">
        <v>11</v>
      </c>
      <c r="L11" s="30">
        <v>12</v>
      </c>
      <c r="M11" s="30">
        <v>13</v>
      </c>
      <c r="N11" s="30">
        <v>14</v>
      </c>
      <c r="O11" s="30">
        <v>15</v>
      </c>
      <c r="P11" s="30">
        <v>16</v>
      </c>
      <c r="Q11" s="30">
        <v>17</v>
      </c>
      <c r="R11" s="30">
        <v>18</v>
      </c>
      <c r="S11" s="30">
        <v>19</v>
      </c>
      <c r="T11" s="30">
        <v>20</v>
      </c>
      <c r="U11" s="30">
        <v>21</v>
      </c>
      <c r="V11" s="31">
        <v>22</v>
      </c>
      <c r="W11" s="30">
        <v>23</v>
      </c>
      <c r="X11" s="31">
        <v>24</v>
      </c>
    </row>
    <row r="12" spans="1:25" ht="24.95" customHeight="1">
      <c r="A12" s="246" t="s">
        <v>307</v>
      </c>
      <c r="B12" s="246"/>
      <c r="C12" s="32">
        <f t="shared" ref="C12:X12" si="0">C13+C655+C1261</f>
        <v>3593335247.8815036</v>
      </c>
      <c r="D12" s="32">
        <f t="shared" si="0"/>
        <v>544943852.68999982</v>
      </c>
      <c r="E12" s="32">
        <f t="shared" si="0"/>
        <v>113090900.13000001</v>
      </c>
      <c r="F12" s="32">
        <f t="shared" si="0"/>
        <v>120546177.73</v>
      </c>
      <c r="G12" s="32">
        <f t="shared" si="0"/>
        <v>165879882.53</v>
      </c>
      <c r="H12" s="32">
        <f t="shared" si="0"/>
        <v>240927462.12999997</v>
      </c>
      <c r="I12" s="32">
        <f t="shared" si="0"/>
        <v>191578239.10000002</v>
      </c>
      <c r="J12" s="49">
        <f t="shared" si="0"/>
        <v>394</v>
      </c>
      <c r="K12" s="32">
        <f t="shared" si="0"/>
        <v>707516326.52999997</v>
      </c>
      <c r="L12" s="32">
        <f t="shared" si="0"/>
        <v>270219.5199999999</v>
      </c>
      <c r="M12" s="32">
        <f t="shared" si="0"/>
        <v>684611254.76999986</v>
      </c>
      <c r="N12" s="32">
        <f t="shared" si="0"/>
        <v>30038.400000000001</v>
      </c>
      <c r="O12" s="32">
        <f t="shared" si="0"/>
        <v>17696182.07</v>
      </c>
      <c r="P12" s="32">
        <f t="shared" si="0"/>
        <v>432703.52999999991</v>
      </c>
      <c r="Q12" s="32">
        <f t="shared" si="0"/>
        <v>573769881.02999997</v>
      </c>
      <c r="R12" s="32">
        <f t="shared" si="0"/>
        <v>10268.630000000001</v>
      </c>
      <c r="S12" s="32">
        <f t="shared" si="0"/>
        <v>9896698.0399999991</v>
      </c>
      <c r="T12" s="32">
        <f t="shared" si="0"/>
        <v>108990.30000000002</v>
      </c>
      <c r="U12" s="32">
        <f t="shared" si="0"/>
        <v>138017118.97999999</v>
      </c>
      <c r="V12" s="32">
        <f t="shared" si="0"/>
        <v>6971520.2000000002</v>
      </c>
      <c r="W12" s="32">
        <f t="shared" si="0"/>
        <v>69112124.951502889</v>
      </c>
      <c r="X12" s="32">
        <f t="shared" si="0"/>
        <v>8777627</v>
      </c>
      <c r="Y12" s="174"/>
    </row>
    <row r="13" spans="1:25" ht="24.95" customHeight="1">
      <c r="A13" s="246" t="s">
        <v>306</v>
      </c>
      <c r="B13" s="246"/>
      <c r="C13" s="27">
        <f t="shared" ref="C13:X13" si="1">C14+C16+C57+C78+C85+C89+C96+C168+C176+C186+C190+C196+C234+C241+C589+C599+C606+C615+C633+C638</f>
        <v>1673508937.4900005</v>
      </c>
      <c r="D13" s="27">
        <f t="shared" si="1"/>
        <v>329162000.67999995</v>
      </c>
      <c r="E13" s="27">
        <f t="shared" si="1"/>
        <v>72144155.030000001</v>
      </c>
      <c r="F13" s="27">
        <f t="shared" si="1"/>
        <v>82280302.320000008</v>
      </c>
      <c r="G13" s="27">
        <f t="shared" si="1"/>
        <v>112447377.58</v>
      </c>
      <c r="H13" s="27">
        <f t="shared" si="1"/>
        <v>144906674.10999998</v>
      </c>
      <c r="I13" s="27">
        <f t="shared" si="1"/>
        <v>67790755</v>
      </c>
      <c r="J13" s="34">
        <f t="shared" si="1"/>
        <v>145</v>
      </c>
      <c r="K13" s="27">
        <f t="shared" si="1"/>
        <v>260054061.53</v>
      </c>
      <c r="L13" s="27">
        <f t="shared" si="1"/>
        <v>102970.11999999997</v>
      </c>
      <c r="M13" s="27">
        <f t="shared" si="1"/>
        <v>243368167.57999995</v>
      </c>
      <c r="N13" s="27">
        <f t="shared" si="1"/>
        <v>3412.2</v>
      </c>
      <c r="O13" s="27">
        <f t="shared" si="1"/>
        <v>3036482</v>
      </c>
      <c r="P13" s="27">
        <f t="shared" si="1"/>
        <v>161899.84999999998</v>
      </c>
      <c r="Q13" s="27">
        <f t="shared" si="1"/>
        <v>186028467.12000003</v>
      </c>
      <c r="R13" s="27">
        <f t="shared" si="1"/>
        <v>3641.03</v>
      </c>
      <c r="S13" s="27">
        <f t="shared" si="1"/>
        <v>7089155.2699999996</v>
      </c>
      <c r="T13" s="27">
        <f t="shared" si="1"/>
        <v>79525.800000000017</v>
      </c>
      <c r="U13" s="27">
        <f t="shared" si="1"/>
        <v>119107383.97999999</v>
      </c>
      <c r="V13" s="27">
        <f t="shared" si="1"/>
        <v>2128965</v>
      </c>
      <c r="W13" s="27">
        <f t="shared" si="1"/>
        <v>38111804.289999992</v>
      </c>
      <c r="X13" s="27">
        <f t="shared" si="1"/>
        <v>5853186</v>
      </c>
      <c r="Y13" s="174"/>
    </row>
    <row r="14" spans="1:25">
      <c r="A14" s="215" t="s">
        <v>34</v>
      </c>
      <c r="B14" s="38"/>
      <c r="C14" s="27">
        <f>SUM(C15)</f>
        <v>574458</v>
      </c>
      <c r="D14" s="27">
        <f t="shared" ref="D14:X14" si="2">SUM(D15)</f>
        <v>0</v>
      </c>
      <c r="E14" s="27">
        <f t="shared" si="2"/>
        <v>0</v>
      </c>
      <c r="F14" s="27">
        <f t="shared" si="2"/>
        <v>0</v>
      </c>
      <c r="G14" s="27">
        <f t="shared" si="2"/>
        <v>0</v>
      </c>
      <c r="H14" s="27">
        <f t="shared" si="2"/>
        <v>267000</v>
      </c>
      <c r="I14" s="27">
        <f t="shared" si="2"/>
        <v>0</v>
      </c>
      <c r="J14" s="34">
        <f t="shared" si="2"/>
        <v>0</v>
      </c>
      <c r="K14" s="27">
        <f t="shared" si="2"/>
        <v>0</v>
      </c>
      <c r="L14" s="27">
        <f t="shared" si="2"/>
        <v>0</v>
      </c>
      <c r="M14" s="27">
        <f t="shared" si="2"/>
        <v>0</v>
      </c>
      <c r="N14" s="27">
        <f t="shared" si="2"/>
        <v>0</v>
      </c>
      <c r="O14" s="27">
        <f t="shared" si="2"/>
        <v>0</v>
      </c>
      <c r="P14" s="27">
        <f t="shared" si="2"/>
        <v>440.2</v>
      </c>
      <c r="Q14" s="27">
        <f t="shared" si="2"/>
        <v>133370</v>
      </c>
      <c r="R14" s="27">
        <f t="shared" si="2"/>
        <v>17.899999999999999</v>
      </c>
      <c r="S14" s="27">
        <f t="shared" si="2"/>
        <v>101218</v>
      </c>
      <c r="T14" s="27">
        <f t="shared" si="2"/>
        <v>0</v>
      </c>
      <c r="U14" s="27">
        <f t="shared" si="2"/>
        <v>0</v>
      </c>
      <c r="V14" s="27">
        <f t="shared" si="2"/>
        <v>0</v>
      </c>
      <c r="W14" s="27">
        <f t="shared" si="2"/>
        <v>72870</v>
      </c>
      <c r="X14" s="27">
        <f t="shared" si="2"/>
        <v>0</v>
      </c>
      <c r="Y14" s="174"/>
    </row>
    <row r="15" spans="1:25" ht="15" customHeight="1">
      <c r="A15" s="63">
        <v>1</v>
      </c>
      <c r="B15" s="85" t="s">
        <v>282</v>
      </c>
      <c r="C15" s="94">
        <f>D15+E15+F15+G15+H15+I15+K15+M15+O15+Q15+S15+U15+V15+W15+X15</f>
        <v>574458</v>
      </c>
      <c r="D15" s="94">
        <v>0</v>
      </c>
      <c r="E15" s="94">
        <v>0</v>
      </c>
      <c r="F15" s="94">
        <v>0</v>
      </c>
      <c r="G15" s="94">
        <v>0</v>
      </c>
      <c r="H15" s="94">
        <v>267000</v>
      </c>
      <c r="I15" s="94">
        <v>0</v>
      </c>
      <c r="J15" s="135">
        <v>0</v>
      </c>
      <c r="K15" s="94">
        <v>0</v>
      </c>
      <c r="L15" s="94">
        <v>0</v>
      </c>
      <c r="M15" s="94">
        <v>0</v>
      </c>
      <c r="N15" s="94">
        <v>0</v>
      </c>
      <c r="O15" s="94">
        <v>0</v>
      </c>
      <c r="P15" s="94">
        <v>440.2</v>
      </c>
      <c r="Q15" s="94">
        <v>133370</v>
      </c>
      <c r="R15" s="94">
        <v>17.899999999999999</v>
      </c>
      <c r="S15" s="94">
        <v>101218</v>
      </c>
      <c r="T15" s="94">
        <v>0</v>
      </c>
      <c r="U15" s="94">
        <v>0</v>
      </c>
      <c r="V15" s="94">
        <v>0</v>
      </c>
      <c r="W15" s="94">
        <v>72870</v>
      </c>
      <c r="X15" s="94">
        <v>0</v>
      </c>
      <c r="Y15" s="174"/>
    </row>
    <row r="16" spans="1:25" ht="15" customHeight="1">
      <c r="A16" s="74" t="s">
        <v>313</v>
      </c>
      <c r="B16" s="38"/>
      <c r="C16" s="27">
        <f>SUM(C17:C56)</f>
        <v>53409228</v>
      </c>
      <c r="D16" s="27">
        <f t="shared" ref="D16:X16" si="3">SUM(D17:D56)</f>
        <v>19431603</v>
      </c>
      <c r="E16" s="27">
        <f t="shared" si="3"/>
        <v>4628726</v>
      </c>
      <c r="F16" s="27">
        <f t="shared" si="3"/>
        <v>1551542</v>
      </c>
      <c r="G16" s="27">
        <f t="shared" si="3"/>
        <v>4627608</v>
      </c>
      <c r="H16" s="27">
        <f t="shared" si="3"/>
        <v>6570618</v>
      </c>
      <c r="I16" s="27">
        <f t="shared" si="3"/>
        <v>4401000</v>
      </c>
      <c r="J16" s="34">
        <f t="shared" si="3"/>
        <v>0</v>
      </c>
      <c r="K16" s="27">
        <f t="shared" si="3"/>
        <v>0</v>
      </c>
      <c r="L16" s="27">
        <f t="shared" si="3"/>
        <v>286.2</v>
      </c>
      <c r="M16" s="27">
        <f t="shared" si="3"/>
        <v>1337140</v>
      </c>
      <c r="N16" s="27">
        <f t="shared" si="3"/>
        <v>265.2</v>
      </c>
      <c r="O16" s="27">
        <f t="shared" si="3"/>
        <v>73075</v>
      </c>
      <c r="P16" s="27">
        <f t="shared" si="3"/>
        <v>6743.5</v>
      </c>
      <c r="Q16" s="27">
        <f t="shared" si="3"/>
        <v>6258347</v>
      </c>
      <c r="R16" s="27">
        <f t="shared" si="3"/>
        <v>471.3</v>
      </c>
      <c r="S16" s="27">
        <f t="shared" si="3"/>
        <v>2461242</v>
      </c>
      <c r="T16" s="27">
        <f t="shared" si="3"/>
        <v>3552</v>
      </c>
      <c r="U16" s="27">
        <f t="shared" si="3"/>
        <v>207688</v>
      </c>
      <c r="V16" s="27">
        <f t="shared" si="3"/>
        <v>61482</v>
      </c>
      <c r="W16" s="27">
        <f t="shared" si="3"/>
        <v>1799157</v>
      </c>
      <c r="X16" s="27">
        <f t="shared" si="3"/>
        <v>0</v>
      </c>
      <c r="Y16" s="174"/>
    </row>
    <row r="17" spans="1:25" ht="15" customHeight="1">
      <c r="A17" s="63">
        <v>2</v>
      </c>
      <c r="B17" s="85" t="s">
        <v>39</v>
      </c>
      <c r="C17" s="94">
        <f>D17+E17+F17+G17+H17+I17+K17+M17+O17+Q17+S17+U17+V17+W17+X17</f>
        <v>898531</v>
      </c>
      <c r="D17" s="94">
        <v>0</v>
      </c>
      <c r="E17" s="94">
        <v>164000</v>
      </c>
      <c r="F17" s="94">
        <v>0</v>
      </c>
      <c r="G17" s="94">
        <v>168140</v>
      </c>
      <c r="H17" s="94">
        <v>264550</v>
      </c>
      <c r="I17" s="94">
        <v>215000</v>
      </c>
      <c r="J17" s="135">
        <v>0</v>
      </c>
      <c r="K17" s="94">
        <v>0</v>
      </c>
      <c r="L17" s="94">
        <v>0</v>
      </c>
      <c r="M17" s="94">
        <v>0</v>
      </c>
      <c r="N17" s="94">
        <v>0</v>
      </c>
      <c r="O17" s="94">
        <v>0</v>
      </c>
      <c r="P17" s="94">
        <v>0</v>
      </c>
      <c r="Q17" s="94">
        <v>0</v>
      </c>
      <c r="R17" s="94">
        <v>0</v>
      </c>
      <c r="S17" s="94">
        <v>0</v>
      </c>
      <c r="T17" s="94">
        <v>0</v>
      </c>
      <c r="U17" s="94">
        <v>0</v>
      </c>
      <c r="V17" s="94">
        <v>0</v>
      </c>
      <c r="W17" s="94">
        <v>86841</v>
      </c>
      <c r="X17" s="94">
        <v>0</v>
      </c>
      <c r="Y17" s="174"/>
    </row>
    <row r="18" spans="1:25" ht="15" customHeight="1">
      <c r="A18" s="63">
        <v>3</v>
      </c>
      <c r="B18" s="85" t="s">
        <v>40</v>
      </c>
      <c r="C18" s="94">
        <f t="shared" ref="C18:C56" si="4">D18+E18+F18+G18+H18+I18+K18+M18+O18+Q18+S18+U18+V18+W18+X18</f>
        <v>816479</v>
      </c>
      <c r="D18" s="94">
        <v>0</v>
      </c>
      <c r="E18" s="94">
        <v>121938</v>
      </c>
      <c r="F18" s="94">
        <v>0</v>
      </c>
      <c r="G18" s="94">
        <v>162569</v>
      </c>
      <c r="H18" s="94">
        <v>220000</v>
      </c>
      <c r="I18" s="94">
        <v>195000</v>
      </c>
      <c r="J18" s="135">
        <v>0</v>
      </c>
      <c r="K18" s="94">
        <v>0</v>
      </c>
      <c r="L18" s="94">
        <v>0</v>
      </c>
      <c r="M18" s="94">
        <v>0</v>
      </c>
      <c r="N18" s="94">
        <v>0</v>
      </c>
      <c r="O18" s="94">
        <v>0</v>
      </c>
      <c r="P18" s="94">
        <v>0</v>
      </c>
      <c r="Q18" s="94">
        <v>0</v>
      </c>
      <c r="R18" s="94">
        <v>27</v>
      </c>
      <c r="S18" s="94">
        <v>100197</v>
      </c>
      <c r="T18" s="94">
        <v>0</v>
      </c>
      <c r="U18" s="94">
        <v>0</v>
      </c>
      <c r="V18" s="94">
        <v>0</v>
      </c>
      <c r="W18" s="94">
        <v>16775</v>
      </c>
      <c r="X18" s="94">
        <v>0</v>
      </c>
      <c r="Y18" s="174"/>
    </row>
    <row r="19" spans="1:25" ht="15" customHeight="1">
      <c r="A19" s="63">
        <v>4</v>
      </c>
      <c r="B19" s="85" t="s">
        <v>41</v>
      </c>
      <c r="C19" s="94">
        <f t="shared" si="4"/>
        <v>7073499</v>
      </c>
      <c r="D19" s="94">
        <v>2776000</v>
      </c>
      <c r="E19" s="94">
        <v>722000</v>
      </c>
      <c r="F19" s="94">
        <v>0</v>
      </c>
      <c r="G19" s="94">
        <v>385000</v>
      </c>
      <c r="H19" s="94">
        <v>900000</v>
      </c>
      <c r="I19" s="94">
        <v>444000</v>
      </c>
      <c r="J19" s="135">
        <v>0</v>
      </c>
      <c r="K19" s="94">
        <v>0</v>
      </c>
      <c r="L19" s="94">
        <v>54.3</v>
      </c>
      <c r="M19" s="94">
        <v>541082</v>
      </c>
      <c r="N19" s="94">
        <v>0</v>
      </c>
      <c r="O19" s="94">
        <v>0</v>
      </c>
      <c r="P19" s="94">
        <v>217.3</v>
      </c>
      <c r="Q19" s="94">
        <v>1008109</v>
      </c>
      <c r="R19" s="94">
        <v>13</v>
      </c>
      <c r="S19" s="94">
        <v>250892</v>
      </c>
      <c r="T19" s="94">
        <v>0</v>
      </c>
      <c r="U19" s="94">
        <v>0</v>
      </c>
      <c r="V19" s="94">
        <v>9324</v>
      </c>
      <c r="W19" s="94">
        <v>37092</v>
      </c>
      <c r="X19" s="94">
        <v>0</v>
      </c>
      <c r="Y19" s="174"/>
    </row>
    <row r="20" spans="1:25" ht="15" customHeight="1">
      <c r="A20" s="63">
        <v>5</v>
      </c>
      <c r="B20" s="85" t="s">
        <v>42</v>
      </c>
      <c r="C20" s="94">
        <f t="shared" si="4"/>
        <v>3914613</v>
      </c>
      <c r="D20" s="94">
        <v>1980000</v>
      </c>
      <c r="E20" s="94">
        <v>480000</v>
      </c>
      <c r="F20" s="94">
        <v>410000</v>
      </c>
      <c r="G20" s="94">
        <v>275000</v>
      </c>
      <c r="H20" s="94">
        <v>430000</v>
      </c>
      <c r="I20" s="94">
        <v>125000</v>
      </c>
      <c r="J20" s="135">
        <v>0</v>
      </c>
      <c r="K20" s="94">
        <v>0</v>
      </c>
      <c r="L20" s="94">
        <v>0</v>
      </c>
      <c r="M20" s="94">
        <v>0</v>
      </c>
      <c r="N20" s="94">
        <v>0</v>
      </c>
      <c r="O20" s="94">
        <v>0</v>
      </c>
      <c r="P20" s="94">
        <v>0</v>
      </c>
      <c r="Q20" s="94">
        <v>0</v>
      </c>
      <c r="R20" s="94">
        <v>28</v>
      </c>
      <c r="S20" s="94">
        <v>178957</v>
      </c>
      <c r="T20" s="94">
        <v>0</v>
      </c>
      <c r="U20" s="94">
        <v>0</v>
      </c>
      <c r="V20" s="94">
        <v>7163</v>
      </c>
      <c r="W20" s="94">
        <v>28493</v>
      </c>
      <c r="X20" s="94">
        <v>0</v>
      </c>
      <c r="Y20" s="174"/>
    </row>
    <row r="21" spans="1:25" ht="15" customHeight="1">
      <c r="A21" s="63">
        <v>6</v>
      </c>
      <c r="B21" s="85" t="s">
        <v>43</v>
      </c>
      <c r="C21" s="94">
        <f t="shared" si="4"/>
        <v>1768762</v>
      </c>
      <c r="D21" s="94">
        <v>765416</v>
      </c>
      <c r="E21" s="94">
        <v>98340</v>
      </c>
      <c r="F21" s="94">
        <v>0</v>
      </c>
      <c r="G21" s="94">
        <v>112231</v>
      </c>
      <c r="H21" s="94">
        <v>149688</v>
      </c>
      <c r="I21" s="94">
        <v>152000</v>
      </c>
      <c r="J21" s="135">
        <v>0</v>
      </c>
      <c r="K21" s="94">
        <v>0</v>
      </c>
      <c r="L21" s="94">
        <v>0</v>
      </c>
      <c r="M21" s="94">
        <v>0</v>
      </c>
      <c r="N21" s="94">
        <v>0</v>
      </c>
      <c r="O21" s="94">
        <v>0</v>
      </c>
      <c r="P21" s="94">
        <v>250.9</v>
      </c>
      <c r="Q21" s="94">
        <v>409470</v>
      </c>
      <c r="R21" s="94">
        <v>30</v>
      </c>
      <c r="S21" s="94">
        <v>69172</v>
      </c>
      <c r="T21" s="94">
        <v>0</v>
      </c>
      <c r="U21" s="94">
        <v>0</v>
      </c>
      <c r="V21" s="94">
        <v>2500</v>
      </c>
      <c r="W21" s="94">
        <v>9945</v>
      </c>
      <c r="X21" s="94">
        <v>0</v>
      </c>
      <c r="Y21" s="174"/>
    </row>
    <row r="22" spans="1:25" ht="15" customHeight="1">
      <c r="A22" s="63">
        <v>7</v>
      </c>
      <c r="B22" s="85" t="s">
        <v>279</v>
      </c>
      <c r="C22" s="94">
        <f t="shared" si="4"/>
        <v>5542000</v>
      </c>
      <c r="D22" s="94">
        <v>2600000</v>
      </c>
      <c r="E22" s="94">
        <v>800000</v>
      </c>
      <c r="F22" s="94">
        <v>650000</v>
      </c>
      <c r="G22" s="94">
        <v>467000</v>
      </c>
      <c r="H22" s="94">
        <v>1025000</v>
      </c>
      <c r="I22" s="94">
        <v>0</v>
      </c>
      <c r="J22" s="135">
        <v>0</v>
      </c>
      <c r="K22" s="94">
        <v>0</v>
      </c>
      <c r="L22" s="94">
        <v>0</v>
      </c>
      <c r="M22" s="94">
        <v>0</v>
      </c>
      <c r="N22" s="94">
        <v>0</v>
      </c>
      <c r="O22" s="94">
        <v>0</v>
      </c>
      <c r="P22" s="94">
        <v>0</v>
      </c>
      <c r="Q22" s="94">
        <v>0</v>
      </c>
      <c r="R22" s="94">
        <v>0</v>
      </c>
      <c r="S22" s="94">
        <v>0</v>
      </c>
      <c r="T22" s="94">
        <v>0</v>
      </c>
      <c r="U22" s="94">
        <v>0</v>
      </c>
      <c r="V22" s="94">
        <v>0</v>
      </c>
      <c r="W22" s="94">
        <v>0</v>
      </c>
      <c r="X22" s="94">
        <v>0</v>
      </c>
      <c r="Y22" s="174"/>
    </row>
    <row r="23" spans="1:25" ht="15" customHeight="1">
      <c r="A23" s="63">
        <v>8</v>
      </c>
      <c r="B23" s="85" t="s">
        <v>44</v>
      </c>
      <c r="C23" s="94">
        <f t="shared" si="4"/>
        <v>1754128</v>
      </c>
      <c r="D23" s="94">
        <v>750000</v>
      </c>
      <c r="E23" s="94">
        <v>130000</v>
      </c>
      <c r="F23" s="94">
        <v>0</v>
      </c>
      <c r="G23" s="94">
        <v>110009</v>
      </c>
      <c r="H23" s="94">
        <v>200000</v>
      </c>
      <c r="I23" s="94">
        <v>195000</v>
      </c>
      <c r="J23" s="135">
        <v>0</v>
      </c>
      <c r="K23" s="94">
        <v>0</v>
      </c>
      <c r="L23" s="94">
        <v>0</v>
      </c>
      <c r="M23" s="94">
        <v>0</v>
      </c>
      <c r="N23" s="94">
        <v>0</v>
      </c>
      <c r="O23" s="94">
        <v>0</v>
      </c>
      <c r="P23" s="94">
        <v>359.6</v>
      </c>
      <c r="Q23" s="94">
        <v>289119</v>
      </c>
      <c r="R23" s="94">
        <v>22</v>
      </c>
      <c r="S23" s="94">
        <v>67802</v>
      </c>
      <c r="T23" s="94">
        <v>0</v>
      </c>
      <c r="U23" s="94">
        <v>0</v>
      </c>
      <c r="V23" s="94">
        <v>2450</v>
      </c>
      <c r="W23" s="94">
        <v>9748</v>
      </c>
      <c r="X23" s="94">
        <v>0</v>
      </c>
      <c r="Y23" s="174"/>
    </row>
    <row r="24" spans="1:25" ht="15" customHeight="1">
      <c r="A24" s="63">
        <v>9</v>
      </c>
      <c r="B24" s="85" t="s">
        <v>45</v>
      </c>
      <c r="C24" s="94">
        <f t="shared" si="4"/>
        <v>828664</v>
      </c>
      <c r="D24" s="94">
        <v>0</v>
      </c>
      <c r="E24" s="94">
        <v>220000</v>
      </c>
      <c r="F24" s="94">
        <v>0</v>
      </c>
      <c r="G24" s="94">
        <v>180000</v>
      </c>
      <c r="H24" s="94">
        <v>300000</v>
      </c>
      <c r="I24" s="94">
        <v>0</v>
      </c>
      <c r="J24" s="135">
        <v>0</v>
      </c>
      <c r="K24" s="94">
        <v>0</v>
      </c>
      <c r="L24" s="94">
        <v>0</v>
      </c>
      <c r="M24" s="94">
        <v>0</v>
      </c>
      <c r="N24" s="94">
        <v>0</v>
      </c>
      <c r="O24" s="94">
        <v>0</v>
      </c>
      <c r="P24" s="94">
        <v>0</v>
      </c>
      <c r="Q24" s="94">
        <v>0</v>
      </c>
      <c r="R24" s="94">
        <v>28</v>
      </c>
      <c r="S24" s="94">
        <v>124176</v>
      </c>
      <c r="T24" s="94">
        <v>0</v>
      </c>
      <c r="U24" s="94">
        <v>0</v>
      </c>
      <c r="V24" s="94">
        <v>4488</v>
      </c>
      <c r="W24" s="94">
        <v>0</v>
      </c>
      <c r="X24" s="94">
        <v>0</v>
      </c>
      <c r="Y24" s="174"/>
    </row>
    <row r="25" spans="1:25" ht="15" customHeight="1">
      <c r="A25" s="63">
        <v>10</v>
      </c>
      <c r="B25" s="85" t="s">
        <v>46</v>
      </c>
      <c r="C25" s="94">
        <f t="shared" si="4"/>
        <v>4149153</v>
      </c>
      <c r="D25" s="94">
        <v>2036000</v>
      </c>
      <c r="E25" s="94">
        <v>0</v>
      </c>
      <c r="F25" s="94">
        <v>400000</v>
      </c>
      <c r="G25" s="94">
        <v>0</v>
      </c>
      <c r="H25" s="94">
        <v>0</v>
      </c>
      <c r="I25" s="94">
        <v>389000</v>
      </c>
      <c r="J25" s="135">
        <v>0</v>
      </c>
      <c r="K25" s="94">
        <v>0</v>
      </c>
      <c r="L25" s="94">
        <v>0</v>
      </c>
      <c r="M25" s="94">
        <v>0</v>
      </c>
      <c r="N25" s="94">
        <v>0</v>
      </c>
      <c r="O25" s="94">
        <v>0</v>
      </c>
      <c r="P25" s="94">
        <v>598.20000000000005</v>
      </c>
      <c r="Q25" s="94">
        <v>1001172</v>
      </c>
      <c r="R25" s="94">
        <v>36</v>
      </c>
      <c r="S25" s="94">
        <v>184033</v>
      </c>
      <c r="T25" s="94">
        <v>0</v>
      </c>
      <c r="U25" s="94">
        <v>0</v>
      </c>
      <c r="V25" s="94">
        <v>6651</v>
      </c>
      <c r="W25" s="94">
        <v>132297</v>
      </c>
      <c r="X25" s="94">
        <v>0</v>
      </c>
      <c r="Y25" s="174"/>
    </row>
    <row r="26" spans="1:25" ht="15" customHeight="1">
      <c r="A26" s="63">
        <v>11</v>
      </c>
      <c r="B26" s="85" t="s">
        <v>278</v>
      </c>
      <c r="C26" s="94">
        <f t="shared" si="4"/>
        <v>706617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510000</v>
      </c>
      <c r="J26" s="135">
        <v>0</v>
      </c>
      <c r="K26" s="94">
        <v>0</v>
      </c>
      <c r="L26" s="94">
        <v>0</v>
      </c>
      <c r="M26" s="94">
        <v>0</v>
      </c>
      <c r="N26" s="94">
        <v>0</v>
      </c>
      <c r="O26" s="94">
        <v>0</v>
      </c>
      <c r="P26" s="94">
        <v>0</v>
      </c>
      <c r="Q26" s="94">
        <v>0</v>
      </c>
      <c r="R26" s="94">
        <v>0</v>
      </c>
      <c r="S26" s="94">
        <v>0</v>
      </c>
      <c r="T26" s="94">
        <v>0</v>
      </c>
      <c r="U26" s="94">
        <v>0</v>
      </c>
      <c r="V26" s="94">
        <v>0</v>
      </c>
      <c r="W26" s="94">
        <v>196617</v>
      </c>
      <c r="X26" s="94">
        <v>0</v>
      </c>
      <c r="Y26" s="174"/>
    </row>
    <row r="27" spans="1:25" ht="15" customHeight="1">
      <c r="A27" s="63">
        <v>12</v>
      </c>
      <c r="B27" s="85" t="s">
        <v>47</v>
      </c>
      <c r="C27" s="94">
        <f t="shared" si="4"/>
        <v>2509876</v>
      </c>
      <c r="D27" s="94">
        <v>1496232</v>
      </c>
      <c r="E27" s="94">
        <v>135218</v>
      </c>
      <c r="F27" s="94">
        <v>0</v>
      </c>
      <c r="G27" s="94">
        <v>219331</v>
      </c>
      <c r="H27" s="94">
        <v>284592</v>
      </c>
      <c r="I27" s="94">
        <v>215000</v>
      </c>
      <c r="J27" s="135">
        <v>0</v>
      </c>
      <c r="K27" s="94">
        <v>0</v>
      </c>
      <c r="L27" s="94">
        <v>0</v>
      </c>
      <c r="M27" s="94">
        <v>0</v>
      </c>
      <c r="N27" s="94">
        <v>0</v>
      </c>
      <c r="O27" s="94">
        <v>0</v>
      </c>
      <c r="P27" s="94">
        <v>0</v>
      </c>
      <c r="Q27" s="94">
        <v>0</v>
      </c>
      <c r="R27" s="94">
        <v>32</v>
      </c>
      <c r="S27" s="94">
        <v>135182</v>
      </c>
      <c r="T27" s="94">
        <v>0</v>
      </c>
      <c r="U27" s="94">
        <v>0</v>
      </c>
      <c r="V27" s="94">
        <v>4886</v>
      </c>
      <c r="W27" s="94">
        <v>19435</v>
      </c>
      <c r="X27" s="94">
        <v>0</v>
      </c>
      <c r="Y27" s="174"/>
    </row>
    <row r="28" spans="1:25" ht="15" customHeight="1">
      <c r="A28" s="63">
        <v>13</v>
      </c>
      <c r="B28" s="85" t="s">
        <v>48</v>
      </c>
      <c r="C28" s="94">
        <f t="shared" si="4"/>
        <v>2390692</v>
      </c>
      <c r="D28" s="94">
        <v>1396437</v>
      </c>
      <c r="E28" s="94">
        <v>135218</v>
      </c>
      <c r="F28" s="94">
        <v>0</v>
      </c>
      <c r="G28" s="94">
        <v>204702</v>
      </c>
      <c r="H28" s="94">
        <v>275471</v>
      </c>
      <c r="I28" s="94">
        <v>230000</v>
      </c>
      <c r="J28" s="135">
        <v>0</v>
      </c>
      <c r="K28" s="94">
        <v>0</v>
      </c>
      <c r="L28" s="94">
        <v>0</v>
      </c>
      <c r="M28" s="94">
        <v>0</v>
      </c>
      <c r="N28" s="94">
        <v>0</v>
      </c>
      <c r="O28" s="94">
        <v>0</v>
      </c>
      <c r="P28" s="94">
        <v>0</v>
      </c>
      <c r="Q28" s="94">
        <v>0</v>
      </c>
      <c r="R28" s="94">
        <v>30</v>
      </c>
      <c r="S28" s="94">
        <v>126165</v>
      </c>
      <c r="T28" s="94">
        <v>0</v>
      </c>
      <c r="U28" s="94">
        <v>0</v>
      </c>
      <c r="V28" s="94">
        <v>4560</v>
      </c>
      <c r="W28" s="94">
        <v>18139</v>
      </c>
      <c r="X28" s="94">
        <v>0</v>
      </c>
      <c r="Y28" s="174"/>
    </row>
    <row r="29" spans="1:25" ht="15" customHeight="1">
      <c r="A29" s="63">
        <v>14</v>
      </c>
      <c r="B29" s="85" t="s">
        <v>49</v>
      </c>
      <c r="C29" s="94">
        <f t="shared" si="4"/>
        <v>4058750</v>
      </c>
      <c r="D29" s="94">
        <v>2028856</v>
      </c>
      <c r="E29" s="94">
        <v>260600</v>
      </c>
      <c r="F29" s="94">
        <v>0</v>
      </c>
      <c r="G29" s="94">
        <v>297408</v>
      </c>
      <c r="H29" s="94">
        <v>440950</v>
      </c>
      <c r="I29" s="94">
        <v>125000</v>
      </c>
      <c r="J29" s="135">
        <v>0</v>
      </c>
      <c r="K29" s="94">
        <v>0</v>
      </c>
      <c r="L29" s="94">
        <v>0</v>
      </c>
      <c r="M29" s="94">
        <v>0</v>
      </c>
      <c r="N29" s="94">
        <v>0</v>
      </c>
      <c r="O29" s="94">
        <v>0</v>
      </c>
      <c r="P29" s="94">
        <v>721.5</v>
      </c>
      <c r="Q29" s="94">
        <v>689654</v>
      </c>
      <c r="R29" s="94">
        <v>29</v>
      </c>
      <c r="S29" s="94">
        <v>183303</v>
      </c>
      <c r="T29" s="94">
        <v>0</v>
      </c>
      <c r="U29" s="94">
        <v>0</v>
      </c>
      <c r="V29" s="94">
        <v>6625</v>
      </c>
      <c r="W29" s="94">
        <v>26354</v>
      </c>
      <c r="X29" s="94">
        <v>0</v>
      </c>
      <c r="Y29" s="174"/>
    </row>
    <row r="30" spans="1:25" ht="15" customHeight="1">
      <c r="A30" s="63">
        <v>15</v>
      </c>
      <c r="B30" s="85" t="s">
        <v>50</v>
      </c>
      <c r="C30" s="94">
        <f t="shared" si="4"/>
        <v>2235754</v>
      </c>
      <c r="D30" s="94">
        <v>1411623</v>
      </c>
      <c r="E30" s="94">
        <v>121938</v>
      </c>
      <c r="F30" s="94">
        <v>0</v>
      </c>
      <c r="G30" s="94">
        <v>206928</v>
      </c>
      <c r="H30" s="94">
        <v>277320</v>
      </c>
      <c r="I30" s="94">
        <v>195000</v>
      </c>
      <c r="J30" s="135">
        <v>0</v>
      </c>
      <c r="K30" s="94">
        <v>0</v>
      </c>
      <c r="L30" s="94">
        <v>0</v>
      </c>
      <c r="M30" s="94">
        <v>0</v>
      </c>
      <c r="N30" s="94">
        <v>0</v>
      </c>
      <c r="O30" s="94">
        <v>0</v>
      </c>
      <c r="P30" s="94">
        <v>0</v>
      </c>
      <c r="Q30" s="94">
        <v>0</v>
      </c>
      <c r="R30" s="94">
        <v>0</v>
      </c>
      <c r="S30" s="94">
        <v>0</v>
      </c>
      <c r="T30" s="94">
        <v>0</v>
      </c>
      <c r="U30" s="94">
        <v>0</v>
      </c>
      <c r="V30" s="94">
        <v>4609</v>
      </c>
      <c r="W30" s="94">
        <v>18336</v>
      </c>
      <c r="X30" s="94">
        <v>0</v>
      </c>
      <c r="Y30" s="174"/>
    </row>
    <row r="31" spans="1:25" ht="15" customHeight="1">
      <c r="A31" s="63">
        <v>16</v>
      </c>
      <c r="B31" s="85" t="s">
        <v>51</v>
      </c>
      <c r="C31" s="94">
        <f t="shared" si="4"/>
        <v>1219383</v>
      </c>
      <c r="D31" s="94">
        <v>0</v>
      </c>
      <c r="E31" s="94">
        <v>228825</v>
      </c>
      <c r="F31" s="94">
        <v>0</v>
      </c>
      <c r="G31" s="94">
        <v>261145</v>
      </c>
      <c r="H31" s="94">
        <v>351272</v>
      </c>
      <c r="I31" s="94">
        <v>355000</v>
      </c>
      <c r="J31" s="135">
        <v>0</v>
      </c>
      <c r="K31" s="94">
        <v>0</v>
      </c>
      <c r="L31" s="94">
        <v>0</v>
      </c>
      <c r="M31" s="94">
        <v>0</v>
      </c>
      <c r="N31" s="94">
        <v>0</v>
      </c>
      <c r="O31" s="94">
        <v>0</v>
      </c>
      <c r="P31" s="94">
        <v>0</v>
      </c>
      <c r="Q31" s="94">
        <v>0</v>
      </c>
      <c r="R31" s="94">
        <v>0</v>
      </c>
      <c r="S31" s="94">
        <v>0</v>
      </c>
      <c r="T31" s="94">
        <v>0</v>
      </c>
      <c r="U31" s="94">
        <v>0</v>
      </c>
      <c r="V31" s="94">
        <v>0</v>
      </c>
      <c r="W31" s="94">
        <v>23141</v>
      </c>
      <c r="X31" s="94">
        <v>0</v>
      </c>
      <c r="Y31" s="174"/>
    </row>
    <row r="32" spans="1:25" ht="15" customHeight="1">
      <c r="A32" s="63">
        <v>17</v>
      </c>
      <c r="B32" s="85" t="s">
        <v>52</v>
      </c>
      <c r="C32" s="94">
        <f t="shared" si="4"/>
        <v>817979</v>
      </c>
      <c r="D32" s="94">
        <v>0</v>
      </c>
      <c r="E32" s="94">
        <v>119219</v>
      </c>
      <c r="F32" s="94">
        <v>0</v>
      </c>
      <c r="G32" s="94">
        <v>163943</v>
      </c>
      <c r="H32" s="94">
        <v>221856</v>
      </c>
      <c r="I32" s="94">
        <v>195000</v>
      </c>
      <c r="J32" s="135">
        <v>0</v>
      </c>
      <c r="K32" s="94">
        <v>0</v>
      </c>
      <c r="L32" s="94">
        <v>0</v>
      </c>
      <c r="M32" s="94">
        <v>0</v>
      </c>
      <c r="N32" s="94">
        <v>0</v>
      </c>
      <c r="O32" s="94">
        <v>0</v>
      </c>
      <c r="P32" s="94">
        <v>0</v>
      </c>
      <c r="Q32" s="94">
        <v>0</v>
      </c>
      <c r="R32" s="94">
        <v>25</v>
      </c>
      <c r="S32" s="94">
        <v>101044</v>
      </c>
      <c r="T32" s="94">
        <v>0</v>
      </c>
      <c r="U32" s="94">
        <v>0</v>
      </c>
      <c r="V32" s="94">
        <v>0</v>
      </c>
      <c r="W32" s="94">
        <v>16917</v>
      </c>
      <c r="X32" s="94">
        <v>0</v>
      </c>
      <c r="Y32" s="174"/>
    </row>
    <row r="33" spans="1:25" ht="15" customHeight="1">
      <c r="A33" s="63">
        <v>18</v>
      </c>
      <c r="B33" s="85" t="s">
        <v>53</v>
      </c>
      <c r="C33" s="94">
        <f t="shared" si="4"/>
        <v>2376351</v>
      </c>
      <c r="D33" s="94">
        <v>1364220</v>
      </c>
      <c r="E33" s="94">
        <v>175220</v>
      </c>
      <c r="F33" s="94">
        <v>0</v>
      </c>
      <c r="G33" s="94">
        <v>199980</v>
      </c>
      <c r="H33" s="94">
        <v>296500</v>
      </c>
      <c r="I33" s="94">
        <v>195000</v>
      </c>
      <c r="J33" s="135">
        <v>0</v>
      </c>
      <c r="K33" s="94">
        <v>0</v>
      </c>
      <c r="L33" s="94">
        <v>0</v>
      </c>
      <c r="M33" s="94">
        <v>0</v>
      </c>
      <c r="N33" s="94">
        <v>0</v>
      </c>
      <c r="O33" s="94">
        <v>0</v>
      </c>
      <c r="P33" s="94">
        <v>0</v>
      </c>
      <c r="Q33" s="94">
        <v>0</v>
      </c>
      <c r="R33" s="94">
        <v>41</v>
      </c>
      <c r="S33" s="94">
        <v>123255</v>
      </c>
      <c r="T33" s="94">
        <v>0</v>
      </c>
      <c r="U33" s="94">
        <v>0</v>
      </c>
      <c r="V33" s="94">
        <v>4455</v>
      </c>
      <c r="W33" s="94">
        <v>17721</v>
      </c>
      <c r="X33" s="94">
        <v>0</v>
      </c>
      <c r="Y33" s="174"/>
    </row>
    <row r="34" spans="1:25" ht="15" customHeight="1">
      <c r="A34" s="63">
        <v>19</v>
      </c>
      <c r="B34" s="85" t="s">
        <v>54</v>
      </c>
      <c r="C34" s="94">
        <f t="shared" si="4"/>
        <v>715372</v>
      </c>
      <c r="D34" s="94">
        <v>0</v>
      </c>
      <c r="E34" s="94">
        <v>119219</v>
      </c>
      <c r="F34" s="94">
        <v>0</v>
      </c>
      <c r="G34" s="94">
        <v>164791</v>
      </c>
      <c r="H34" s="94">
        <v>221760</v>
      </c>
      <c r="I34" s="94">
        <v>195000</v>
      </c>
      <c r="J34" s="135">
        <v>0</v>
      </c>
      <c r="K34" s="94">
        <v>0</v>
      </c>
      <c r="L34" s="94">
        <v>0</v>
      </c>
      <c r="M34" s="94">
        <v>0</v>
      </c>
      <c r="N34" s="94">
        <v>0</v>
      </c>
      <c r="O34" s="94">
        <v>0</v>
      </c>
      <c r="P34" s="94">
        <v>0</v>
      </c>
      <c r="Q34" s="94">
        <v>0</v>
      </c>
      <c r="R34" s="94">
        <v>0</v>
      </c>
      <c r="S34" s="94">
        <v>0</v>
      </c>
      <c r="T34" s="94">
        <v>0</v>
      </c>
      <c r="U34" s="94">
        <v>0</v>
      </c>
      <c r="V34" s="94">
        <v>0</v>
      </c>
      <c r="W34" s="94">
        <v>14602</v>
      </c>
      <c r="X34" s="94">
        <v>0</v>
      </c>
      <c r="Y34" s="174"/>
    </row>
    <row r="35" spans="1:25" ht="15" customHeight="1">
      <c r="A35" s="63">
        <v>20</v>
      </c>
      <c r="B35" s="85" t="s">
        <v>55</v>
      </c>
      <c r="C35" s="94">
        <f t="shared" si="4"/>
        <v>809369</v>
      </c>
      <c r="D35" s="94">
        <v>0</v>
      </c>
      <c r="E35" s="94">
        <v>119219</v>
      </c>
      <c r="F35" s="94">
        <v>0</v>
      </c>
      <c r="G35" s="94">
        <v>162206</v>
      </c>
      <c r="H35" s="94">
        <v>216233</v>
      </c>
      <c r="I35" s="94">
        <v>195000</v>
      </c>
      <c r="J35" s="135">
        <v>0</v>
      </c>
      <c r="K35" s="94">
        <v>0</v>
      </c>
      <c r="L35" s="94">
        <v>0</v>
      </c>
      <c r="M35" s="94">
        <v>0</v>
      </c>
      <c r="N35" s="94">
        <v>0</v>
      </c>
      <c r="O35" s="94">
        <v>0</v>
      </c>
      <c r="P35" s="94">
        <v>0</v>
      </c>
      <c r="Q35" s="94">
        <v>0</v>
      </c>
      <c r="R35" s="94">
        <v>26</v>
      </c>
      <c r="S35" s="94">
        <v>99973</v>
      </c>
      <c r="T35" s="94">
        <v>0</v>
      </c>
      <c r="U35" s="94">
        <v>0</v>
      </c>
      <c r="V35" s="94">
        <v>0</v>
      </c>
      <c r="W35" s="94">
        <v>16738</v>
      </c>
      <c r="X35" s="94">
        <v>0</v>
      </c>
      <c r="Y35" s="174"/>
    </row>
    <row r="36" spans="1:25" ht="15" customHeight="1">
      <c r="A36" s="63">
        <v>21</v>
      </c>
      <c r="B36" s="85" t="s">
        <v>56</v>
      </c>
      <c r="C36" s="94">
        <f t="shared" si="4"/>
        <v>536375</v>
      </c>
      <c r="D36" s="94">
        <v>0</v>
      </c>
      <c r="E36" s="94">
        <v>96710</v>
      </c>
      <c r="F36" s="94">
        <v>0</v>
      </c>
      <c r="G36" s="94">
        <v>110372</v>
      </c>
      <c r="H36" s="94">
        <v>147904</v>
      </c>
      <c r="I36" s="94">
        <v>170000</v>
      </c>
      <c r="J36" s="135">
        <v>0</v>
      </c>
      <c r="K36" s="94">
        <v>0</v>
      </c>
      <c r="L36" s="94">
        <v>0</v>
      </c>
      <c r="M36" s="94">
        <v>0</v>
      </c>
      <c r="N36" s="94">
        <v>0</v>
      </c>
      <c r="O36" s="94">
        <v>0</v>
      </c>
      <c r="P36" s="94">
        <v>0</v>
      </c>
      <c r="Q36" s="94">
        <v>0</v>
      </c>
      <c r="R36" s="94">
        <v>0</v>
      </c>
      <c r="S36" s="94">
        <v>0</v>
      </c>
      <c r="T36" s="94">
        <v>0</v>
      </c>
      <c r="U36" s="94">
        <v>0</v>
      </c>
      <c r="V36" s="94">
        <v>0</v>
      </c>
      <c r="W36" s="94">
        <v>11389</v>
      </c>
      <c r="X36" s="94">
        <v>0</v>
      </c>
      <c r="Y36" s="174"/>
    </row>
    <row r="37" spans="1:25" ht="15" customHeight="1">
      <c r="A37" s="63">
        <v>22</v>
      </c>
      <c r="B37" s="85" t="s">
        <v>57</v>
      </c>
      <c r="C37" s="94">
        <f t="shared" si="4"/>
        <v>406122</v>
      </c>
      <c r="D37" s="94">
        <v>0</v>
      </c>
      <c r="E37" s="94">
        <v>79500</v>
      </c>
      <c r="F37" s="94">
        <v>0</v>
      </c>
      <c r="G37" s="94">
        <v>91102</v>
      </c>
      <c r="H37" s="94">
        <v>120120</v>
      </c>
      <c r="I37" s="94">
        <v>106000</v>
      </c>
      <c r="J37" s="135">
        <v>0</v>
      </c>
      <c r="K37" s="94">
        <v>0</v>
      </c>
      <c r="L37" s="94">
        <v>0</v>
      </c>
      <c r="M37" s="94">
        <v>0</v>
      </c>
      <c r="N37" s="94">
        <v>0</v>
      </c>
      <c r="O37" s="94">
        <v>0</v>
      </c>
      <c r="P37" s="94">
        <v>0</v>
      </c>
      <c r="Q37" s="94">
        <v>0</v>
      </c>
      <c r="R37" s="94">
        <v>0</v>
      </c>
      <c r="S37" s="94">
        <v>0</v>
      </c>
      <c r="T37" s="94">
        <v>0</v>
      </c>
      <c r="U37" s="94">
        <v>0</v>
      </c>
      <c r="V37" s="94">
        <v>0</v>
      </c>
      <c r="W37" s="94">
        <v>9400</v>
      </c>
      <c r="X37" s="94">
        <v>0</v>
      </c>
      <c r="Y37" s="174"/>
    </row>
    <row r="38" spans="1:25" ht="15" customHeight="1">
      <c r="A38" s="63">
        <v>23</v>
      </c>
      <c r="B38" s="85" t="s">
        <v>58</v>
      </c>
      <c r="C38" s="94">
        <f t="shared" si="4"/>
        <v>1837205</v>
      </c>
      <c r="D38" s="94">
        <v>0</v>
      </c>
      <c r="E38" s="94">
        <v>119219</v>
      </c>
      <c r="F38" s="94">
        <v>0</v>
      </c>
      <c r="G38" s="94">
        <v>169276</v>
      </c>
      <c r="H38" s="94">
        <v>227402</v>
      </c>
      <c r="I38" s="94">
        <v>0</v>
      </c>
      <c r="J38" s="135">
        <v>0</v>
      </c>
      <c r="K38" s="94">
        <v>0</v>
      </c>
      <c r="L38" s="94">
        <v>231.9</v>
      </c>
      <c r="M38" s="94">
        <v>796058</v>
      </c>
      <c r="N38" s="94">
        <v>0</v>
      </c>
      <c r="O38" s="94">
        <v>0</v>
      </c>
      <c r="P38" s="94">
        <v>449</v>
      </c>
      <c r="Q38" s="94">
        <v>417148</v>
      </c>
      <c r="R38" s="94">
        <v>27</v>
      </c>
      <c r="S38" s="94">
        <v>104331</v>
      </c>
      <c r="T38" s="94">
        <v>0</v>
      </c>
      <c r="U38" s="94">
        <v>0</v>
      </c>
      <c r="V38" s="94">
        <v>3771</v>
      </c>
      <c r="W38" s="94">
        <v>0</v>
      </c>
      <c r="X38" s="94">
        <v>0</v>
      </c>
      <c r="Y38" s="174"/>
    </row>
    <row r="39" spans="1:25" ht="15" customHeight="1">
      <c r="A39" s="63">
        <v>24</v>
      </c>
      <c r="B39" s="87" t="s">
        <v>290</v>
      </c>
      <c r="C39" s="94">
        <f t="shared" si="4"/>
        <v>171629</v>
      </c>
      <c r="D39" s="94">
        <v>0</v>
      </c>
      <c r="E39" s="94">
        <v>0</v>
      </c>
      <c r="F39" s="94">
        <v>0</v>
      </c>
      <c r="G39" s="94">
        <v>0</v>
      </c>
      <c r="H39" s="94">
        <v>0</v>
      </c>
      <c r="I39" s="94">
        <v>0</v>
      </c>
      <c r="J39" s="135">
        <v>0</v>
      </c>
      <c r="K39" s="94">
        <v>0</v>
      </c>
      <c r="L39" s="94">
        <v>0</v>
      </c>
      <c r="M39" s="94">
        <v>0</v>
      </c>
      <c r="N39" s="94">
        <v>265.2</v>
      </c>
      <c r="O39" s="94">
        <v>73075</v>
      </c>
      <c r="P39" s="94">
        <v>0</v>
      </c>
      <c r="Q39" s="94">
        <v>0</v>
      </c>
      <c r="R39" s="94">
        <v>27</v>
      </c>
      <c r="S39" s="94">
        <v>98554</v>
      </c>
      <c r="T39" s="94">
        <v>0</v>
      </c>
      <c r="U39" s="94">
        <v>0</v>
      </c>
      <c r="V39" s="94">
        <v>0</v>
      </c>
      <c r="W39" s="94">
        <v>0</v>
      </c>
      <c r="X39" s="94">
        <v>0</v>
      </c>
      <c r="Y39" s="174"/>
    </row>
    <row r="40" spans="1:25" ht="15" customHeight="1">
      <c r="A40" s="63">
        <v>25</v>
      </c>
      <c r="B40" s="87" t="s">
        <v>291</v>
      </c>
      <c r="C40" s="94">
        <f t="shared" si="4"/>
        <v>332739</v>
      </c>
      <c r="D40" s="94">
        <v>0</v>
      </c>
      <c r="E40" s="94">
        <v>0</v>
      </c>
      <c r="F40" s="94">
        <v>0</v>
      </c>
      <c r="G40" s="94">
        <v>245084</v>
      </c>
      <c r="H40" s="94">
        <v>0</v>
      </c>
      <c r="I40" s="94">
        <v>0</v>
      </c>
      <c r="J40" s="135">
        <v>0</v>
      </c>
      <c r="K40" s="94">
        <v>0</v>
      </c>
      <c r="L40" s="94">
        <v>0</v>
      </c>
      <c r="M40" s="94">
        <v>0</v>
      </c>
      <c r="N40" s="94">
        <v>0</v>
      </c>
      <c r="O40" s="94">
        <v>0</v>
      </c>
      <c r="P40" s="94">
        <v>0</v>
      </c>
      <c r="Q40" s="94">
        <v>0</v>
      </c>
      <c r="R40" s="94">
        <v>0</v>
      </c>
      <c r="S40" s="94">
        <v>0</v>
      </c>
      <c r="T40" s="94">
        <v>0</v>
      </c>
      <c r="U40" s="94">
        <v>0</v>
      </c>
      <c r="V40" s="94">
        <v>0</v>
      </c>
      <c r="W40" s="94">
        <v>87655</v>
      </c>
      <c r="X40" s="94">
        <v>0</v>
      </c>
      <c r="Y40" s="174"/>
    </row>
    <row r="41" spans="1:25" ht="15" customHeight="1">
      <c r="A41" s="63">
        <v>26</v>
      </c>
      <c r="B41" s="87" t="s">
        <v>292</v>
      </c>
      <c r="C41" s="94">
        <f t="shared" si="4"/>
        <v>1729670</v>
      </c>
      <c r="D41" s="94">
        <v>826819</v>
      </c>
      <c r="E41" s="94">
        <v>120578</v>
      </c>
      <c r="F41" s="94">
        <v>0</v>
      </c>
      <c r="G41" s="94">
        <v>160810</v>
      </c>
      <c r="H41" s="94">
        <v>0</v>
      </c>
      <c r="I41" s="94">
        <v>0</v>
      </c>
      <c r="J41" s="135">
        <v>0</v>
      </c>
      <c r="K41" s="94">
        <v>0</v>
      </c>
      <c r="L41" s="94">
        <v>0</v>
      </c>
      <c r="M41" s="94">
        <v>0</v>
      </c>
      <c r="N41" s="94">
        <v>0</v>
      </c>
      <c r="O41" s="94">
        <v>0</v>
      </c>
      <c r="P41" s="94">
        <v>595</v>
      </c>
      <c r="Q41" s="94">
        <v>544415</v>
      </c>
      <c r="R41" s="94">
        <v>0</v>
      </c>
      <c r="S41" s="94">
        <v>0</v>
      </c>
      <c r="T41" s="94">
        <v>0</v>
      </c>
      <c r="U41" s="94">
        <v>0</v>
      </c>
      <c r="V41" s="94">
        <v>0</v>
      </c>
      <c r="W41" s="94">
        <v>77048</v>
      </c>
      <c r="X41" s="94">
        <v>0</v>
      </c>
      <c r="Y41" s="174"/>
    </row>
    <row r="42" spans="1:25" ht="15" customHeight="1">
      <c r="A42" s="63">
        <v>27</v>
      </c>
      <c r="B42" s="87" t="s">
        <v>293</v>
      </c>
      <c r="C42" s="94">
        <f t="shared" si="4"/>
        <v>2621154</v>
      </c>
      <c r="D42" s="94">
        <v>0</v>
      </c>
      <c r="E42" s="94">
        <v>0</v>
      </c>
      <c r="F42" s="94">
        <v>0</v>
      </c>
      <c r="G42" s="94">
        <v>0</v>
      </c>
      <c r="H42" s="94">
        <v>0</v>
      </c>
      <c r="I42" s="94">
        <v>0</v>
      </c>
      <c r="J42" s="135">
        <v>0</v>
      </c>
      <c r="K42" s="94">
        <v>0</v>
      </c>
      <c r="L42" s="94">
        <v>0</v>
      </c>
      <c r="M42" s="94">
        <v>0</v>
      </c>
      <c r="N42" s="94">
        <v>0</v>
      </c>
      <c r="O42" s="94">
        <v>0</v>
      </c>
      <c r="P42" s="94">
        <v>3552</v>
      </c>
      <c r="Q42" s="94">
        <v>1899260</v>
      </c>
      <c r="R42" s="94">
        <v>50.3</v>
      </c>
      <c r="S42" s="94">
        <v>514206</v>
      </c>
      <c r="T42" s="94">
        <v>3552</v>
      </c>
      <c r="U42" s="94">
        <v>207688</v>
      </c>
      <c r="V42" s="94">
        <v>0</v>
      </c>
      <c r="W42" s="94">
        <v>0</v>
      </c>
      <c r="X42" s="94">
        <v>0</v>
      </c>
      <c r="Y42" s="174"/>
    </row>
    <row r="43" spans="1:25" ht="15" customHeight="1">
      <c r="A43" s="63">
        <v>28</v>
      </c>
      <c r="B43" s="87" t="s">
        <v>294</v>
      </c>
      <c r="C43" s="94">
        <f t="shared" si="4"/>
        <v>316858</v>
      </c>
      <c r="D43" s="94">
        <v>0</v>
      </c>
      <c r="E43" s="94">
        <v>61765</v>
      </c>
      <c r="F43" s="94">
        <v>91542</v>
      </c>
      <c r="G43" s="94">
        <v>110581</v>
      </c>
      <c r="H43" s="94">
        <v>0</v>
      </c>
      <c r="I43" s="94">
        <v>0</v>
      </c>
      <c r="J43" s="135">
        <v>0</v>
      </c>
      <c r="K43" s="94">
        <v>0</v>
      </c>
      <c r="L43" s="94">
        <v>0</v>
      </c>
      <c r="M43" s="94">
        <v>0</v>
      </c>
      <c r="N43" s="94">
        <v>0</v>
      </c>
      <c r="O43" s="94">
        <v>0</v>
      </c>
      <c r="P43" s="94">
        <v>0</v>
      </c>
      <c r="Q43" s="94">
        <v>0</v>
      </c>
      <c r="R43" s="94">
        <v>0</v>
      </c>
      <c r="S43" s="94">
        <v>0</v>
      </c>
      <c r="T43" s="94">
        <v>0</v>
      </c>
      <c r="U43" s="94">
        <v>0</v>
      </c>
      <c r="V43" s="94">
        <v>0</v>
      </c>
      <c r="W43" s="94">
        <v>52970</v>
      </c>
      <c r="X43" s="94">
        <v>0</v>
      </c>
      <c r="Y43" s="174"/>
    </row>
    <row r="44" spans="1:25" ht="15" customHeight="1">
      <c r="A44" s="63">
        <v>29</v>
      </c>
      <c r="B44" s="89" t="s">
        <v>419</v>
      </c>
      <c r="C44" s="94">
        <f t="shared" si="4"/>
        <v>42500</v>
      </c>
      <c r="D44" s="94">
        <v>0</v>
      </c>
      <c r="E44" s="94">
        <v>0</v>
      </c>
      <c r="F44" s="94">
        <v>0</v>
      </c>
      <c r="G44" s="94">
        <v>0</v>
      </c>
      <c r="H44" s="94">
        <v>0</v>
      </c>
      <c r="I44" s="94">
        <v>0</v>
      </c>
      <c r="J44" s="135">
        <v>0</v>
      </c>
      <c r="K44" s="94">
        <v>0</v>
      </c>
      <c r="L44" s="94">
        <v>0</v>
      </c>
      <c r="M44" s="94">
        <v>0</v>
      </c>
      <c r="N44" s="94">
        <v>0</v>
      </c>
      <c r="O44" s="94">
        <v>0</v>
      </c>
      <c r="P44" s="94">
        <v>0</v>
      </c>
      <c r="Q44" s="94">
        <v>0</v>
      </c>
      <c r="R44" s="94">
        <v>0</v>
      </c>
      <c r="S44" s="94">
        <v>0</v>
      </c>
      <c r="T44" s="94">
        <v>0</v>
      </c>
      <c r="U44" s="94">
        <v>0</v>
      </c>
      <c r="V44" s="94">
        <v>0</v>
      </c>
      <c r="W44" s="94">
        <v>42500</v>
      </c>
      <c r="X44" s="94">
        <v>0</v>
      </c>
      <c r="Y44" s="174"/>
    </row>
    <row r="45" spans="1:25" ht="15" customHeight="1">
      <c r="A45" s="63">
        <v>30</v>
      </c>
      <c r="B45" s="89" t="s">
        <v>420</v>
      </c>
      <c r="C45" s="94">
        <f t="shared" si="4"/>
        <v>42500</v>
      </c>
      <c r="D45" s="94">
        <v>0</v>
      </c>
      <c r="E45" s="94">
        <v>0</v>
      </c>
      <c r="F45" s="94">
        <v>0</v>
      </c>
      <c r="G45" s="94">
        <v>0</v>
      </c>
      <c r="H45" s="94">
        <v>0</v>
      </c>
      <c r="I45" s="94">
        <v>0</v>
      </c>
      <c r="J45" s="135">
        <v>0</v>
      </c>
      <c r="K45" s="94">
        <v>0</v>
      </c>
      <c r="L45" s="94">
        <v>0</v>
      </c>
      <c r="M45" s="94">
        <v>0</v>
      </c>
      <c r="N45" s="94">
        <v>0</v>
      </c>
      <c r="O45" s="94">
        <v>0</v>
      </c>
      <c r="P45" s="94">
        <v>0</v>
      </c>
      <c r="Q45" s="94">
        <v>0</v>
      </c>
      <c r="R45" s="94">
        <v>0</v>
      </c>
      <c r="S45" s="94">
        <v>0</v>
      </c>
      <c r="T45" s="94">
        <v>0</v>
      </c>
      <c r="U45" s="94">
        <v>0</v>
      </c>
      <c r="V45" s="94">
        <v>0</v>
      </c>
      <c r="W45" s="94">
        <v>42500</v>
      </c>
      <c r="X45" s="94">
        <v>0</v>
      </c>
      <c r="Y45" s="174"/>
    </row>
    <row r="46" spans="1:25" ht="15" customHeight="1">
      <c r="A46" s="63">
        <v>31</v>
      </c>
      <c r="B46" s="89" t="s">
        <v>421</v>
      </c>
      <c r="C46" s="94">
        <f t="shared" si="4"/>
        <v>170000</v>
      </c>
      <c r="D46" s="94">
        <v>0</v>
      </c>
      <c r="E46" s="94">
        <v>0</v>
      </c>
      <c r="F46" s="94">
        <v>0</v>
      </c>
      <c r="G46" s="94">
        <v>0</v>
      </c>
      <c r="H46" s="94">
        <v>0</v>
      </c>
      <c r="I46" s="94">
        <v>0</v>
      </c>
      <c r="J46" s="135">
        <v>0</v>
      </c>
      <c r="K46" s="94">
        <v>0</v>
      </c>
      <c r="L46" s="94">
        <v>0</v>
      </c>
      <c r="M46" s="94">
        <v>0</v>
      </c>
      <c r="N46" s="94">
        <v>0</v>
      </c>
      <c r="O46" s="94">
        <v>0</v>
      </c>
      <c r="P46" s="94">
        <v>0</v>
      </c>
      <c r="Q46" s="94">
        <v>0</v>
      </c>
      <c r="R46" s="94">
        <v>0</v>
      </c>
      <c r="S46" s="94">
        <v>0</v>
      </c>
      <c r="T46" s="94">
        <v>0</v>
      </c>
      <c r="U46" s="94">
        <v>0</v>
      </c>
      <c r="V46" s="94">
        <v>0</v>
      </c>
      <c r="W46" s="94">
        <v>170000</v>
      </c>
      <c r="X46" s="94">
        <v>0</v>
      </c>
      <c r="Y46" s="174"/>
    </row>
    <row r="47" spans="1:25" ht="15" customHeight="1">
      <c r="A47" s="63">
        <v>32</v>
      </c>
      <c r="B47" s="91" t="s">
        <v>483</v>
      </c>
      <c r="C47" s="94">
        <f t="shared" si="4"/>
        <v>52623</v>
      </c>
      <c r="D47" s="94">
        <v>0</v>
      </c>
      <c r="E47" s="94">
        <v>0</v>
      </c>
      <c r="F47" s="94">
        <v>0</v>
      </c>
      <c r="G47" s="94">
        <v>0</v>
      </c>
      <c r="H47" s="94">
        <v>0</v>
      </c>
      <c r="I47" s="94">
        <v>0</v>
      </c>
      <c r="J47" s="135">
        <v>0</v>
      </c>
      <c r="K47" s="94">
        <v>0</v>
      </c>
      <c r="L47" s="94">
        <v>0</v>
      </c>
      <c r="M47" s="94">
        <v>0</v>
      </c>
      <c r="N47" s="94">
        <v>0</v>
      </c>
      <c r="O47" s="94">
        <v>0</v>
      </c>
      <c r="P47" s="94">
        <v>0</v>
      </c>
      <c r="Q47" s="94">
        <v>0</v>
      </c>
      <c r="R47" s="94">
        <v>0</v>
      </c>
      <c r="S47" s="94">
        <v>0</v>
      </c>
      <c r="T47" s="94">
        <v>0</v>
      </c>
      <c r="U47" s="94">
        <v>0</v>
      </c>
      <c r="V47" s="94">
        <v>0</v>
      </c>
      <c r="W47" s="94">
        <v>52623</v>
      </c>
      <c r="X47" s="94">
        <v>0</v>
      </c>
      <c r="Y47" s="174"/>
    </row>
    <row r="48" spans="1:25" ht="15" customHeight="1">
      <c r="A48" s="63">
        <v>33</v>
      </c>
      <c r="B48" s="91" t="s">
        <v>484</v>
      </c>
      <c r="C48" s="94">
        <f t="shared" si="4"/>
        <v>47743</v>
      </c>
      <c r="D48" s="94">
        <v>0</v>
      </c>
      <c r="E48" s="94">
        <v>0</v>
      </c>
      <c r="F48" s="94">
        <v>0</v>
      </c>
      <c r="G48" s="94">
        <v>0</v>
      </c>
      <c r="H48" s="94">
        <v>0</v>
      </c>
      <c r="I48" s="94">
        <v>0</v>
      </c>
      <c r="J48" s="135">
        <v>0</v>
      </c>
      <c r="K48" s="94">
        <v>0</v>
      </c>
      <c r="L48" s="94">
        <v>0</v>
      </c>
      <c r="M48" s="94">
        <v>0</v>
      </c>
      <c r="N48" s="94">
        <v>0</v>
      </c>
      <c r="O48" s="94">
        <v>0</v>
      </c>
      <c r="P48" s="94">
        <v>0</v>
      </c>
      <c r="Q48" s="94">
        <v>0</v>
      </c>
      <c r="R48" s="94">
        <v>0</v>
      </c>
      <c r="S48" s="94">
        <v>0</v>
      </c>
      <c r="T48" s="94">
        <v>0</v>
      </c>
      <c r="U48" s="94">
        <v>0</v>
      </c>
      <c r="V48" s="94">
        <v>0</v>
      </c>
      <c r="W48" s="94">
        <v>47743</v>
      </c>
      <c r="X48" s="94">
        <v>0</v>
      </c>
      <c r="Y48" s="174"/>
    </row>
    <row r="49" spans="1:25" ht="15" customHeight="1">
      <c r="A49" s="63">
        <v>34</v>
      </c>
      <c r="B49" s="91" t="s">
        <v>485</v>
      </c>
      <c r="C49" s="94">
        <f t="shared" si="4"/>
        <v>61040</v>
      </c>
      <c r="D49" s="94">
        <v>0</v>
      </c>
      <c r="E49" s="94">
        <v>0</v>
      </c>
      <c r="F49" s="94">
        <v>0</v>
      </c>
      <c r="G49" s="94">
        <v>0</v>
      </c>
      <c r="H49" s="94">
        <v>0</v>
      </c>
      <c r="I49" s="94">
        <v>0</v>
      </c>
      <c r="J49" s="135">
        <v>0</v>
      </c>
      <c r="K49" s="94">
        <v>0</v>
      </c>
      <c r="L49" s="94">
        <v>0</v>
      </c>
      <c r="M49" s="94">
        <v>0</v>
      </c>
      <c r="N49" s="94">
        <v>0</v>
      </c>
      <c r="O49" s="94">
        <v>0</v>
      </c>
      <c r="P49" s="94">
        <v>0</v>
      </c>
      <c r="Q49" s="94">
        <v>0</v>
      </c>
      <c r="R49" s="94">
        <v>0</v>
      </c>
      <c r="S49" s="94">
        <v>0</v>
      </c>
      <c r="T49" s="94">
        <v>0</v>
      </c>
      <c r="U49" s="94">
        <v>0</v>
      </c>
      <c r="V49" s="94">
        <v>0</v>
      </c>
      <c r="W49" s="94">
        <v>61040</v>
      </c>
      <c r="X49" s="94">
        <v>0</v>
      </c>
      <c r="Y49" s="174"/>
    </row>
    <row r="50" spans="1:25" ht="15" customHeight="1">
      <c r="A50" s="63">
        <v>35</v>
      </c>
      <c r="B50" s="91" t="s">
        <v>486</v>
      </c>
      <c r="C50" s="94">
        <f t="shared" si="4"/>
        <v>82284</v>
      </c>
      <c r="D50" s="94">
        <v>0</v>
      </c>
      <c r="E50" s="94">
        <v>0</v>
      </c>
      <c r="F50" s="94">
        <v>0</v>
      </c>
      <c r="G50" s="94">
        <v>0</v>
      </c>
      <c r="H50" s="94">
        <v>0</v>
      </c>
      <c r="I50" s="94">
        <v>0</v>
      </c>
      <c r="J50" s="135">
        <v>0</v>
      </c>
      <c r="K50" s="94">
        <v>0</v>
      </c>
      <c r="L50" s="94">
        <v>0</v>
      </c>
      <c r="M50" s="94">
        <v>0</v>
      </c>
      <c r="N50" s="94">
        <v>0</v>
      </c>
      <c r="O50" s="94">
        <v>0</v>
      </c>
      <c r="P50" s="94">
        <v>0</v>
      </c>
      <c r="Q50" s="94">
        <v>0</v>
      </c>
      <c r="R50" s="94">
        <v>0</v>
      </c>
      <c r="S50" s="94">
        <v>0</v>
      </c>
      <c r="T50" s="94">
        <v>0</v>
      </c>
      <c r="U50" s="94">
        <v>0</v>
      </c>
      <c r="V50" s="94">
        <v>0</v>
      </c>
      <c r="W50" s="94">
        <v>82284</v>
      </c>
      <c r="X50" s="94">
        <v>0</v>
      </c>
      <c r="Y50" s="174"/>
    </row>
    <row r="51" spans="1:25" ht="15" customHeight="1">
      <c r="A51" s="63">
        <v>36</v>
      </c>
      <c r="B51" s="91" t="s">
        <v>487</v>
      </c>
      <c r="C51" s="94">
        <f t="shared" si="4"/>
        <v>36975</v>
      </c>
      <c r="D51" s="94">
        <v>0</v>
      </c>
      <c r="E51" s="94">
        <v>0</v>
      </c>
      <c r="F51" s="94">
        <v>0</v>
      </c>
      <c r="G51" s="94">
        <v>0</v>
      </c>
      <c r="H51" s="94">
        <v>0</v>
      </c>
      <c r="I51" s="94">
        <v>0</v>
      </c>
      <c r="J51" s="135">
        <v>0</v>
      </c>
      <c r="K51" s="94">
        <v>0</v>
      </c>
      <c r="L51" s="94">
        <v>0</v>
      </c>
      <c r="M51" s="94">
        <v>0</v>
      </c>
      <c r="N51" s="94">
        <v>0</v>
      </c>
      <c r="O51" s="94">
        <v>0</v>
      </c>
      <c r="P51" s="94">
        <v>0</v>
      </c>
      <c r="Q51" s="94">
        <v>0</v>
      </c>
      <c r="R51" s="94">
        <v>0</v>
      </c>
      <c r="S51" s="94">
        <v>0</v>
      </c>
      <c r="T51" s="94">
        <v>0</v>
      </c>
      <c r="U51" s="94">
        <v>0</v>
      </c>
      <c r="V51" s="94">
        <v>0</v>
      </c>
      <c r="W51" s="94">
        <v>36975</v>
      </c>
      <c r="X51" s="94">
        <v>0</v>
      </c>
      <c r="Y51" s="174"/>
    </row>
    <row r="52" spans="1:25" ht="15" customHeight="1">
      <c r="A52" s="63">
        <v>37</v>
      </c>
      <c r="B52" s="91" t="s">
        <v>488</v>
      </c>
      <c r="C52" s="94">
        <f t="shared" si="4"/>
        <v>66774</v>
      </c>
      <c r="D52" s="94">
        <v>0</v>
      </c>
      <c r="E52" s="94">
        <v>0</v>
      </c>
      <c r="F52" s="94">
        <v>0</v>
      </c>
      <c r="G52" s="94">
        <v>0</v>
      </c>
      <c r="H52" s="94">
        <v>0</v>
      </c>
      <c r="I52" s="94">
        <v>0</v>
      </c>
      <c r="J52" s="135">
        <v>0</v>
      </c>
      <c r="K52" s="94">
        <v>0</v>
      </c>
      <c r="L52" s="94">
        <v>0</v>
      </c>
      <c r="M52" s="94">
        <v>0</v>
      </c>
      <c r="N52" s="94">
        <v>0</v>
      </c>
      <c r="O52" s="94">
        <v>0</v>
      </c>
      <c r="P52" s="94">
        <v>0</v>
      </c>
      <c r="Q52" s="94">
        <v>0</v>
      </c>
      <c r="R52" s="94">
        <v>0</v>
      </c>
      <c r="S52" s="94">
        <v>0</v>
      </c>
      <c r="T52" s="94">
        <v>0</v>
      </c>
      <c r="U52" s="94">
        <v>0</v>
      </c>
      <c r="V52" s="94">
        <v>0</v>
      </c>
      <c r="W52" s="94">
        <v>66774</v>
      </c>
      <c r="X52" s="94">
        <v>0</v>
      </c>
      <c r="Y52" s="174"/>
    </row>
    <row r="53" spans="1:25" ht="15" customHeight="1">
      <c r="A53" s="63">
        <v>38</v>
      </c>
      <c r="B53" s="91" t="s">
        <v>489</v>
      </c>
      <c r="C53" s="94">
        <f t="shared" si="4"/>
        <v>49189</v>
      </c>
      <c r="D53" s="94">
        <v>0</v>
      </c>
      <c r="E53" s="94">
        <v>0</v>
      </c>
      <c r="F53" s="94">
        <v>0</v>
      </c>
      <c r="G53" s="94">
        <v>0</v>
      </c>
      <c r="H53" s="94">
        <v>0</v>
      </c>
      <c r="I53" s="94">
        <v>0</v>
      </c>
      <c r="J53" s="135">
        <v>0</v>
      </c>
      <c r="K53" s="94">
        <v>0</v>
      </c>
      <c r="L53" s="94">
        <v>0</v>
      </c>
      <c r="M53" s="94">
        <v>0</v>
      </c>
      <c r="N53" s="94">
        <v>0</v>
      </c>
      <c r="O53" s="94">
        <v>0</v>
      </c>
      <c r="P53" s="94">
        <v>0</v>
      </c>
      <c r="Q53" s="94">
        <v>0</v>
      </c>
      <c r="R53" s="94">
        <v>0</v>
      </c>
      <c r="S53" s="94">
        <v>0</v>
      </c>
      <c r="T53" s="94">
        <v>0</v>
      </c>
      <c r="U53" s="94">
        <v>0</v>
      </c>
      <c r="V53" s="94">
        <v>0</v>
      </c>
      <c r="W53" s="94">
        <v>49189</v>
      </c>
      <c r="X53" s="94">
        <v>0</v>
      </c>
      <c r="Y53" s="174"/>
    </row>
    <row r="54" spans="1:25" ht="15" customHeight="1">
      <c r="A54" s="63">
        <v>39</v>
      </c>
      <c r="B54" s="91" t="s">
        <v>490</v>
      </c>
      <c r="C54" s="94">
        <f t="shared" si="4"/>
        <v>155482</v>
      </c>
      <c r="D54" s="94">
        <v>0</v>
      </c>
      <c r="E54" s="94">
        <v>0</v>
      </c>
      <c r="F54" s="94">
        <v>0</v>
      </c>
      <c r="G54" s="94">
        <v>0</v>
      </c>
      <c r="H54" s="94">
        <v>0</v>
      </c>
      <c r="I54" s="94">
        <v>0</v>
      </c>
      <c r="J54" s="135">
        <v>0</v>
      </c>
      <c r="K54" s="94">
        <v>0</v>
      </c>
      <c r="L54" s="94">
        <v>0</v>
      </c>
      <c r="M54" s="94">
        <v>0</v>
      </c>
      <c r="N54" s="94">
        <v>0</v>
      </c>
      <c r="O54" s="94">
        <v>0</v>
      </c>
      <c r="P54" s="94">
        <v>0</v>
      </c>
      <c r="Q54" s="94">
        <v>0</v>
      </c>
      <c r="R54" s="94">
        <v>0</v>
      </c>
      <c r="S54" s="94">
        <v>0</v>
      </c>
      <c r="T54" s="94">
        <v>0</v>
      </c>
      <c r="U54" s="94">
        <v>0</v>
      </c>
      <c r="V54" s="94">
        <v>0</v>
      </c>
      <c r="W54" s="94">
        <v>155482</v>
      </c>
      <c r="X54" s="94">
        <v>0</v>
      </c>
      <c r="Y54" s="174"/>
    </row>
    <row r="55" spans="1:25" ht="15" customHeight="1">
      <c r="A55" s="63">
        <v>40</v>
      </c>
      <c r="B55" s="91" t="s">
        <v>491</v>
      </c>
      <c r="C55" s="94">
        <f t="shared" si="4"/>
        <v>36289</v>
      </c>
      <c r="D55" s="94">
        <v>0</v>
      </c>
      <c r="E55" s="94">
        <v>0</v>
      </c>
      <c r="F55" s="94">
        <v>0</v>
      </c>
      <c r="G55" s="94">
        <v>0</v>
      </c>
      <c r="H55" s="94">
        <v>0</v>
      </c>
      <c r="I55" s="94">
        <v>0</v>
      </c>
      <c r="J55" s="135">
        <v>0</v>
      </c>
      <c r="K55" s="94">
        <v>0</v>
      </c>
      <c r="L55" s="94">
        <v>0</v>
      </c>
      <c r="M55" s="94">
        <v>0</v>
      </c>
      <c r="N55" s="94">
        <v>0</v>
      </c>
      <c r="O55" s="94">
        <v>0</v>
      </c>
      <c r="P55" s="94">
        <v>0</v>
      </c>
      <c r="Q55" s="94">
        <v>0</v>
      </c>
      <c r="R55" s="94">
        <v>0</v>
      </c>
      <c r="S55" s="94">
        <v>0</v>
      </c>
      <c r="T55" s="94">
        <v>0</v>
      </c>
      <c r="U55" s="94">
        <v>0</v>
      </c>
      <c r="V55" s="94">
        <v>0</v>
      </c>
      <c r="W55" s="94">
        <v>36289</v>
      </c>
      <c r="X55" s="94">
        <v>0</v>
      </c>
      <c r="Y55" s="174"/>
    </row>
    <row r="56" spans="1:25" ht="25.5" customHeight="1">
      <c r="A56" s="63">
        <v>41</v>
      </c>
      <c r="B56" s="91" t="s">
        <v>492</v>
      </c>
      <c r="C56" s="94">
        <f t="shared" si="4"/>
        <v>28105</v>
      </c>
      <c r="D56" s="94">
        <v>0</v>
      </c>
      <c r="E56" s="94">
        <v>0</v>
      </c>
      <c r="F56" s="94">
        <v>0</v>
      </c>
      <c r="G56" s="94">
        <v>0</v>
      </c>
      <c r="H56" s="94">
        <v>0</v>
      </c>
      <c r="I56" s="94">
        <v>0</v>
      </c>
      <c r="J56" s="135">
        <v>0</v>
      </c>
      <c r="K56" s="94">
        <v>0</v>
      </c>
      <c r="L56" s="94">
        <v>0</v>
      </c>
      <c r="M56" s="94">
        <v>0</v>
      </c>
      <c r="N56" s="94">
        <v>0</v>
      </c>
      <c r="O56" s="94">
        <v>0</v>
      </c>
      <c r="P56" s="94">
        <v>0</v>
      </c>
      <c r="Q56" s="94">
        <v>0</v>
      </c>
      <c r="R56" s="94">
        <v>0</v>
      </c>
      <c r="S56" s="94">
        <v>0</v>
      </c>
      <c r="T56" s="94">
        <v>0</v>
      </c>
      <c r="U56" s="94">
        <v>0</v>
      </c>
      <c r="V56" s="94">
        <v>0</v>
      </c>
      <c r="W56" s="94">
        <v>28105</v>
      </c>
      <c r="X56" s="94">
        <v>0</v>
      </c>
      <c r="Y56" s="174"/>
    </row>
    <row r="57" spans="1:25" ht="15" customHeight="1">
      <c r="A57" s="74" t="s">
        <v>314</v>
      </c>
      <c r="B57" s="38"/>
      <c r="C57" s="27">
        <f>SUM(C58:C77)</f>
        <v>29513755.320000004</v>
      </c>
      <c r="D57" s="27">
        <f t="shared" ref="D57:X57" si="5">SUM(D58:D77)</f>
        <v>15312700.939999999</v>
      </c>
      <c r="E57" s="27">
        <f t="shared" si="5"/>
        <v>2166645.7999999998</v>
      </c>
      <c r="F57" s="27">
        <f t="shared" si="5"/>
        <v>3517369.08</v>
      </c>
      <c r="G57" s="27">
        <f t="shared" si="5"/>
        <v>2445610.7999999998</v>
      </c>
      <c r="H57" s="27">
        <f t="shared" si="5"/>
        <v>0</v>
      </c>
      <c r="I57" s="27">
        <f t="shared" si="5"/>
        <v>2929000</v>
      </c>
      <c r="J57" s="34">
        <f t="shared" si="5"/>
        <v>0</v>
      </c>
      <c r="K57" s="27">
        <f t="shared" si="5"/>
        <v>0</v>
      </c>
      <c r="L57" s="27">
        <f t="shared" si="5"/>
        <v>2621</v>
      </c>
      <c r="M57" s="27">
        <f t="shared" si="5"/>
        <v>772582.78</v>
      </c>
      <c r="N57" s="27">
        <f t="shared" si="5"/>
        <v>0</v>
      </c>
      <c r="O57" s="27">
        <f t="shared" si="5"/>
        <v>0</v>
      </c>
      <c r="P57" s="27">
        <f t="shared" si="5"/>
        <v>0</v>
      </c>
      <c r="Q57" s="27">
        <f t="shared" si="5"/>
        <v>0</v>
      </c>
      <c r="R57" s="27">
        <f t="shared" si="5"/>
        <v>0</v>
      </c>
      <c r="S57" s="27">
        <f t="shared" si="5"/>
        <v>0</v>
      </c>
      <c r="T57" s="27">
        <f t="shared" si="5"/>
        <v>221</v>
      </c>
      <c r="U57" s="27">
        <f t="shared" si="5"/>
        <v>188303.92</v>
      </c>
      <c r="V57" s="27">
        <f t="shared" si="5"/>
        <v>75841</v>
      </c>
      <c r="W57" s="27">
        <f t="shared" si="5"/>
        <v>1519994</v>
      </c>
      <c r="X57" s="27">
        <f t="shared" si="5"/>
        <v>585707</v>
      </c>
      <c r="Y57" s="174"/>
    </row>
    <row r="58" spans="1:25" ht="15" customHeight="1">
      <c r="A58" s="63">
        <v>42</v>
      </c>
      <c r="B58" s="85" t="s">
        <v>59</v>
      </c>
      <c r="C58" s="94">
        <f>D58+E58+F58+G58+I58+K58+M58+O58+Q58+S58+U58+V58+W58+X58</f>
        <v>1990806</v>
      </c>
      <c r="D58" s="94">
        <v>1371218</v>
      </c>
      <c r="E58" s="94">
        <v>0</v>
      </c>
      <c r="F58" s="94">
        <v>0</v>
      </c>
      <c r="G58" s="94">
        <v>0</v>
      </c>
      <c r="H58" s="94">
        <v>0</v>
      </c>
      <c r="I58" s="94">
        <v>444000</v>
      </c>
      <c r="J58" s="135">
        <v>0</v>
      </c>
      <c r="K58" s="94">
        <v>0</v>
      </c>
      <c r="L58" s="94">
        <v>0</v>
      </c>
      <c r="M58" s="94">
        <v>0</v>
      </c>
      <c r="N58" s="94">
        <v>0</v>
      </c>
      <c r="O58" s="94">
        <v>0</v>
      </c>
      <c r="P58" s="94">
        <v>0</v>
      </c>
      <c r="Q58" s="94">
        <v>0</v>
      </c>
      <c r="R58" s="94">
        <v>0</v>
      </c>
      <c r="S58" s="94">
        <v>0</v>
      </c>
      <c r="T58" s="94">
        <v>0</v>
      </c>
      <c r="U58" s="94">
        <v>0</v>
      </c>
      <c r="V58" s="94">
        <v>7926</v>
      </c>
      <c r="W58" s="94">
        <v>128816</v>
      </c>
      <c r="X58" s="94">
        <v>38846</v>
      </c>
      <c r="Y58" s="174"/>
    </row>
    <row r="59" spans="1:25" ht="15" customHeight="1">
      <c r="A59" s="63">
        <v>43</v>
      </c>
      <c r="B59" s="85" t="s">
        <v>60</v>
      </c>
      <c r="C59" s="94">
        <f t="shared" ref="C59:C77" si="6">D59+E59+F59+G59+I59+K59+M59+O59+Q59+S59+U59+V59+W59+X59</f>
        <v>3628462.18</v>
      </c>
      <c r="D59" s="94">
        <v>2210628</v>
      </c>
      <c r="E59" s="94">
        <v>0</v>
      </c>
      <c r="F59" s="94">
        <v>158937</v>
      </c>
      <c r="G59" s="94">
        <v>112528</v>
      </c>
      <c r="H59" s="94">
        <v>0</v>
      </c>
      <c r="I59" s="94">
        <v>612000</v>
      </c>
      <c r="J59" s="135">
        <v>0</v>
      </c>
      <c r="K59" s="94">
        <v>0</v>
      </c>
      <c r="L59" s="94">
        <v>863</v>
      </c>
      <c r="M59" s="94">
        <v>236311.18</v>
      </c>
      <c r="N59" s="94">
        <v>0</v>
      </c>
      <c r="O59" s="94">
        <v>0</v>
      </c>
      <c r="P59" s="94">
        <v>0</v>
      </c>
      <c r="Q59" s="94">
        <v>0</v>
      </c>
      <c r="R59" s="94">
        <v>0</v>
      </c>
      <c r="S59" s="94">
        <v>0</v>
      </c>
      <c r="T59" s="94">
        <v>0</v>
      </c>
      <c r="U59" s="94">
        <v>0</v>
      </c>
      <c r="V59" s="94">
        <v>12778</v>
      </c>
      <c r="W59" s="94">
        <v>214009</v>
      </c>
      <c r="X59" s="94">
        <v>71271</v>
      </c>
      <c r="Y59" s="174"/>
    </row>
    <row r="60" spans="1:25" ht="15" customHeight="1">
      <c r="A60" s="63">
        <v>44</v>
      </c>
      <c r="B60" s="85" t="s">
        <v>61</v>
      </c>
      <c r="C60" s="94">
        <f t="shared" si="6"/>
        <v>3386406.26</v>
      </c>
      <c r="D60" s="94">
        <v>1456884</v>
      </c>
      <c r="E60" s="94">
        <v>222693</v>
      </c>
      <c r="F60" s="94">
        <v>330060</v>
      </c>
      <c r="G60" s="94">
        <v>387379</v>
      </c>
      <c r="H60" s="94">
        <v>0</v>
      </c>
      <c r="I60" s="94">
        <v>468000</v>
      </c>
      <c r="J60" s="135">
        <v>0</v>
      </c>
      <c r="K60" s="94">
        <v>0</v>
      </c>
      <c r="L60" s="94">
        <v>548</v>
      </c>
      <c r="M60" s="94">
        <v>278214.26</v>
      </c>
      <c r="N60" s="94">
        <v>0</v>
      </c>
      <c r="O60" s="94">
        <v>0</v>
      </c>
      <c r="P60" s="94">
        <v>0</v>
      </c>
      <c r="Q60" s="94">
        <v>0</v>
      </c>
      <c r="R60" s="94">
        <v>0</v>
      </c>
      <c r="S60" s="94">
        <v>0</v>
      </c>
      <c r="T60" s="94">
        <v>0</v>
      </c>
      <c r="U60" s="94">
        <v>0</v>
      </c>
      <c r="V60" s="94">
        <v>8421</v>
      </c>
      <c r="W60" s="94">
        <v>167490</v>
      </c>
      <c r="X60" s="94">
        <v>67265</v>
      </c>
      <c r="Y60" s="174"/>
    </row>
    <row r="61" spans="1:25" ht="15" customHeight="1">
      <c r="A61" s="63">
        <v>45</v>
      </c>
      <c r="B61" s="85" t="s">
        <v>62</v>
      </c>
      <c r="C61" s="94">
        <f t="shared" si="6"/>
        <v>1519898.34</v>
      </c>
      <c r="D61" s="94">
        <v>0</v>
      </c>
      <c r="E61" s="94">
        <v>0</v>
      </c>
      <c r="F61" s="94">
        <v>433122</v>
      </c>
      <c r="G61" s="94">
        <v>76065</v>
      </c>
      <c r="H61" s="94">
        <v>0</v>
      </c>
      <c r="I61" s="94">
        <v>510000</v>
      </c>
      <c r="J61" s="135">
        <v>0</v>
      </c>
      <c r="K61" s="94">
        <v>0</v>
      </c>
      <c r="L61" s="94">
        <v>1210</v>
      </c>
      <c r="M61" s="94">
        <v>258057.34</v>
      </c>
      <c r="N61" s="94">
        <v>0</v>
      </c>
      <c r="O61" s="94">
        <v>0</v>
      </c>
      <c r="P61" s="94">
        <v>0</v>
      </c>
      <c r="Q61" s="94">
        <v>0</v>
      </c>
      <c r="R61" s="94">
        <v>0</v>
      </c>
      <c r="S61" s="94">
        <v>0</v>
      </c>
      <c r="T61" s="94">
        <v>0</v>
      </c>
      <c r="U61" s="94">
        <v>0</v>
      </c>
      <c r="V61" s="94">
        <v>0</v>
      </c>
      <c r="W61" s="94">
        <v>215321</v>
      </c>
      <c r="X61" s="94">
        <v>27333</v>
      </c>
      <c r="Y61" s="174"/>
    </row>
    <row r="62" spans="1:25" ht="15" customHeight="1">
      <c r="A62" s="63">
        <v>46</v>
      </c>
      <c r="B62" s="85" t="s">
        <v>63</v>
      </c>
      <c r="C62" s="94">
        <f t="shared" si="6"/>
        <v>1333319.21</v>
      </c>
      <c r="D62" s="94">
        <v>0</v>
      </c>
      <c r="E62" s="94">
        <v>479588.73</v>
      </c>
      <c r="F62" s="94">
        <v>384654.48</v>
      </c>
      <c r="G62" s="94">
        <v>332532</v>
      </c>
      <c r="H62" s="94">
        <v>0</v>
      </c>
      <c r="I62" s="94">
        <v>0</v>
      </c>
      <c r="J62" s="135">
        <v>0</v>
      </c>
      <c r="K62" s="94">
        <v>0</v>
      </c>
      <c r="L62" s="94">
        <v>0</v>
      </c>
      <c r="M62" s="94">
        <v>0</v>
      </c>
      <c r="N62" s="94">
        <v>0</v>
      </c>
      <c r="O62" s="94">
        <v>0</v>
      </c>
      <c r="P62" s="94">
        <v>0</v>
      </c>
      <c r="Q62" s="94">
        <v>0</v>
      </c>
      <c r="R62" s="94">
        <v>0</v>
      </c>
      <c r="S62" s="94">
        <v>0</v>
      </c>
      <c r="T62" s="94">
        <v>0</v>
      </c>
      <c r="U62" s="94">
        <v>0</v>
      </c>
      <c r="V62" s="94">
        <v>0</v>
      </c>
      <c r="W62" s="94">
        <v>110934</v>
      </c>
      <c r="X62" s="94">
        <v>25610</v>
      </c>
      <c r="Y62" s="174"/>
    </row>
    <row r="63" spans="1:25" ht="15" customHeight="1">
      <c r="A63" s="63">
        <v>47</v>
      </c>
      <c r="B63" s="85" t="s">
        <v>64</v>
      </c>
      <c r="C63" s="94">
        <f t="shared" si="6"/>
        <v>2093746</v>
      </c>
      <c r="D63" s="94">
        <v>1071135</v>
      </c>
      <c r="E63" s="94">
        <v>156766</v>
      </c>
      <c r="F63" s="94">
        <v>294184</v>
      </c>
      <c r="G63" s="94">
        <v>165106</v>
      </c>
      <c r="H63" s="94">
        <v>0</v>
      </c>
      <c r="I63" s="94">
        <v>265000</v>
      </c>
      <c r="J63" s="135">
        <v>0</v>
      </c>
      <c r="K63" s="94">
        <v>0</v>
      </c>
      <c r="L63" s="94">
        <v>0</v>
      </c>
      <c r="M63" s="94">
        <v>0</v>
      </c>
      <c r="N63" s="94">
        <v>0</v>
      </c>
      <c r="O63" s="94">
        <v>0</v>
      </c>
      <c r="P63" s="94">
        <v>0</v>
      </c>
      <c r="Q63" s="94">
        <v>0</v>
      </c>
      <c r="R63" s="94">
        <v>0</v>
      </c>
      <c r="S63" s="94">
        <v>0</v>
      </c>
      <c r="T63" s="94">
        <v>0</v>
      </c>
      <c r="U63" s="94">
        <v>0</v>
      </c>
      <c r="V63" s="94">
        <v>5686</v>
      </c>
      <c r="W63" s="94">
        <v>94092</v>
      </c>
      <c r="X63" s="94">
        <v>41777</v>
      </c>
      <c r="Y63" s="174"/>
    </row>
    <row r="64" spans="1:25" ht="15" customHeight="1">
      <c r="A64" s="63">
        <v>48</v>
      </c>
      <c r="B64" s="85" t="s">
        <v>65</v>
      </c>
      <c r="C64" s="94">
        <f t="shared" si="6"/>
        <v>1730735.47</v>
      </c>
      <c r="D64" s="94">
        <v>810296.94</v>
      </c>
      <c r="E64" s="94">
        <v>140169.13</v>
      </c>
      <c r="F64" s="94">
        <v>198637.6</v>
      </c>
      <c r="G64" s="94">
        <v>202484.8</v>
      </c>
      <c r="H64" s="94">
        <v>0</v>
      </c>
      <c r="I64" s="94">
        <v>265000</v>
      </c>
      <c r="J64" s="135">
        <v>0</v>
      </c>
      <c r="K64" s="94">
        <v>0</v>
      </c>
      <c r="L64" s="94">
        <v>0</v>
      </c>
      <c r="M64" s="94">
        <v>0</v>
      </c>
      <c r="N64" s="94">
        <v>0</v>
      </c>
      <c r="O64" s="94">
        <v>0</v>
      </c>
      <c r="P64" s="94">
        <v>0</v>
      </c>
      <c r="Q64" s="94">
        <v>0</v>
      </c>
      <c r="R64" s="94">
        <v>0</v>
      </c>
      <c r="S64" s="94">
        <v>0</v>
      </c>
      <c r="T64" s="94">
        <v>0</v>
      </c>
      <c r="U64" s="94">
        <v>0</v>
      </c>
      <c r="V64" s="94">
        <v>4510</v>
      </c>
      <c r="W64" s="94">
        <v>70214</v>
      </c>
      <c r="X64" s="94">
        <v>39423</v>
      </c>
      <c r="Y64" s="174"/>
    </row>
    <row r="65" spans="1:25" ht="15" customHeight="1">
      <c r="A65" s="63">
        <v>49</v>
      </c>
      <c r="B65" s="85" t="s">
        <v>66</v>
      </c>
      <c r="C65" s="94">
        <f t="shared" si="6"/>
        <v>1923403</v>
      </c>
      <c r="D65" s="94">
        <v>1066568</v>
      </c>
      <c r="E65" s="94">
        <v>162587</v>
      </c>
      <c r="F65" s="94">
        <v>358682</v>
      </c>
      <c r="G65" s="94">
        <v>221260</v>
      </c>
      <c r="H65" s="94">
        <v>0</v>
      </c>
      <c r="I65" s="94">
        <v>0</v>
      </c>
      <c r="J65" s="135">
        <v>0</v>
      </c>
      <c r="K65" s="94">
        <v>0</v>
      </c>
      <c r="L65" s="94">
        <v>0</v>
      </c>
      <c r="M65" s="94">
        <v>0</v>
      </c>
      <c r="N65" s="94">
        <v>0</v>
      </c>
      <c r="O65" s="94">
        <v>0</v>
      </c>
      <c r="P65" s="94">
        <v>0</v>
      </c>
      <c r="Q65" s="94">
        <v>0</v>
      </c>
      <c r="R65" s="94">
        <v>0</v>
      </c>
      <c r="S65" s="94">
        <v>0</v>
      </c>
      <c r="T65" s="94">
        <v>0</v>
      </c>
      <c r="U65" s="94">
        <v>0</v>
      </c>
      <c r="V65" s="94">
        <v>5534</v>
      </c>
      <c r="W65" s="94">
        <v>70057</v>
      </c>
      <c r="X65" s="94">
        <v>38715</v>
      </c>
      <c r="Y65" s="174"/>
    </row>
    <row r="66" spans="1:25" ht="15" customHeight="1">
      <c r="A66" s="63">
        <v>50</v>
      </c>
      <c r="B66" s="85" t="s">
        <v>67</v>
      </c>
      <c r="C66" s="94">
        <f t="shared" si="6"/>
        <v>924300</v>
      </c>
      <c r="D66" s="94">
        <v>600000</v>
      </c>
      <c r="E66" s="94">
        <v>64784</v>
      </c>
      <c r="F66" s="94">
        <v>96017</v>
      </c>
      <c r="G66" s="94">
        <v>109322</v>
      </c>
      <c r="H66" s="94">
        <v>0</v>
      </c>
      <c r="I66" s="94">
        <v>0</v>
      </c>
      <c r="J66" s="135">
        <v>0</v>
      </c>
      <c r="K66" s="94">
        <v>0</v>
      </c>
      <c r="L66" s="94">
        <v>0</v>
      </c>
      <c r="M66" s="94">
        <v>0</v>
      </c>
      <c r="N66" s="94">
        <v>0</v>
      </c>
      <c r="O66" s="94">
        <v>0</v>
      </c>
      <c r="P66" s="94">
        <v>0</v>
      </c>
      <c r="Q66" s="94">
        <v>0</v>
      </c>
      <c r="R66" s="94">
        <v>0</v>
      </c>
      <c r="S66" s="94">
        <v>0</v>
      </c>
      <c r="T66" s="94">
        <v>0</v>
      </c>
      <c r="U66" s="94">
        <v>0</v>
      </c>
      <c r="V66" s="94">
        <v>2435</v>
      </c>
      <c r="W66" s="94">
        <v>33121</v>
      </c>
      <c r="X66" s="94">
        <v>18621</v>
      </c>
      <c r="Y66" s="174"/>
    </row>
    <row r="67" spans="1:25" ht="15" customHeight="1">
      <c r="A67" s="63">
        <v>51</v>
      </c>
      <c r="B67" s="85" t="s">
        <v>68</v>
      </c>
      <c r="C67" s="94">
        <f t="shared" si="6"/>
        <v>1924135</v>
      </c>
      <c r="D67" s="94">
        <v>1066568</v>
      </c>
      <c r="E67" s="94">
        <v>162587</v>
      </c>
      <c r="F67" s="94">
        <v>357923</v>
      </c>
      <c r="G67" s="94">
        <v>221260</v>
      </c>
      <c r="H67" s="94">
        <v>0</v>
      </c>
      <c r="I67" s="94">
        <v>0</v>
      </c>
      <c r="J67" s="135">
        <v>0</v>
      </c>
      <c r="K67" s="94">
        <v>0</v>
      </c>
      <c r="L67" s="94">
        <v>0</v>
      </c>
      <c r="M67" s="94">
        <v>0</v>
      </c>
      <c r="N67" s="94">
        <v>0</v>
      </c>
      <c r="O67" s="94">
        <v>0</v>
      </c>
      <c r="P67" s="94">
        <v>0</v>
      </c>
      <c r="Q67" s="94">
        <v>0</v>
      </c>
      <c r="R67" s="94">
        <v>0</v>
      </c>
      <c r="S67" s="94">
        <v>0</v>
      </c>
      <c r="T67" s="94">
        <v>0</v>
      </c>
      <c r="U67" s="94">
        <v>0</v>
      </c>
      <c r="V67" s="94">
        <v>5280</v>
      </c>
      <c r="W67" s="94">
        <v>71819</v>
      </c>
      <c r="X67" s="94">
        <v>38698</v>
      </c>
      <c r="Y67" s="174"/>
    </row>
    <row r="68" spans="1:25" ht="15" customHeight="1">
      <c r="A68" s="63">
        <v>52</v>
      </c>
      <c r="B68" s="85" t="s">
        <v>69</v>
      </c>
      <c r="C68" s="94">
        <f t="shared" si="6"/>
        <v>926548</v>
      </c>
      <c r="D68" s="94">
        <v>600035</v>
      </c>
      <c r="E68" s="94">
        <v>66189</v>
      </c>
      <c r="F68" s="94">
        <v>96032</v>
      </c>
      <c r="G68" s="94">
        <v>109888</v>
      </c>
      <c r="H68" s="94">
        <v>0</v>
      </c>
      <c r="I68" s="94">
        <v>0</v>
      </c>
      <c r="J68" s="135">
        <v>0</v>
      </c>
      <c r="K68" s="94">
        <v>0</v>
      </c>
      <c r="L68" s="94">
        <v>0</v>
      </c>
      <c r="M68" s="94">
        <v>0</v>
      </c>
      <c r="N68" s="94">
        <v>0</v>
      </c>
      <c r="O68" s="94">
        <v>0</v>
      </c>
      <c r="P68" s="94">
        <v>0</v>
      </c>
      <c r="Q68" s="94">
        <v>0</v>
      </c>
      <c r="R68" s="94">
        <v>0</v>
      </c>
      <c r="S68" s="94">
        <v>0</v>
      </c>
      <c r="T68" s="94">
        <v>0</v>
      </c>
      <c r="U68" s="94">
        <v>0</v>
      </c>
      <c r="V68" s="94">
        <v>2448</v>
      </c>
      <c r="W68" s="94">
        <v>33292</v>
      </c>
      <c r="X68" s="94">
        <v>18664</v>
      </c>
      <c r="Y68" s="174"/>
    </row>
    <row r="69" spans="1:25" ht="15" customHeight="1">
      <c r="A69" s="63">
        <v>53</v>
      </c>
      <c r="B69" s="85" t="s">
        <v>70</v>
      </c>
      <c r="C69" s="94">
        <f t="shared" si="6"/>
        <v>1026305</v>
      </c>
      <c r="D69" s="94">
        <v>652538</v>
      </c>
      <c r="E69" s="94">
        <v>72032</v>
      </c>
      <c r="F69" s="94">
        <v>104593</v>
      </c>
      <c r="G69" s="94">
        <v>124189</v>
      </c>
      <c r="H69" s="94">
        <v>0</v>
      </c>
      <c r="I69" s="94">
        <v>0</v>
      </c>
      <c r="J69" s="135">
        <v>0</v>
      </c>
      <c r="K69" s="94">
        <v>0</v>
      </c>
      <c r="L69" s="94">
        <v>0</v>
      </c>
      <c r="M69" s="94">
        <v>0</v>
      </c>
      <c r="N69" s="94">
        <v>0</v>
      </c>
      <c r="O69" s="94">
        <v>0</v>
      </c>
      <c r="P69" s="94">
        <v>0</v>
      </c>
      <c r="Q69" s="94">
        <v>0</v>
      </c>
      <c r="R69" s="94">
        <v>0</v>
      </c>
      <c r="S69" s="94">
        <v>0</v>
      </c>
      <c r="T69" s="94">
        <v>0</v>
      </c>
      <c r="U69" s="94">
        <v>0</v>
      </c>
      <c r="V69" s="94">
        <v>2766</v>
      </c>
      <c r="W69" s="94">
        <v>49785</v>
      </c>
      <c r="X69" s="94">
        <v>20402</v>
      </c>
      <c r="Y69" s="174"/>
    </row>
    <row r="70" spans="1:25" ht="15" customHeight="1">
      <c r="A70" s="63">
        <v>54</v>
      </c>
      <c r="B70" s="85" t="s">
        <v>71</v>
      </c>
      <c r="C70" s="94">
        <f t="shared" si="6"/>
        <v>912820</v>
      </c>
      <c r="D70" s="94">
        <v>577670</v>
      </c>
      <c r="E70" s="94">
        <v>71968</v>
      </c>
      <c r="F70" s="94">
        <v>92416</v>
      </c>
      <c r="G70" s="94">
        <v>107221</v>
      </c>
      <c r="H70" s="94">
        <v>0</v>
      </c>
      <c r="I70" s="94">
        <v>0</v>
      </c>
      <c r="J70" s="135">
        <v>0</v>
      </c>
      <c r="K70" s="94">
        <v>0</v>
      </c>
      <c r="L70" s="94">
        <v>0</v>
      </c>
      <c r="M70" s="94">
        <v>0</v>
      </c>
      <c r="N70" s="94">
        <v>0</v>
      </c>
      <c r="O70" s="94">
        <v>0</v>
      </c>
      <c r="P70" s="94">
        <v>0</v>
      </c>
      <c r="Q70" s="94">
        <v>0</v>
      </c>
      <c r="R70" s="94">
        <v>0</v>
      </c>
      <c r="S70" s="94">
        <v>0</v>
      </c>
      <c r="T70" s="94">
        <v>0</v>
      </c>
      <c r="U70" s="94">
        <v>0</v>
      </c>
      <c r="V70" s="94">
        <v>2388</v>
      </c>
      <c r="W70" s="94">
        <v>42983</v>
      </c>
      <c r="X70" s="94">
        <v>18174</v>
      </c>
      <c r="Y70" s="174"/>
    </row>
    <row r="71" spans="1:25" ht="15" customHeight="1">
      <c r="A71" s="63">
        <v>55</v>
      </c>
      <c r="B71" s="85" t="s">
        <v>72</v>
      </c>
      <c r="C71" s="94">
        <f t="shared" si="6"/>
        <v>1562808.94</v>
      </c>
      <c r="D71" s="94">
        <v>825024</v>
      </c>
      <c r="E71" s="94">
        <v>156849.94</v>
      </c>
      <c r="F71" s="94">
        <v>132024</v>
      </c>
      <c r="G71" s="94">
        <v>151944</v>
      </c>
      <c r="H71" s="94">
        <v>0</v>
      </c>
      <c r="I71" s="94">
        <v>195000</v>
      </c>
      <c r="J71" s="135">
        <v>0</v>
      </c>
      <c r="K71" s="94">
        <v>0</v>
      </c>
      <c r="L71" s="94">
        <v>0</v>
      </c>
      <c r="M71" s="94">
        <v>0</v>
      </c>
      <c r="N71" s="94">
        <v>0</v>
      </c>
      <c r="O71" s="94">
        <v>0</v>
      </c>
      <c r="P71" s="94">
        <v>0</v>
      </c>
      <c r="Q71" s="94">
        <v>0</v>
      </c>
      <c r="R71" s="94">
        <v>0</v>
      </c>
      <c r="S71" s="94">
        <v>0</v>
      </c>
      <c r="T71" s="94">
        <v>0</v>
      </c>
      <c r="U71" s="94">
        <v>0</v>
      </c>
      <c r="V71" s="94">
        <v>3384</v>
      </c>
      <c r="W71" s="94">
        <v>67321</v>
      </c>
      <c r="X71" s="94">
        <v>31262</v>
      </c>
      <c r="Y71" s="174"/>
    </row>
    <row r="72" spans="1:25" ht="15" customHeight="1">
      <c r="A72" s="63">
        <v>56</v>
      </c>
      <c r="B72" s="85" t="s">
        <v>73</v>
      </c>
      <c r="C72" s="94">
        <f t="shared" si="6"/>
        <v>1235638</v>
      </c>
      <c r="D72" s="94">
        <v>678448</v>
      </c>
      <c r="E72" s="94">
        <v>72160</v>
      </c>
      <c r="F72" s="94">
        <v>108019</v>
      </c>
      <c r="G72" s="94">
        <v>124432</v>
      </c>
      <c r="H72" s="94">
        <v>0</v>
      </c>
      <c r="I72" s="94">
        <v>170000</v>
      </c>
      <c r="J72" s="135">
        <v>0</v>
      </c>
      <c r="K72" s="94">
        <v>0</v>
      </c>
      <c r="L72" s="94">
        <v>0</v>
      </c>
      <c r="M72" s="94">
        <v>0</v>
      </c>
      <c r="N72" s="94">
        <v>0</v>
      </c>
      <c r="O72" s="94">
        <v>0</v>
      </c>
      <c r="P72" s="94">
        <v>0</v>
      </c>
      <c r="Q72" s="94">
        <v>0</v>
      </c>
      <c r="R72" s="94">
        <v>0</v>
      </c>
      <c r="S72" s="94">
        <v>0</v>
      </c>
      <c r="T72" s="94">
        <v>0</v>
      </c>
      <c r="U72" s="94">
        <v>0</v>
      </c>
      <c r="V72" s="94">
        <v>2772</v>
      </c>
      <c r="W72" s="94">
        <v>55132</v>
      </c>
      <c r="X72" s="94">
        <v>24675</v>
      </c>
      <c r="Y72" s="174"/>
    </row>
    <row r="73" spans="1:25" ht="15" customHeight="1">
      <c r="A73" s="63">
        <v>57</v>
      </c>
      <c r="B73" s="85" t="s">
        <v>74</v>
      </c>
      <c r="C73" s="94">
        <f t="shared" si="6"/>
        <v>3110512</v>
      </c>
      <c r="D73" s="94">
        <v>2325688</v>
      </c>
      <c r="E73" s="94">
        <v>338272</v>
      </c>
      <c r="F73" s="94">
        <v>372068</v>
      </c>
      <c r="G73" s="94">
        <v>0</v>
      </c>
      <c r="H73" s="94">
        <v>0</v>
      </c>
      <c r="I73" s="94">
        <v>0</v>
      </c>
      <c r="J73" s="135">
        <v>0</v>
      </c>
      <c r="K73" s="94">
        <v>0</v>
      </c>
      <c r="L73" s="94">
        <v>0</v>
      </c>
      <c r="M73" s="94">
        <v>0</v>
      </c>
      <c r="N73" s="94">
        <v>0</v>
      </c>
      <c r="O73" s="94">
        <v>0</v>
      </c>
      <c r="P73" s="94">
        <v>0</v>
      </c>
      <c r="Q73" s="94">
        <v>0</v>
      </c>
      <c r="R73" s="94">
        <v>0</v>
      </c>
      <c r="S73" s="94">
        <v>0</v>
      </c>
      <c r="T73" s="94">
        <v>0</v>
      </c>
      <c r="U73" s="94">
        <v>0</v>
      </c>
      <c r="V73" s="94">
        <v>9513</v>
      </c>
      <c r="W73" s="94">
        <v>0</v>
      </c>
      <c r="X73" s="94">
        <v>64971</v>
      </c>
      <c r="Y73" s="174"/>
    </row>
    <row r="74" spans="1:25" ht="15" customHeight="1">
      <c r="A74" s="63">
        <v>58</v>
      </c>
      <c r="B74" s="87" t="s">
        <v>287</v>
      </c>
      <c r="C74" s="94">
        <f t="shared" si="6"/>
        <v>33435</v>
      </c>
      <c r="D74" s="94">
        <v>0</v>
      </c>
      <c r="E74" s="94">
        <v>0</v>
      </c>
      <c r="F74" s="94">
        <v>0</v>
      </c>
      <c r="G74" s="94">
        <v>0</v>
      </c>
      <c r="H74" s="94">
        <v>0</v>
      </c>
      <c r="I74" s="94">
        <v>0</v>
      </c>
      <c r="J74" s="135">
        <v>0</v>
      </c>
      <c r="K74" s="94">
        <v>0</v>
      </c>
      <c r="L74" s="94">
        <v>0</v>
      </c>
      <c r="M74" s="94">
        <v>0</v>
      </c>
      <c r="N74" s="94">
        <v>0</v>
      </c>
      <c r="O74" s="94">
        <v>0</v>
      </c>
      <c r="P74" s="94">
        <v>0</v>
      </c>
      <c r="Q74" s="94">
        <v>0</v>
      </c>
      <c r="R74" s="94">
        <v>0</v>
      </c>
      <c r="S74" s="94">
        <v>0</v>
      </c>
      <c r="T74" s="94">
        <v>0</v>
      </c>
      <c r="U74" s="94">
        <v>0</v>
      </c>
      <c r="V74" s="94">
        <v>0</v>
      </c>
      <c r="W74" s="94">
        <v>33435</v>
      </c>
      <c r="X74" s="94">
        <v>0</v>
      </c>
      <c r="Y74" s="174"/>
    </row>
    <row r="75" spans="1:25" ht="15" customHeight="1">
      <c r="A75" s="63">
        <v>59</v>
      </c>
      <c r="B75" s="87" t="s">
        <v>295</v>
      </c>
      <c r="C75" s="94">
        <f t="shared" si="6"/>
        <v>210451.92</v>
      </c>
      <c r="D75" s="94">
        <v>0</v>
      </c>
      <c r="E75" s="94">
        <v>0</v>
      </c>
      <c r="F75" s="94">
        <v>0</v>
      </c>
      <c r="G75" s="94">
        <v>0</v>
      </c>
      <c r="H75" s="94">
        <v>0</v>
      </c>
      <c r="I75" s="94">
        <v>0</v>
      </c>
      <c r="J75" s="135">
        <v>0</v>
      </c>
      <c r="K75" s="94">
        <v>0</v>
      </c>
      <c r="L75" s="94">
        <v>0</v>
      </c>
      <c r="M75" s="94">
        <v>0</v>
      </c>
      <c r="N75" s="94">
        <v>0</v>
      </c>
      <c r="O75" s="94">
        <v>0</v>
      </c>
      <c r="P75" s="94">
        <v>0</v>
      </c>
      <c r="Q75" s="94">
        <v>0</v>
      </c>
      <c r="R75" s="94">
        <v>0</v>
      </c>
      <c r="S75" s="94">
        <v>0</v>
      </c>
      <c r="T75" s="94">
        <v>221</v>
      </c>
      <c r="U75" s="94">
        <v>188303.92</v>
      </c>
      <c r="V75" s="94">
        <v>0</v>
      </c>
      <c r="W75" s="94">
        <v>22148</v>
      </c>
      <c r="X75" s="94">
        <v>0</v>
      </c>
      <c r="Y75" s="174"/>
    </row>
    <row r="76" spans="1:25" ht="15" customHeight="1">
      <c r="A76" s="63">
        <v>60</v>
      </c>
      <c r="B76" s="95" t="s">
        <v>494</v>
      </c>
      <c r="C76" s="94">
        <f t="shared" si="6"/>
        <v>29929</v>
      </c>
      <c r="D76" s="94">
        <v>0</v>
      </c>
      <c r="E76" s="94">
        <v>0</v>
      </c>
      <c r="F76" s="94">
        <v>0</v>
      </c>
      <c r="G76" s="94">
        <v>0</v>
      </c>
      <c r="H76" s="94">
        <v>0</v>
      </c>
      <c r="I76" s="94">
        <v>0</v>
      </c>
      <c r="J76" s="135">
        <v>0</v>
      </c>
      <c r="K76" s="94">
        <v>0</v>
      </c>
      <c r="L76" s="94">
        <v>0</v>
      </c>
      <c r="M76" s="94">
        <v>0</v>
      </c>
      <c r="N76" s="94">
        <v>0</v>
      </c>
      <c r="O76" s="94">
        <v>0</v>
      </c>
      <c r="P76" s="94">
        <v>0</v>
      </c>
      <c r="Q76" s="94">
        <v>0</v>
      </c>
      <c r="R76" s="94">
        <v>0</v>
      </c>
      <c r="S76" s="94">
        <v>0</v>
      </c>
      <c r="T76" s="94">
        <v>0</v>
      </c>
      <c r="U76" s="94">
        <v>0</v>
      </c>
      <c r="V76" s="94">
        <v>0</v>
      </c>
      <c r="W76" s="94">
        <v>29929</v>
      </c>
      <c r="X76" s="94">
        <v>0</v>
      </c>
      <c r="Y76" s="174"/>
    </row>
    <row r="77" spans="1:25" ht="15" customHeight="1">
      <c r="A77" s="63">
        <v>61</v>
      </c>
      <c r="B77" s="95" t="s">
        <v>495</v>
      </c>
      <c r="C77" s="94">
        <f t="shared" si="6"/>
        <v>10096</v>
      </c>
      <c r="D77" s="94">
        <v>0</v>
      </c>
      <c r="E77" s="94">
        <v>0</v>
      </c>
      <c r="F77" s="94">
        <v>0</v>
      </c>
      <c r="G77" s="94">
        <v>0</v>
      </c>
      <c r="H77" s="94">
        <v>0</v>
      </c>
      <c r="I77" s="94">
        <v>0</v>
      </c>
      <c r="J77" s="135">
        <v>0</v>
      </c>
      <c r="K77" s="94">
        <v>0</v>
      </c>
      <c r="L77" s="94">
        <v>0</v>
      </c>
      <c r="M77" s="94">
        <v>0</v>
      </c>
      <c r="N77" s="94">
        <v>0</v>
      </c>
      <c r="O77" s="94">
        <v>0</v>
      </c>
      <c r="P77" s="94">
        <v>0</v>
      </c>
      <c r="Q77" s="94">
        <v>0</v>
      </c>
      <c r="R77" s="94">
        <v>0</v>
      </c>
      <c r="S77" s="94">
        <v>0</v>
      </c>
      <c r="T77" s="94">
        <v>0</v>
      </c>
      <c r="U77" s="94">
        <v>0</v>
      </c>
      <c r="V77" s="94">
        <v>0</v>
      </c>
      <c r="W77" s="94">
        <v>10096</v>
      </c>
      <c r="X77" s="94">
        <v>0</v>
      </c>
      <c r="Y77" s="174"/>
    </row>
    <row r="78" spans="1:25" ht="15" customHeight="1">
      <c r="A78" s="215" t="s">
        <v>315</v>
      </c>
      <c r="B78" s="38"/>
      <c r="C78" s="27">
        <f t="shared" ref="C78:X78" si="7">SUM(C79:C84)</f>
        <v>6720246.3999999994</v>
      </c>
      <c r="D78" s="27">
        <f t="shared" si="7"/>
        <v>0</v>
      </c>
      <c r="E78" s="27">
        <f t="shared" si="7"/>
        <v>308000</v>
      </c>
      <c r="F78" s="27">
        <f t="shared" si="7"/>
        <v>0</v>
      </c>
      <c r="G78" s="27">
        <f t="shared" si="7"/>
        <v>390627</v>
      </c>
      <c r="H78" s="27">
        <f t="shared" si="7"/>
        <v>530412</v>
      </c>
      <c r="I78" s="27">
        <f t="shared" si="7"/>
        <v>0</v>
      </c>
      <c r="J78" s="34">
        <f t="shared" si="7"/>
        <v>0</v>
      </c>
      <c r="K78" s="27">
        <f t="shared" si="7"/>
        <v>0</v>
      </c>
      <c r="L78" s="27">
        <f t="shared" si="7"/>
        <v>479.90000000000003</v>
      </c>
      <c r="M78" s="27">
        <f t="shared" si="7"/>
        <v>2041125</v>
      </c>
      <c r="N78" s="27">
        <f t="shared" si="7"/>
        <v>0</v>
      </c>
      <c r="O78" s="27">
        <f t="shared" si="7"/>
        <v>0</v>
      </c>
      <c r="P78" s="27">
        <f t="shared" si="7"/>
        <v>690.2</v>
      </c>
      <c r="Q78" s="27">
        <f t="shared" si="7"/>
        <v>935433.6</v>
      </c>
      <c r="R78" s="27">
        <f t="shared" si="7"/>
        <v>36.299999999999997</v>
      </c>
      <c r="S78" s="27">
        <f t="shared" si="7"/>
        <v>194401</v>
      </c>
      <c r="T78" s="27">
        <f t="shared" si="7"/>
        <v>806.1</v>
      </c>
      <c r="U78" s="27">
        <f t="shared" si="7"/>
        <v>2179218</v>
      </c>
      <c r="V78" s="27">
        <f t="shared" si="7"/>
        <v>8701</v>
      </c>
      <c r="W78" s="27">
        <f t="shared" si="7"/>
        <v>132328.79999999999</v>
      </c>
      <c r="X78" s="27">
        <f t="shared" si="7"/>
        <v>0</v>
      </c>
      <c r="Y78" s="174"/>
    </row>
    <row r="79" spans="1:25" ht="15" customHeight="1">
      <c r="A79" s="63">
        <v>62</v>
      </c>
      <c r="B79" s="85" t="s">
        <v>75</v>
      </c>
      <c r="C79" s="94">
        <f>D79+E79+F79+G79+H79+I79+K79+M79+O79+Q79+S79+U79+V79+W79+X79</f>
        <v>3789031</v>
      </c>
      <c r="D79" s="94">
        <v>0</v>
      </c>
      <c r="E79" s="94">
        <v>210000</v>
      </c>
      <c r="F79" s="94">
        <v>0</v>
      </c>
      <c r="G79" s="94">
        <v>247288</v>
      </c>
      <c r="H79" s="94">
        <v>332784</v>
      </c>
      <c r="I79" s="94">
        <v>0</v>
      </c>
      <c r="J79" s="135">
        <v>0</v>
      </c>
      <c r="K79" s="94">
        <v>0</v>
      </c>
      <c r="L79" s="94">
        <v>306.60000000000002</v>
      </c>
      <c r="M79" s="94">
        <v>1292143</v>
      </c>
      <c r="N79" s="94">
        <v>0</v>
      </c>
      <c r="O79" s="94">
        <v>0</v>
      </c>
      <c r="P79" s="94">
        <v>0</v>
      </c>
      <c r="Q79" s="94">
        <v>0</v>
      </c>
      <c r="R79" s="94">
        <v>20.7</v>
      </c>
      <c r="S79" s="94">
        <v>122090</v>
      </c>
      <c r="T79" s="94">
        <v>460.1</v>
      </c>
      <c r="U79" s="94">
        <v>1579218</v>
      </c>
      <c r="V79" s="94">
        <v>5508</v>
      </c>
      <c r="W79" s="94">
        <v>0</v>
      </c>
      <c r="X79" s="94">
        <v>0</v>
      </c>
      <c r="Y79" s="174"/>
    </row>
    <row r="80" spans="1:25" ht="15" customHeight="1">
      <c r="A80" s="63">
        <v>63</v>
      </c>
      <c r="B80" s="85" t="s">
        <v>76</v>
      </c>
      <c r="C80" s="94">
        <f t="shared" ref="C80:C84" si="8">D80+E80+F80+G80+H80+I80+K80+M80+O80+Q80+S80+U80+V80+W80+X80</f>
        <v>2474418.6</v>
      </c>
      <c r="D80" s="94">
        <v>0</v>
      </c>
      <c r="E80" s="94">
        <v>98000</v>
      </c>
      <c r="F80" s="94">
        <v>0</v>
      </c>
      <c r="G80" s="94">
        <v>143339</v>
      </c>
      <c r="H80" s="94">
        <v>197628</v>
      </c>
      <c r="I80" s="94">
        <v>0</v>
      </c>
      <c r="J80" s="135">
        <v>0</v>
      </c>
      <c r="K80" s="94">
        <v>0</v>
      </c>
      <c r="L80" s="94">
        <v>173.3</v>
      </c>
      <c r="M80" s="94">
        <v>748982</v>
      </c>
      <c r="N80" s="94">
        <v>0</v>
      </c>
      <c r="O80" s="94">
        <v>0</v>
      </c>
      <c r="P80" s="94">
        <v>346</v>
      </c>
      <c r="Q80" s="94">
        <v>610965.6</v>
      </c>
      <c r="R80" s="94">
        <v>15.6</v>
      </c>
      <c r="S80" s="94">
        <v>72311</v>
      </c>
      <c r="T80" s="94">
        <v>346</v>
      </c>
      <c r="U80" s="94">
        <v>600000</v>
      </c>
      <c r="V80" s="94">
        <v>3193</v>
      </c>
      <c r="W80" s="94">
        <v>0</v>
      </c>
      <c r="X80" s="94">
        <v>0</v>
      </c>
      <c r="Y80" s="174"/>
    </row>
    <row r="81" spans="1:25" ht="15" customHeight="1">
      <c r="A81" s="63">
        <v>64</v>
      </c>
      <c r="B81" s="64" t="s">
        <v>286</v>
      </c>
      <c r="C81" s="94">
        <f t="shared" si="8"/>
        <v>38449</v>
      </c>
      <c r="D81" s="94">
        <v>0</v>
      </c>
      <c r="E81" s="94">
        <v>0</v>
      </c>
      <c r="F81" s="94">
        <v>0</v>
      </c>
      <c r="G81" s="94">
        <v>0</v>
      </c>
      <c r="H81" s="94">
        <v>0</v>
      </c>
      <c r="I81" s="94">
        <v>0</v>
      </c>
      <c r="J81" s="135">
        <v>0</v>
      </c>
      <c r="K81" s="94">
        <v>0</v>
      </c>
      <c r="L81" s="94">
        <v>0</v>
      </c>
      <c r="M81" s="94">
        <v>0</v>
      </c>
      <c r="N81" s="94">
        <v>0</v>
      </c>
      <c r="O81" s="94">
        <v>0</v>
      </c>
      <c r="P81" s="94">
        <v>0</v>
      </c>
      <c r="Q81" s="94">
        <v>0</v>
      </c>
      <c r="R81" s="94">
        <v>0</v>
      </c>
      <c r="S81" s="94">
        <v>0</v>
      </c>
      <c r="T81" s="94">
        <v>0</v>
      </c>
      <c r="U81" s="94">
        <v>0</v>
      </c>
      <c r="V81" s="94">
        <v>0</v>
      </c>
      <c r="W81" s="94">
        <v>38449</v>
      </c>
      <c r="X81" s="94">
        <v>0</v>
      </c>
      <c r="Y81" s="174"/>
    </row>
    <row r="82" spans="1:25" ht="15" customHeight="1">
      <c r="A82" s="63">
        <v>65</v>
      </c>
      <c r="B82" s="85" t="s">
        <v>332</v>
      </c>
      <c r="C82" s="94">
        <f t="shared" si="8"/>
        <v>378197</v>
      </c>
      <c r="D82" s="94">
        <v>0</v>
      </c>
      <c r="E82" s="94">
        <v>0</v>
      </c>
      <c r="F82" s="94">
        <v>0</v>
      </c>
      <c r="G82" s="94">
        <v>0</v>
      </c>
      <c r="H82" s="94">
        <v>0</v>
      </c>
      <c r="I82" s="94">
        <v>0</v>
      </c>
      <c r="J82" s="135">
        <v>0</v>
      </c>
      <c r="K82" s="94">
        <v>0</v>
      </c>
      <c r="L82" s="94">
        <v>0</v>
      </c>
      <c r="M82" s="94">
        <v>0</v>
      </c>
      <c r="N82" s="94">
        <v>0</v>
      </c>
      <c r="O82" s="94">
        <v>0</v>
      </c>
      <c r="P82" s="94">
        <v>344.2</v>
      </c>
      <c r="Q82" s="94">
        <v>324468</v>
      </c>
      <c r="R82" s="94">
        <v>0</v>
      </c>
      <c r="S82" s="94">
        <v>0</v>
      </c>
      <c r="T82" s="94">
        <v>0</v>
      </c>
      <c r="U82" s="94">
        <v>0</v>
      </c>
      <c r="V82" s="94">
        <v>0</v>
      </c>
      <c r="W82" s="94">
        <v>53729</v>
      </c>
      <c r="X82" s="94">
        <v>0</v>
      </c>
      <c r="Y82" s="174"/>
    </row>
    <row r="83" spans="1:25" ht="15" customHeight="1">
      <c r="A83" s="63">
        <v>66</v>
      </c>
      <c r="B83" s="101" t="s">
        <v>497</v>
      </c>
      <c r="C83" s="94">
        <f t="shared" si="8"/>
        <v>21802.5</v>
      </c>
      <c r="D83" s="94">
        <v>0</v>
      </c>
      <c r="E83" s="94">
        <v>0</v>
      </c>
      <c r="F83" s="94">
        <v>0</v>
      </c>
      <c r="G83" s="94">
        <v>0</v>
      </c>
      <c r="H83" s="94">
        <v>0</v>
      </c>
      <c r="I83" s="94">
        <v>0</v>
      </c>
      <c r="J83" s="135">
        <v>0</v>
      </c>
      <c r="K83" s="94">
        <v>0</v>
      </c>
      <c r="L83" s="94">
        <v>0</v>
      </c>
      <c r="M83" s="94">
        <v>0</v>
      </c>
      <c r="N83" s="94">
        <v>0</v>
      </c>
      <c r="O83" s="94">
        <v>0</v>
      </c>
      <c r="P83" s="94">
        <v>0</v>
      </c>
      <c r="Q83" s="94">
        <v>0</v>
      </c>
      <c r="R83" s="94">
        <v>0</v>
      </c>
      <c r="S83" s="94">
        <v>0</v>
      </c>
      <c r="T83" s="94">
        <v>0</v>
      </c>
      <c r="U83" s="94">
        <v>0</v>
      </c>
      <c r="V83" s="94">
        <v>0</v>
      </c>
      <c r="W83" s="94">
        <v>21802.5</v>
      </c>
      <c r="X83" s="94">
        <v>0</v>
      </c>
      <c r="Y83" s="174"/>
    </row>
    <row r="84" spans="1:25" ht="15" customHeight="1">
      <c r="A84" s="63">
        <v>67</v>
      </c>
      <c r="B84" s="101" t="s">
        <v>498</v>
      </c>
      <c r="C84" s="94">
        <f t="shared" si="8"/>
        <v>18348.3</v>
      </c>
      <c r="D84" s="94">
        <v>0</v>
      </c>
      <c r="E84" s="94">
        <v>0</v>
      </c>
      <c r="F84" s="94">
        <v>0</v>
      </c>
      <c r="G84" s="94">
        <v>0</v>
      </c>
      <c r="H84" s="94">
        <v>0</v>
      </c>
      <c r="I84" s="94">
        <v>0</v>
      </c>
      <c r="J84" s="135">
        <v>0</v>
      </c>
      <c r="K84" s="94">
        <v>0</v>
      </c>
      <c r="L84" s="94">
        <v>0</v>
      </c>
      <c r="M84" s="94">
        <v>0</v>
      </c>
      <c r="N84" s="94">
        <v>0</v>
      </c>
      <c r="O84" s="94">
        <v>0</v>
      </c>
      <c r="P84" s="94">
        <v>0</v>
      </c>
      <c r="Q84" s="94">
        <v>0</v>
      </c>
      <c r="R84" s="94">
        <v>0</v>
      </c>
      <c r="S84" s="94">
        <v>0</v>
      </c>
      <c r="T84" s="94">
        <v>0</v>
      </c>
      <c r="U84" s="94">
        <v>0</v>
      </c>
      <c r="V84" s="94">
        <v>0</v>
      </c>
      <c r="W84" s="94">
        <v>18348.3</v>
      </c>
      <c r="X84" s="94">
        <v>0</v>
      </c>
      <c r="Y84" s="174"/>
    </row>
    <row r="85" spans="1:25" ht="15" customHeight="1">
      <c r="A85" s="215" t="s">
        <v>316</v>
      </c>
      <c r="B85" s="38"/>
      <c r="C85" s="27">
        <f>SUM(C86:C88)</f>
        <v>2988394.57</v>
      </c>
      <c r="D85" s="27">
        <f t="shared" ref="D85:X85" si="9">SUM(D86:D88)</f>
        <v>0</v>
      </c>
      <c r="E85" s="27">
        <f t="shared" si="9"/>
        <v>131000</v>
      </c>
      <c r="F85" s="27">
        <f t="shared" si="9"/>
        <v>0</v>
      </c>
      <c r="G85" s="27">
        <f t="shared" si="9"/>
        <v>208322</v>
      </c>
      <c r="H85" s="27">
        <f t="shared" si="9"/>
        <v>134110.57</v>
      </c>
      <c r="I85" s="27">
        <f t="shared" si="9"/>
        <v>371000</v>
      </c>
      <c r="J85" s="34">
        <f t="shared" si="9"/>
        <v>0</v>
      </c>
      <c r="K85" s="27">
        <f t="shared" si="9"/>
        <v>0</v>
      </c>
      <c r="L85" s="27">
        <f t="shared" si="9"/>
        <v>578.6</v>
      </c>
      <c r="M85" s="27">
        <f t="shared" si="9"/>
        <v>996112</v>
      </c>
      <c r="N85" s="27">
        <f t="shared" si="9"/>
        <v>0</v>
      </c>
      <c r="O85" s="27">
        <f t="shared" si="9"/>
        <v>0</v>
      </c>
      <c r="P85" s="27">
        <f t="shared" si="9"/>
        <v>527.79999999999995</v>
      </c>
      <c r="Q85" s="27">
        <f t="shared" si="9"/>
        <v>994799</v>
      </c>
      <c r="R85" s="27">
        <f t="shared" si="9"/>
        <v>6.8</v>
      </c>
      <c r="S85" s="27">
        <f t="shared" si="9"/>
        <v>10585</v>
      </c>
      <c r="T85" s="27">
        <f t="shared" si="9"/>
        <v>279</v>
      </c>
      <c r="U85" s="27">
        <f t="shared" si="9"/>
        <v>44828</v>
      </c>
      <c r="V85" s="27">
        <f t="shared" si="9"/>
        <v>7253</v>
      </c>
      <c r="W85" s="27">
        <f t="shared" si="9"/>
        <v>90385</v>
      </c>
      <c r="X85" s="27">
        <f t="shared" si="9"/>
        <v>0</v>
      </c>
      <c r="Y85" s="174"/>
    </row>
    <row r="86" spans="1:25" ht="15" customHeight="1">
      <c r="A86" s="63">
        <v>68</v>
      </c>
      <c r="B86" s="85" t="s">
        <v>401</v>
      </c>
      <c r="C86" s="94">
        <f>D86+E86+F86+G86+H86+I86+K86+M86+O86+Q86+S86+U86+V86+W86+X86</f>
        <v>2687409</v>
      </c>
      <c r="D86" s="94">
        <v>0</v>
      </c>
      <c r="E86" s="94">
        <v>131000</v>
      </c>
      <c r="F86" s="94">
        <v>0</v>
      </c>
      <c r="G86" s="94">
        <v>208322</v>
      </c>
      <c r="H86" s="94">
        <v>122471</v>
      </c>
      <c r="I86" s="94">
        <v>265000</v>
      </c>
      <c r="J86" s="135">
        <v>0</v>
      </c>
      <c r="K86" s="94">
        <v>0</v>
      </c>
      <c r="L86" s="94">
        <v>352.3</v>
      </c>
      <c r="M86" s="94">
        <v>960618</v>
      </c>
      <c r="N86" s="94">
        <v>0</v>
      </c>
      <c r="O86" s="94">
        <v>0</v>
      </c>
      <c r="P86" s="94">
        <v>527.79999999999995</v>
      </c>
      <c r="Q86" s="94">
        <v>994799</v>
      </c>
      <c r="R86" s="94">
        <v>0</v>
      </c>
      <c r="S86" s="94">
        <v>0</v>
      </c>
      <c r="T86" s="94">
        <v>0</v>
      </c>
      <c r="U86" s="94">
        <v>0</v>
      </c>
      <c r="V86" s="94">
        <v>5199</v>
      </c>
      <c r="W86" s="94">
        <v>0</v>
      </c>
      <c r="X86" s="94">
        <v>0</v>
      </c>
      <c r="Y86" s="174"/>
    </row>
    <row r="87" spans="1:25" ht="15" customHeight="1">
      <c r="A87" s="63">
        <v>69</v>
      </c>
      <c r="B87" s="85" t="s">
        <v>283</v>
      </c>
      <c r="C87" s="94">
        <f t="shared" ref="C87:C88" si="10">D87+E87+F87+G87+H87+I87+K87+M87+O87+Q87+S87+U87+V87+W87+X87</f>
        <v>251465.57</v>
      </c>
      <c r="D87" s="94">
        <v>0</v>
      </c>
      <c r="E87" s="94">
        <v>0</v>
      </c>
      <c r="F87" s="94">
        <v>0</v>
      </c>
      <c r="G87" s="94">
        <v>0</v>
      </c>
      <c r="H87" s="94">
        <v>11639.57</v>
      </c>
      <c r="I87" s="94">
        <v>106000</v>
      </c>
      <c r="J87" s="135">
        <v>0</v>
      </c>
      <c r="K87" s="94">
        <v>0</v>
      </c>
      <c r="L87" s="94">
        <v>226.3</v>
      </c>
      <c r="M87" s="94">
        <v>35494</v>
      </c>
      <c r="N87" s="94">
        <v>0</v>
      </c>
      <c r="O87" s="94">
        <v>0</v>
      </c>
      <c r="P87" s="94">
        <v>0</v>
      </c>
      <c r="Q87" s="94">
        <v>0</v>
      </c>
      <c r="R87" s="94">
        <v>6.8</v>
      </c>
      <c r="S87" s="94">
        <v>10585</v>
      </c>
      <c r="T87" s="94">
        <v>279</v>
      </c>
      <c r="U87" s="94">
        <v>44828</v>
      </c>
      <c r="V87" s="94">
        <v>2054</v>
      </c>
      <c r="W87" s="94">
        <v>40865</v>
      </c>
      <c r="X87" s="94">
        <v>0</v>
      </c>
      <c r="Y87" s="174"/>
    </row>
    <row r="88" spans="1:25" ht="15" customHeight="1">
      <c r="A88" s="63">
        <v>70</v>
      </c>
      <c r="B88" s="91" t="s">
        <v>499</v>
      </c>
      <c r="C88" s="94">
        <f t="shared" si="10"/>
        <v>49520</v>
      </c>
      <c r="D88" s="94">
        <v>0</v>
      </c>
      <c r="E88" s="94">
        <v>0</v>
      </c>
      <c r="F88" s="94">
        <v>0</v>
      </c>
      <c r="G88" s="94">
        <v>0</v>
      </c>
      <c r="H88" s="94">
        <v>0</v>
      </c>
      <c r="I88" s="94">
        <v>0</v>
      </c>
      <c r="J88" s="135">
        <v>0</v>
      </c>
      <c r="K88" s="94">
        <v>0</v>
      </c>
      <c r="L88" s="94">
        <v>0</v>
      </c>
      <c r="M88" s="94">
        <v>0</v>
      </c>
      <c r="N88" s="94">
        <v>0</v>
      </c>
      <c r="O88" s="94">
        <v>0</v>
      </c>
      <c r="P88" s="94">
        <v>0</v>
      </c>
      <c r="Q88" s="94">
        <v>0</v>
      </c>
      <c r="R88" s="94">
        <v>0</v>
      </c>
      <c r="S88" s="94">
        <v>0</v>
      </c>
      <c r="T88" s="94">
        <v>0</v>
      </c>
      <c r="U88" s="94">
        <v>0</v>
      </c>
      <c r="V88" s="94">
        <v>0</v>
      </c>
      <c r="W88" s="94">
        <v>49520</v>
      </c>
      <c r="X88" s="94">
        <v>0</v>
      </c>
      <c r="Y88" s="174"/>
    </row>
    <row r="89" spans="1:25" ht="25.5" customHeight="1">
      <c r="A89" s="175" t="s">
        <v>331</v>
      </c>
      <c r="B89" s="176"/>
      <c r="C89" s="27">
        <f>SUM(C90:C95)</f>
        <v>2832484.7199999997</v>
      </c>
      <c r="D89" s="27">
        <f t="shared" ref="D89:X89" si="11">SUM(D90:D95)</f>
        <v>0</v>
      </c>
      <c r="E89" s="27">
        <f t="shared" si="11"/>
        <v>238885</v>
      </c>
      <c r="F89" s="27">
        <f t="shared" si="11"/>
        <v>0</v>
      </c>
      <c r="G89" s="27">
        <f t="shared" si="11"/>
        <v>250757.73</v>
      </c>
      <c r="H89" s="27">
        <f t="shared" si="11"/>
        <v>358833.21</v>
      </c>
      <c r="I89" s="27">
        <f t="shared" si="11"/>
        <v>710000</v>
      </c>
      <c r="J89" s="34">
        <f t="shared" si="11"/>
        <v>0</v>
      </c>
      <c r="K89" s="27">
        <f t="shared" si="11"/>
        <v>0</v>
      </c>
      <c r="L89" s="27">
        <f t="shared" si="11"/>
        <v>0</v>
      </c>
      <c r="M89" s="27">
        <f t="shared" si="11"/>
        <v>0</v>
      </c>
      <c r="N89" s="27">
        <f t="shared" si="11"/>
        <v>0</v>
      </c>
      <c r="O89" s="27">
        <f t="shared" si="11"/>
        <v>0</v>
      </c>
      <c r="P89" s="27">
        <f t="shared" si="11"/>
        <v>961.2</v>
      </c>
      <c r="Q89" s="27">
        <f t="shared" si="11"/>
        <v>950881.4</v>
      </c>
      <c r="R89" s="27">
        <f t="shared" si="11"/>
        <v>0</v>
      </c>
      <c r="S89" s="27">
        <f t="shared" si="11"/>
        <v>0</v>
      </c>
      <c r="T89" s="27">
        <f t="shared" si="11"/>
        <v>312.2</v>
      </c>
      <c r="U89" s="27">
        <f t="shared" si="11"/>
        <v>152355.38</v>
      </c>
      <c r="V89" s="27">
        <f t="shared" si="11"/>
        <v>11088</v>
      </c>
      <c r="W89" s="27">
        <f t="shared" si="11"/>
        <v>110320</v>
      </c>
      <c r="X89" s="27">
        <f t="shared" si="11"/>
        <v>49364</v>
      </c>
      <c r="Y89" s="174"/>
    </row>
    <row r="90" spans="1:25" ht="25.5">
      <c r="A90" s="132">
        <v>71</v>
      </c>
      <c r="B90" s="85" t="s">
        <v>78</v>
      </c>
      <c r="C90" s="94">
        <f>D90+E90+F90+G90+H90+I90+K90+M90+O90+Q90+S90+U90+V90+W90+X90</f>
        <v>1762049.69</v>
      </c>
      <c r="D90" s="94">
        <v>0</v>
      </c>
      <c r="E90" s="94">
        <v>238885</v>
      </c>
      <c r="F90" s="94">
        <v>0</v>
      </c>
      <c r="G90" s="94">
        <v>250757.73</v>
      </c>
      <c r="H90" s="94">
        <v>358833.21</v>
      </c>
      <c r="I90" s="94">
        <v>355000</v>
      </c>
      <c r="J90" s="135">
        <v>0</v>
      </c>
      <c r="K90" s="94">
        <v>0</v>
      </c>
      <c r="L90" s="94">
        <v>0</v>
      </c>
      <c r="M90" s="94">
        <v>0</v>
      </c>
      <c r="N90" s="94">
        <v>0</v>
      </c>
      <c r="O90" s="94">
        <v>0</v>
      </c>
      <c r="P90" s="94">
        <v>649</v>
      </c>
      <c r="Q90" s="94">
        <v>515173.75</v>
      </c>
      <c r="R90" s="94">
        <v>0</v>
      </c>
      <c r="S90" s="94">
        <v>0</v>
      </c>
      <c r="T90" s="94">
        <v>0</v>
      </c>
      <c r="U90" s="94">
        <v>0</v>
      </c>
      <c r="V90" s="94">
        <v>6621</v>
      </c>
      <c r="W90" s="94">
        <v>0</v>
      </c>
      <c r="X90" s="94">
        <v>36779</v>
      </c>
      <c r="Y90" s="174"/>
    </row>
    <row r="91" spans="1:25" ht="25.5">
      <c r="A91" s="132">
        <v>72</v>
      </c>
      <c r="B91" s="85" t="s">
        <v>79</v>
      </c>
      <c r="C91" s="94">
        <f t="shared" ref="C91:C95" si="12">D91+E91+F91+G91+H91+I91+K91+M91+O91+Q91+S91+U91+V91+W91+X91</f>
        <v>605115.03</v>
      </c>
      <c r="D91" s="94">
        <v>0</v>
      </c>
      <c r="E91" s="94">
        <v>0</v>
      </c>
      <c r="F91" s="94">
        <v>0</v>
      </c>
      <c r="G91" s="94">
        <v>0</v>
      </c>
      <c r="H91" s="94">
        <v>0</v>
      </c>
      <c r="I91" s="94">
        <v>0</v>
      </c>
      <c r="J91" s="135">
        <v>0</v>
      </c>
      <c r="K91" s="94">
        <v>0</v>
      </c>
      <c r="L91" s="94">
        <v>0</v>
      </c>
      <c r="M91" s="94">
        <v>0</v>
      </c>
      <c r="N91" s="94">
        <v>0</v>
      </c>
      <c r="O91" s="94">
        <v>0</v>
      </c>
      <c r="P91" s="94">
        <v>312.2</v>
      </c>
      <c r="Q91" s="94">
        <v>435707.65</v>
      </c>
      <c r="R91" s="94">
        <v>0</v>
      </c>
      <c r="S91" s="94">
        <v>0</v>
      </c>
      <c r="T91" s="94">
        <v>312.2</v>
      </c>
      <c r="U91" s="94">
        <v>152355.38</v>
      </c>
      <c r="V91" s="94">
        <v>4467</v>
      </c>
      <c r="W91" s="94">
        <v>0</v>
      </c>
      <c r="X91" s="94">
        <v>12585</v>
      </c>
      <c r="Y91" s="174"/>
    </row>
    <row r="92" spans="1:25">
      <c r="A92" s="132">
        <v>73</v>
      </c>
      <c r="B92" s="85" t="s">
        <v>333</v>
      </c>
      <c r="C92" s="94">
        <f t="shared" si="12"/>
        <v>385225</v>
      </c>
      <c r="D92" s="94">
        <v>0</v>
      </c>
      <c r="E92" s="94">
        <v>0</v>
      </c>
      <c r="F92" s="94">
        <v>0</v>
      </c>
      <c r="G92" s="94">
        <v>0</v>
      </c>
      <c r="H92" s="94">
        <v>0</v>
      </c>
      <c r="I92" s="94">
        <v>355000</v>
      </c>
      <c r="J92" s="135">
        <v>0</v>
      </c>
      <c r="K92" s="94">
        <v>0</v>
      </c>
      <c r="L92" s="94">
        <v>0</v>
      </c>
      <c r="M92" s="94">
        <v>0</v>
      </c>
      <c r="N92" s="94">
        <v>0</v>
      </c>
      <c r="O92" s="94">
        <v>0</v>
      </c>
      <c r="P92" s="94">
        <v>0</v>
      </c>
      <c r="Q92" s="94">
        <v>0</v>
      </c>
      <c r="R92" s="94">
        <v>0</v>
      </c>
      <c r="S92" s="94">
        <v>0</v>
      </c>
      <c r="T92" s="94">
        <v>0</v>
      </c>
      <c r="U92" s="94">
        <v>0</v>
      </c>
      <c r="V92" s="94">
        <v>0</v>
      </c>
      <c r="W92" s="94">
        <v>30225</v>
      </c>
      <c r="X92" s="94">
        <v>0</v>
      </c>
      <c r="Y92" s="174"/>
    </row>
    <row r="93" spans="1:25">
      <c r="A93" s="132">
        <v>74</v>
      </c>
      <c r="B93" s="91" t="s">
        <v>500</v>
      </c>
      <c r="C93" s="94">
        <f t="shared" si="12"/>
        <v>21365</v>
      </c>
      <c r="D93" s="94">
        <v>0</v>
      </c>
      <c r="E93" s="94">
        <v>0</v>
      </c>
      <c r="F93" s="94">
        <v>0</v>
      </c>
      <c r="G93" s="94">
        <v>0</v>
      </c>
      <c r="H93" s="94">
        <v>0</v>
      </c>
      <c r="I93" s="94">
        <v>0</v>
      </c>
      <c r="J93" s="135">
        <v>0</v>
      </c>
      <c r="K93" s="94">
        <v>0</v>
      </c>
      <c r="L93" s="94">
        <v>0</v>
      </c>
      <c r="M93" s="94">
        <v>0</v>
      </c>
      <c r="N93" s="94">
        <v>0</v>
      </c>
      <c r="O93" s="94">
        <v>0</v>
      </c>
      <c r="P93" s="94">
        <v>0</v>
      </c>
      <c r="Q93" s="94">
        <v>0</v>
      </c>
      <c r="R93" s="94">
        <v>0</v>
      </c>
      <c r="S93" s="94">
        <v>0</v>
      </c>
      <c r="T93" s="94">
        <v>0</v>
      </c>
      <c r="U93" s="94">
        <v>0</v>
      </c>
      <c r="V93" s="94">
        <v>0</v>
      </c>
      <c r="W93" s="94">
        <v>21365</v>
      </c>
      <c r="X93" s="94">
        <v>0</v>
      </c>
      <c r="Y93" s="174"/>
    </row>
    <row r="94" spans="1:25" ht="25.5" customHeight="1">
      <c r="A94" s="132">
        <v>75</v>
      </c>
      <c r="B94" s="91" t="s">
        <v>501</v>
      </c>
      <c r="C94" s="94">
        <f t="shared" si="12"/>
        <v>41721</v>
      </c>
      <c r="D94" s="94">
        <v>0</v>
      </c>
      <c r="E94" s="94">
        <v>0</v>
      </c>
      <c r="F94" s="94">
        <v>0</v>
      </c>
      <c r="G94" s="94">
        <v>0</v>
      </c>
      <c r="H94" s="94">
        <v>0</v>
      </c>
      <c r="I94" s="94">
        <v>0</v>
      </c>
      <c r="J94" s="135">
        <v>0</v>
      </c>
      <c r="K94" s="94">
        <v>0</v>
      </c>
      <c r="L94" s="94">
        <v>0</v>
      </c>
      <c r="M94" s="94">
        <v>0</v>
      </c>
      <c r="N94" s="94">
        <v>0</v>
      </c>
      <c r="O94" s="94">
        <v>0</v>
      </c>
      <c r="P94" s="94">
        <v>0</v>
      </c>
      <c r="Q94" s="94">
        <v>0</v>
      </c>
      <c r="R94" s="94">
        <v>0</v>
      </c>
      <c r="S94" s="94">
        <v>0</v>
      </c>
      <c r="T94" s="94">
        <v>0</v>
      </c>
      <c r="U94" s="94">
        <v>0</v>
      </c>
      <c r="V94" s="94">
        <v>0</v>
      </c>
      <c r="W94" s="94">
        <v>41721</v>
      </c>
      <c r="X94" s="94">
        <v>0</v>
      </c>
      <c r="Y94" s="174"/>
    </row>
    <row r="95" spans="1:25" ht="25.5">
      <c r="A95" s="132">
        <v>76</v>
      </c>
      <c r="B95" s="91" t="s">
        <v>502</v>
      </c>
      <c r="C95" s="94">
        <f t="shared" si="12"/>
        <v>17009</v>
      </c>
      <c r="D95" s="94">
        <v>0</v>
      </c>
      <c r="E95" s="94">
        <v>0</v>
      </c>
      <c r="F95" s="94">
        <v>0</v>
      </c>
      <c r="G95" s="94">
        <v>0</v>
      </c>
      <c r="H95" s="94">
        <v>0</v>
      </c>
      <c r="I95" s="94">
        <v>0</v>
      </c>
      <c r="J95" s="135">
        <v>0</v>
      </c>
      <c r="K95" s="94">
        <v>0</v>
      </c>
      <c r="L95" s="94">
        <v>0</v>
      </c>
      <c r="M95" s="94">
        <v>0</v>
      </c>
      <c r="N95" s="94">
        <v>0</v>
      </c>
      <c r="O95" s="94">
        <v>0</v>
      </c>
      <c r="P95" s="94">
        <v>0</v>
      </c>
      <c r="Q95" s="94">
        <v>0</v>
      </c>
      <c r="R95" s="94">
        <v>0</v>
      </c>
      <c r="S95" s="94">
        <v>0</v>
      </c>
      <c r="T95" s="94">
        <v>0</v>
      </c>
      <c r="U95" s="94">
        <v>0</v>
      </c>
      <c r="V95" s="94">
        <v>0</v>
      </c>
      <c r="W95" s="94">
        <v>17009</v>
      </c>
      <c r="X95" s="94">
        <v>0</v>
      </c>
      <c r="Y95" s="174"/>
    </row>
    <row r="96" spans="1:25" ht="15" customHeight="1">
      <c r="A96" s="215" t="s">
        <v>324</v>
      </c>
      <c r="B96" s="38"/>
      <c r="C96" s="27">
        <f>SUM(C97:C167)</f>
        <v>79792471.239999995</v>
      </c>
      <c r="D96" s="27">
        <f t="shared" ref="D96:X96" si="13">SUM(D97:D167)</f>
        <v>10064860</v>
      </c>
      <c r="E96" s="27">
        <f t="shared" si="13"/>
        <v>1455444.76</v>
      </c>
      <c r="F96" s="27">
        <f t="shared" si="13"/>
        <v>0</v>
      </c>
      <c r="G96" s="27">
        <f t="shared" si="13"/>
        <v>1902459.1</v>
      </c>
      <c r="H96" s="27">
        <f t="shared" si="13"/>
        <v>7619441.4799999995</v>
      </c>
      <c r="I96" s="27">
        <f t="shared" si="13"/>
        <v>0</v>
      </c>
      <c r="J96" s="34">
        <f t="shared" si="13"/>
        <v>9</v>
      </c>
      <c r="K96" s="27">
        <f t="shared" si="13"/>
        <v>15437044.279999999</v>
      </c>
      <c r="L96" s="27">
        <f t="shared" si="13"/>
        <v>13540.3</v>
      </c>
      <c r="M96" s="27">
        <f t="shared" si="13"/>
        <v>27456275.460000005</v>
      </c>
      <c r="N96" s="27">
        <f t="shared" si="13"/>
        <v>0</v>
      </c>
      <c r="O96" s="27">
        <f t="shared" si="13"/>
        <v>0</v>
      </c>
      <c r="P96" s="27">
        <f t="shared" si="13"/>
        <v>8103.0999999999995</v>
      </c>
      <c r="Q96" s="27">
        <f t="shared" si="13"/>
        <v>10274422.960000001</v>
      </c>
      <c r="R96" s="27">
        <f t="shared" si="13"/>
        <v>1022.8</v>
      </c>
      <c r="S96" s="27">
        <f t="shared" si="13"/>
        <v>1639737.2</v>
      </c>
      <c r="T96" s="27">
        <f t="shared" si="13"/>
        <v>500.2</v>
      </c>
      <c r="U96" s="27">
        <f t="shared" si="13"/>
        <v>543546</v>
      </c>
      <c r="V96" s="27">
        <f t="shared" si="13"/>
        <v>254233</v>
      </c>
      <c r="W96" s="27">
        <f t="shared" si="13"/>
        <v>2103382</v>
      </c>
      <c r="X96" s="27">
        <f t="shared" si="13"/>
        <v>1041625</v>
      </c>
      <c r="Y96" s="174"/>
    </row>
    <row r="97" spans="1:25" ht="15" customHeight="1">
      <c r="A97" s="63">
        <v>77</v>
      </c>
      <c r="B97" s="85" t="s">
        <v>80</v>
      </c>
      <c r="C97" s="94">
        <f>D97+E97+F97+G97+H97+I97+K97+M97+O97+Q97+S97+U97+V97+W97+X97</f>
        <v>2001561</v>
      </c>
      <c r="D97" s="94">
        <v>0</v>
      </c>
      <c r="E97" s="94">
        <v>0</v>
      </c>
      <c r="F97" s="94">
        <v>0</v>
      </c>
      <c r="G97" s="94">
        <v>0</v>
      </c>
      <c r="H97" s="94">
        <v>275471</v>
      </c>
      <c r="I97" s="94">
        <v>0</v>
      </c>
      <c r="J97" s="135">
        <v>0</v>
      </c>
      <c r="K97" s="94">
        <v>0</v>
      </c>
      <c r="L97" s="94">
        <v>468.5</v>
      </c>
      <c r="M97" s="94">
        <v>967049</v>
      </c>
      <c r="N97" s="94">
        <v>0</v>
      </c>
      <c r="O97" s="94">
        <v>0</v>
      </c>
      <c r="P97" s="94">
        <v>629</v>
      </c>
      <c r="Q97" s="94">
        <v>712600</v>
      </c>
      <c r="R97" s="94">
        <v>0</v>
      </c>
      <c r="S97" s="94">
        <v>0</v>
      </c>
      <c r="T97" s="94">
        <v>0</v>
      </c>
      <c r="U97" s="94">
        <v>0</v>
      </c>
      <c r="V97" s="94">
        <v>4601</v>
      </c>
      <c r="W97" s="94">
        <v>0</v>
      </c>
      <c r="X97" s="94">
        <v>41840</v>
      </c>
      <c r="Y97" s="174"/>
    </row>
    <row r="98" spans="1:25" ht="15" customHeight="1">
      <c r="A98" s="63">
        <v>78</v>
      </c>
      <c r="B98" s="85" t="s">
        <v>81</v>
      </c>
      <c r="C98" s="94">
        <f t="shared" ref="C98:C159" si="14">D98+E98+F98+G98+H98+I98+K98+M98+O98+Q98+S98+U98+V98+W98+X98</f>
        <v>1997587.98</v>
      </c>
      <c r="D98" s="94">
        <v>0</v>
      </c>
      <c r="E98" s="94">
        <v>0</v>
      </c>
      <c r="F98" s="94">
        <v>0</v>
      </c>
      <c r="G98" s="94">
        <v>0</v>
      </c>
      <c r="H98" s="94">
        <v>275411</v>
      </c>
      <c r="I98" s="94">
        <v>0</v>
      </c>
      <c r="J98" s="135">
        <v>0</v>
      </c>
      <c r="K98" s="94">
        <v>0</v>
      </c>
      <c r="L98" s="94">
        <v>468.6</v>
      </c>
      <c r="M98" s="94">
        <v>963249</v>
      </c>
      <c r="N98" s="94">
        <v>0</v>
      </c>
      <c r="O98" s="94">
        <v>0</v>
      </c>
      <c r="P98" s="94">
        <v>629</v>
      </c>
      <c r="Q98" s="94">
        <v>712599.98</v>
      </c>
      <c r="R98" s="94">
        <v>0</v>
      </c>
      <c r="S98" s="94">
        <v>0</v>
      </c>
      <c r="T98" s="94">
        <v>0</v>
      </c>
      <c r="U98" s="94">
        <v>0</v>
      </c>
      <c r="V98" s="94">
        <v>4572</v>
      </c>
      <c r="W98" s="94">
        <v>0</v>
      </c>
      <c r="X98" s="94">
        <v>41756</v>
      </c>
      <c r="Y98" s="174"/>
    </row>
    <row r="99" spans="1:25" ht="15" customHeight="1">
      <c r="A99" s="63">
        <v>79</v>
      </c>
      <c r="B99" s="85" t="s">
        <v>82</v>
      </c>
      <c r="C99" s="94">
        <f t="shared" si="14"/>
        <v>1997043</v>
      </c>
      <c r="D99" s="94">
        <v>0</v>
      </c>
      <c r="E99" s="94">
        <v>0</v>
      </c>
      <c r="F99" s="94">
        <v>0</v>
      </c>
      <c r="G99" s="94">
        <v>0</v>
      </c>
      <c r="H99" s="94">
        <v>275471</v>
      </c>
      <c r="I99" s="94">
        <v>0</v>
      </c>
      <c r="J99" s="135">
        <v>0</v>
      </c>
      <c r="K99" s="94">
        <v>0</v>
      </c>
      <c r="L99" s="94">
        <v>468.6</v>
      </c>
      <c r="M99" s="94">
        <v>963249</v>
      </c>
      <c r="N99" s="94">
        <v>0</v>
      </c>
      <c r="O99" s="94">
        <v>0</v>
      </c>
      <c r="P99" s="94">
        <v>629</v>
      </c>
      <c r="Q99" s="94">
        <v>712000</v>
      </c>
      <c r="R99" s="94">
        <v>0</v>
      </c>
      <c r="S99" s="94">
        <v>0</v>
      </c>
      <c r="T99" s="94">
        <v>0</v>
      </c>
      <c r="U99" s="94">
        <v>0</v>
      </c>
      <c r="V99" s="94">
        <v>4578</v>
      </c>
      <c r="W99" s="94">
        <v>0</v>
      </c>
      <c r="X99" s="94">
        <v>41745</v>
      </c>
      <c r="Y99" s="174"/>
    </row>
    <row r="100" spans="1:25" ht="15" customHeight="1">
      <c r="A100" s="63">
        <v>80</v>
      </c>
      <c r="B100" s="85" t="s">
        <v>83</v>
      </c>
      <c r="C100" s="94">
        <f t="shared" si="14"/>
        <v>2827322.38</v>
      </c>
      <c r="D100" s="94">
        <v>0</v>
      </c>
      <c r="E100" s="94">
        <v>0</v>
      </c>
      <c r="F100" s="94">
        <v>0</v>
      </c>
      <c r="G100" s="94">
        <v>0</v>
      </c>
      <c r="H100" s="94">
        <v>0</v>
      </c>
      <c r="I100" s="94">
        <v>0</v>
      </c>
      <c r="J100" s="135">
        <v>0</v>
      </c>
      <c r="K100" s="94">
        <v>0</v>
      </c>
      <c r="L100" s="94">
        <v>1409.7</v>
      </c>
      <c r="M100" s="94">
        <v>2481361.38</v>
      </c>
      <c r="N100" s="94">
        <v>0</v>
      </c>
      <c r="O100" s="94">
        <v>0</v>
      </c>
      <c r="P100" s="94">
        <v>0</v>
      </c>
      <c r="Q100" s="94">
        <v>0</v>
      </c>
      <c r="R100" s="94">
        <v>71.400000000000006</v>
      </c>
      <c r="S100" s="94">
        <v>260000</v>
      </c>
      <c r="T100" s="94">
        <v>0</v>
      </c>
      <c r="U100" s="94">
        <v>0</v>
      </c>
      <c r="V100" s="94">
        <v>27296</v>
      </c>
      <c r="W100" s="94">
        <v>0</v>
      </c>
      <c r="X100" s="94">
        <v>58665</v>
      </c>
      <c r="Y100" s="174"/>
    </row>
    <row r="101" spans="1:25" ht="15" customHeight="1">
      <c r="A101" s="63">
        <v>81</v>
      </c>
      <c r="B101" s="85" t="s">
        <v>84</v>
      </c>
      <c r="C101" s="94">
        <f t="shared" si="14"/>
        <v>2001480</v>
      </c>
      <c r="D101" s="94">
        <v>0</v>
      </c>
      <c r="E101" s="94">
        <v>0</v>
      </c>
      <c r="F101" s="94">
        <v>0</v>
      </c>
      <c r="G101" s="94">
        <v>0</v>
      </c>
      <c r="H101" s="94">
        <v>275411</v>
      </c>
      <c r="I101" s="94">
        <v>0</v>
      </c>
      <c r="J101" s="135">
        <v>0</v>
      </c>
      <c r="K101" s="94">
        <v>0</v>
      </c>
      <c r="L101" s="94">
        <v>468.5</v>
      </c>
      <c r="M101" s="94">
        <v>967049</v>
      </c>
      <c r="N101" s="94">
        <v>0</v>
      </c>
      <c r="O101" s="94">
        <v>0</v>
      </c>
      <c r="P101" s="94">
        <v>629</v>
      </c>
      <c r="Q101" s="94">
        <v>712600</v>
      </c>
      <c r="R101" s="94">
        <v>0</v>
      </c>
      <c r="S101" s="94">
        <v>0</v>
      </c>
      <c r="T101" s="94">
        <v>0</v>
      </c>
      <c r="U101" s="94">
        <v>0</v>
      </c>
      <c r="V101" s="94">
        <v>4582</v>
      </c>
      <c r="W101" s="94">
        <v>0</v>
      </c>
      <c r="X101" s="94">
        <v>41838</v>
      </c>
      <c r="Y101" s="174"/>
    </row>
    <row r="102" spans="1:25" ht="15" customHeight="1">
      <c r="A102" s="63">
        <v>82</v>
      </c>
      <c r="B102" s="85" t="s">
        <v>85</v>
      </c>
      <c r="C102" s="94">
        <f t="shared" si="14"/>
        <v>1826264.79</v>
      </c>
      <c r="D102" s="94">
        <v>0</v>
      </c>
      <c r="E102" s="94">
        <v>0</v>
      </c>
      <c r="F102" s="94">
        <v>0</v>
      </c>
      <c r="G102" s="94">
        <v>0</v>
      </c>
      <c r="H102" s="94">
        <v>307190.38</v>
      </c>
      <c r="I102" s="94">
        <v>0</v>
      </c>
      <c r="J102" s="135">
        <v>0</v>
      </c>
      <c r="K102" s="94">
        <v>0</v>
      </c>
      <c r="L102" s="94">
        <v>359</v>
      </c>
      <c r="M102" s="94">
        <v>830214.58</v>
      </c>
      <c r="N102" s="94">
        <v>0</v>
      </c>
      <c r="O102" s="94">
        <v>0</v>
      </c>
      <c r="P102" s="94">
        <v>422</v>
      </c>
      <c r="Q102" s="94">
        <v>647124.82999999996</v>
      </c>
      <c r="R102" s="94">
        <v>0</v>
      </c>
      <c r="S102" s="94">
        <v>0</v>
      </c>
      <c r="T102" s="94">
        <v>0</v>
      </c>
      <c r="U102" s="94">
        <v>0</v>
      </c>
      <c r="V102" s="94">
        <v>3547</v>
      </c>
      <c r="W102" s="94">
        <v>0</v>
      </c>
      <c r="X102" s="94">
        <v>38188</v>
      </c>
      <c r="Y102" s="174"/>
    </row>
    <row r="103" spans="1:25" ht="15" customHeight="1">
      <c r="A103" s="63">
        <v>83</v>
      </c>
      <c r="B103" s="85" t="s">
        <v>86</v>
      </c>
      <c r="C103" s="94">
        <f t="shared" si="14"/>
        <v>5264577</v>
      </c>
      <c r="D103" s="94">
        <v>2805000</v>
      </c>
      <c r="E103" s="94">
        <v>0</v>
      </c>
      <c r="F103" s="94">
        <v>0</v>
      </c>
      <c r="G103" s="94">
        <v>0</v>
      </c>
      <c r="H103" s="94">
        <v>691152</v>
      </c>
      <c r="I103" s="94">
        <v>0</v>
      </c>
      <c r="J103" s="135">
        <v>0</v>
      </c>
      <c r="K103" s="94">
        <v>0</v>
      </c>
      <c r="L103" s="94">
        <v>579</v>
      </c>
      <c r="M103" s="94">
        <v>1330180</v>
      </c>
      <c r="N103" s="94">
        <v>0</v>
      </c>
      <c r="O103" s="94">
        <v>0</v>
      </c>
      <c r="P103" s="94">
        <v>0</v>
      </c>
      <c r="Q103" s="94">
        <v>0</v>
      </c>
      <c r="R103" s="94">
        <v>172</v>
      </c>
      <c r="S103" s="94">
        <v>316728</v>
      </c>
      <c r="T103" s="94">
        <v>0</v>
      </c>
      <c r="U103" s="94">
        <v>0</v>
      </c>
      <c r="V103" s="94">
        <v>11456</v>
      </c>
      <c r="W103" s="94">
        <v>0</v>
      </c>
      <c r="X103" s="94">
        <v>110061</v>
      </c>
      <c r="Y103" s="174"/>
    </row>
    <row r="104" spans="1:25" ht="15" customHeight="1">
      <c r="A104" s="63">
        <v>84</v>
      </c>
      <c r="B104" s="85" t="s">
        <v>87</v>
      </c>
      <c r="C104" s="94">
        <f t="shared" si="14"/>
        <v>1965750</v>
      </c>
      <c r="D104" s="94">
        <v>0</v>
      </c>
      <c r="E104" s="94">
        <v>0</v>
      </c>
      <c r="F104" s="94">
        <v>0</v>
      </c>
      <c r="G104" s="94">
        <v>0</v>
      </c>
      <c r="H104" s="94">
        <v>0</v>
      </c>
      <c r="I104" s="94">
        <v>0</v>
      </c>
      <c r="J104" s="135">
        <v>0</v>
      </c>
      <c r="K104" s="94">
        <v>0</v>
      </c>
      <c r="L104" s="94">
        <v>920</v>
      </c>
      <c r="M104" s="94">
        <v>1898980</v>
      </c>
      <c r="N104" s="94">
        <v>0</v>
      </c>
      <c r="O104" s="94">
        <v>0</v>
      </c>
      <c r="P104" s="94">
        <v>0</v>
      </c>
      <c r="Q104" s="94">
        <v>0</v>
      </c>
      <c r="R104" s="94">
        <v>0</v>
      </c>
      <c r="S104" s="94">
        <v>0</v>
      </c>
      <c r="T104" s="94">
        <v>0</v>
      </c>
      <c r="U104" s="94">
        <v>0</v>
      </c>
      <c r="V104" s="94">
        <v>26132</v>
      </c>
      <c r="W104" s="94">
        <v>0</v>
      </c>
      <c r="X104" s="94">
        <v>40638</v>
      </c>
      <c r="Y104" s="174"/>
    </row>
    <row r="105" spans="1:25" ht="15" customHeight="1">
      <c r="A105" s="63">
        <v>85</v>
      </c>
      <c r="B105" s="85" t="s">
        <v>266</v>
      </c>
      <c r="C105" s="94">
        <f t="shared" si="14"/>
        <v>572208</v>
      </c>
      <c r="D105" s="94">
        <v>0</v>
      </c>
      <c r="E105" s="94">
        <v>0</v>
      </c>
      <c r="F105" s="94">
        <v>0</v>
      </c>
      <c r="G105" s="94">
        <v>0</v>
      </c>
      <c r="H105" s="94">
        <v>0</v>
      </c>
      <c r="I105" s="94">
        <v>0</v>
      </c>
      <c r="J105" s="135">
        <v>0</v>
      </c>
      <c r="K105" s="94">
        <v>0</v>
      </c>
      <c r="L105" s="94">
        <v>681.1</v>
      </c>
      <c r="M105" s="94">
        <v>551176</v>
      </c>
      <c r="N105" s="94">
        <v>0</v>
      </c>
      <c r="O105" s="94">
        <v>0</v>
      </c>
      <c r="P105" s="94">
        <v>0</v>
      </c>
      <c r="Q105" s="94">
        <v>0</v>
      </c>
      <c r="R105" s="94">
        <v>0</v>
      </c>
      <c r="S105" s="94">
        <v>0</v>
      </c>
      <c r="T105" s="94">
        <v>0</v>
      </c>
      <c r="U105" s="94">
        <v>0</v>
      </c>
      <c r="V105" s="94">
        <v>9237</v>
      </c>
      <c r="W105" s="94">
        <v>0</v>
      </c>
      <c r="X105" s="94">
        <v>11795</v>
      </c>
      <c r="Y105" s="174"/>
    </row>
    <row r="106" spans="1:25" ht="15" customHeight="1">
      <c r="A106" s="63">
        <v>86</v>
      </c>
      <c r="B106" s="85" t="s">
        <v>89</v>
      </c>
      <c r="C106" s="94">
        <f t="shared" si="14"/>
        <v>1282454</v>
      </c>
      <c r="D106" s="94">
        <v>0</v>
      </c>
      <c r="E106" s="94">
        <v>83100</v>
      </c>
      <c r="F106" s="94">
        <v>0</v>
      </c>
      <c r="G106" s="94">
        <v>97600</v>
      </c>
      <c r="H106" s="94">
        <v>170000</v>
      </c>
      <c r="I106" s="94">
        <v>0</v>
      </c>
      <c r="J106" s="135">
        <v>0</v>
      </c>
      <c r="K106" s="94">
        <v>0</v>
      </c>
      <c r="L106" s="94">
        <v>333</v>
      </c>
      <c r="M106" s="94">
        <v>497562</v>
      </c>
      <c r="N106" s="94">
        <v>0</v>
      </c>
      <c r="O106" s="94">
        <v>0</v>
      </c>
      <c r="P106" s="94">
        <v>121</v>
      </c>
      <c r="Q106" s="94">
        <v>405875</v>
      </c>
      <c r="R106" s="94">
        <v>0</v>
      </c>
      <c r="S106" s="94">
        <v>0</v>
      </c>
      <c r="T106" s="94">
        <v>0</v>
      </c>
      <c r="U106" s="94">
        <v>0</v>
      </c>
      <c r="V106" s="94">
        <v>2121</v>
      </c>
      <c r="W106" s="94">
        <v>0</v>
      </c>
      <c r="X106" s="94">
        <v>26196</v>
      </c>
      <c r="Y106" s="174"/>
    </row>
    <row r="107" spans="1:25" ht="15" customHeight="1">
      <c r="A107" s="63">
        <v>87</v>
      </c>
      <c r="B107" s="85" t="s">
        <v>90</v>
      </c>
      <c r="C107" s="94">
        <f t="shared" si="14"/>
        <v>2813767.89</v>
      </c>
      <c r="D107" s="94">
        <v>0</v>
      </c>
      <c r="E107" s="94">
        <v>0</v>
      </c>
      <c r="F107" s="94">
        <v>0</v>
      </c>
      <c r="G107" s="94">
        <v>569508.1</v>
      </c>
      <c r="H107" s="94">
        <v>0</v>
      </c>
      <c r="I107" s="94">
        <v>0</v>
      </c>
      <c r="J107" s="135">
        <v>0</v>
      </c>
      <c r="K107" s="94">
        <v>0</v>
      </c>
      <c r="L107" s="94">
        <v>0</v>
      </c>
      <c r="M107" s="94">
        <v>0</v>
      </c>
      <c r="N107" s="94">
        <v>0</v>
      </c>
      <c r="O107" s="94">
        <v>0</v>
      </c>
      <c r="P107" s="94">
        <v>1100</v>
      </c>
      <c r="Q107" s="94">
        <v>2167778.79</v>
      </c>
      <c r="R107" s="94">
        <v>0</v>
      </c>
      <c r="S107" s="94">
        <v>0</v>
      </c>
      <c r="T107" s="94">
        <v>0</v>
      </c>
      <c r="U107" s="94">
        <v>0</v>
      </c>
      <c r="V107" s="94">
        <v>17904</v>
      </c>
      <c r="W107" s="94">
        <v>0</v>
      </c>
      <c r="X107" s="94">
        <v>58577</v>
      </c>
      <c r="Y107" s="174"/>
    </row>
    <row r="108" spans="1:25">
      <c r="A108" s="63">
        <v>88</v>
      </c>
      <c r="B108" s="85" t="s">
        <v>91</v>
      </c>
      <c r="C108" s="94">
        <f t="shared" si="14"/>
        <v>2171493</v>
      </c>
      <c r="D108" s="94">
        <v>0</v>
      </c>
      <c r="E108" s="94">
        <v>0</v>
      </c>
      <c r="F108" s="94">
        <v>0</v>
      </c>
      <c r="G108" s="94">
        <v>0</v>
      </c>
      <c r="H108" s="94">
        <v>0</v>
      </c>
      <c r="I108" s="94">
        <v>0</v>
      </c>
      <c r="J108" s="135">
        <v>0</v>
      </c>
      <c r="K108" s="94">
        <v>0</v>
      </c>
      <c r="L108" s="94">
        <v>1547.9</v>
      </c>
      <c r="M108" s="94">
        <v>2101000</v>
      </c>
      <c r="N108" s="94">
        <v>0</v>
      </c>
      <c r="O108" s="94">
        <v>0</v>
      </c>
      <c r="P108" s="94">
        <v>0</v>
      </c>
      <c r="Q108" s="94">
        <v>0</v>
      </c>
      <c r="R108" s="94">
        <v>0</v>
      </c>
      <c r="S108" s="94">
        <v>0</v>
      </c>
      <c r="T108" s="94">
        <v>0</v>
      </c>
      <c r="U108" s="94">
        <v>0</v>
      </c>
      <c r="V108" s="94">
        <v>25532</v>
      </c>
      <c r="W108" s="94">
        <v>0</v>
      </c>
      <c r="X108" s="94">
        <v>44961</v>
      </c>
      <c r="Y108" s="174"/>
    </row>
    <row r="109" spans="1:25">
      <c r="A109" s="63">
        <v>89</v>
      </c>
      <c r="B109" s="85" t="s">
        <v>92</v>
      </c>
      <c r="C109" s="94">
        <f t="shared" si="14"/>
        <v>3363436.48</v>
      </c>
      <c r="D109" s="94">
        <v>0</v>
      </c>
      <c r="E109" s="94">
        <v>0</v>
      </c>
      <c r="F109" s="94">
        <v>0</v>
      </c>
      <c r="G109" s="94">
        <v>0</v>
      </c>
      <c r="H109" s="94">
        <v>0</v>
      </c>
      <c r="I109" s="94">
        <v>0</v>
      </c>
      <c r="J109" s="135">
        <v>2</v>
      </c>
      <c r="K109" s="94">
        <v>3363436.48</v>
      </c>
      <c r="L109" s="94">
        <v>0</v>
      </c>
      <c r="M109" s="94">
        <v>0</v>
      </c>
      <c r="N109" s="94">
        <v>0</v>
      </c>
      <c r="O109" s="94">
        <v>0</v>
      </c>
      <c r="P109" s="94">
        <v>0</v>
      </c>
      <c r="Q109" s="94">
        <v>0</v>
      </c>
      <c r="R109" s="94">
        <v>0</v>
      </c>
      <c r="S109" s="94">
        <v>0</v>
      </c>
      <c r="T109" s="94">
        <v>0</v>
      </c>
      <c r="U109" s="94">
        <v>0</v>
      </c>
      <c r="V109" s="94">
        <v>0</v>
      </c>
      <c r="W109" s="94">
        <v>0</v>
      </c>
      <c r="X109" s="94">
        <v>0</v>
      </c>
      <c r="Y109" s="174"/>
    </row>
    <row r="110" spans="1:25">
      <c r="A110" s="63">
        <v>90</v>
      </c>
      <c r="B110" s="85" t="s">
        <v>93</v>
      </c>
      <c r="C110" s="94">
        <f t="shared" si="14"/>
        <v>5045154.72</v>
      </c>
      <c r="D110" s="94">
        <v>0</v>
      </c>
      <c r="E110" s="94">
        <v>0</v>
      </c>
      <c r="F110" s="94">
        <v>0</v>
      </c>
      <c r="G110" s="94">
        <v>0</v>
      </c>
      <c r="H110" s="94">
        <v>0</v>
      </c>
      <c r="I110" s="94">
        <v>0</v>
      </c>
      <c r="J110" s="135">
        <v>3</v>
      </c>
      <c r="K110" s="94">
        <v>5045154.72</v>
      </c>
      <c r="L110" s="94">
        <v>0</v>
      </c>
      <c r="M110" s="94">
        <v>0</v>
      </c>
      <c r="N110" s="94">
        <v>0</v>
      </c>
      <c r="O110" s="94">
        <v>0</v>
      </c>
      <c r="P110" s="94">
        <v>0</v>
      </c>
      <c r="Q110" s="94">
        <v>0</v>
      </c>
      <c r="R110" s="94">
        <v>0</v>
      </c>
      <c r="S110" s="94">
        <v>0</v>
      </c>
      <c r="T110" s="94">
        <v>0</v>
      </c>
      <c r="U110" s="94">
        <v>0</v>
      </c>
      <c r="V110" s="94">
        <v>0</v>
      </c>
      <c r="W110" s="94">
        <v>0</v>
      </c>
      <c r="X110" s="94">
        <v>0</v>
      </c>
      <c r="Y110" s="174"/>
    </row>
    <row r="111" spans="1:25" ht="15" customHeight="1">
      <c r="A111" s="63">
        <v>91</v>
      </c>
      <c r="B111" s="85" t="s">
        <v>94</v>
      </c>
      <c r="C111" s="94">
        <f t="shared" si="14"/>
        <v>7028453.0800000001</v>
      </c>
      <c r="D111" s="94">
        <v>0</v>
      </c>
      <c r="E111" s="94">
        <v>0</v>
      </c>
      <c r="F111" s="94">
        <v>0</v>
      </c>
      <c r="G111" s="94">
        <v>0</v>
      </c>
      <c r="H111" s="94">
        <v>0</v>
      </c>
      <c r="I111" s="94">
        <v>0</v>
      </c>
      <c r="J111" s="135">
        <v>4</v>
      </c>
      <c r="K111" s="94">
        <v>7028453.0800000001</v>
      </c>
      <c r="L111" s="94">
        <v>0</v>
      </c>
      <c r="M111" s="94">
        <v>0</v>
      </c>
      <c r="N111" s="94">
        <v>0</v>
      </c>
      <c r="O111" s="94">
        <v>0</v>
      </c>
      <c r="P111" s="94">
        <v>0</v>
      </c>
      <c r="Q111" s="94">
        <v>0</v>
      </c>
      <c r="R111" s="94">
        <v>0</v>
      </c>
      <c r="S111" s="94">
        <v>0</v>
      </c>
      <c r="T111" s="94">
        <v>0</v>
      </c>
      <c r="U111" s="94">
        <v>0</v>
      </c>
      <c r="V111" s="94">
        <v>0</v>
      </c>
      <c r="W111" s="94">
        <v>0</v>
      </c>
      <c r="X111" s="94">
        <v>0</v>
      </c>
      <c r="Y111" s="174"/>
    </row>
    <row r="112" spans="1:25" ht="15" customHeight="1">
      <c r="A112" s="63">
        <v>92</v>
      </c>
      <c r="B112" s="85" t="s">
        <v>95</v>
      </c>
      <c r="C112" s="94">
        <f t="shared" si="14"/>
        <v>97984</v>
      </c>
      <c r="D112" s="94">
        <v>0</v>
      </c>
      <c r="E112" s="94">
        <v>0</v>
      </c>
      <c r="F112" s="94">
        <v>0</v>
      </c>
      <c r="G112" s="94">
        <v>0</v>
      </c>
      <c r="H112" s="94">
        <v>0</v>
      </c>
      <c r="I112" s="94">
        <v>0</v>
      </c>
      <c r="J112" s="135">
        <v>0</v>
      </c>
      <c r="K112" s="94">
        <v>0</v>
      </c>
      <c r="L112" s="94">
        <v>0</v>
      </c>
      <c r="M112" s="94">
        <v>0</v>
      </c>
      <c r="N112" s="94">
        <v>0</v>
      </c>
      <c r="O112" s="94">
        <v>0</v>
      </c>
      <c r="P112" s="94">
        <v>0</v>
      </c>
      <c r="Q112" s="94">
        <v>0</v>
      </c>
      <c r="R112" s="94">
        <v>0</v>
      </c>
      <c r="S112" s="94">
        <v>0</v>
      </c>
      <c r="T112" s="94">
        <v>0</v>
      </c>
      <c r="U112" s="94">
        <v>0</v>
      </c>
      <c r="V112" s="94">
        <v>0</v>
      </c>
      <c r="W112" s="94">
        <v>97984</v>
      </c>
      <c r="X112" s="94">
        <v>0</v>
      </c>
      <c r="Y112" s="174"/>
    </row>
    <row r="113" spans="1:25" ht="15" customHeight="1">
      <c r="A113" s="63">
        <v>93</v>
      </c>
      <c r="B113" s="85" t="s">
        <v>96</v>
      </c>
      <c r="C113" s="94">
        <f t="shared" si="14"/>
        <v>62381</v>
      </c>
      <c r="D113" s="94">
        <v>0</v>
      </c>
      <c r="E113" s="94">
        <v>0</v>
      </c>
      <c r="F113" s="94">
        <v>0</v>
      </c>
      <c r="G113" s="94">
        <v>0</v>
      </c>
      <c r="H113" s="94">
        <v>0</v>
      </c>
      <c r="I113" s="94">
        <v>0</v>
      </c>
      <c r="J113" s="135">
        <v>0</v>
      </c>
      <c r="K113" s="94">
        <v>0</v>
      </c>
      <c r="L113" s="94">
        <v>0</v>
      </c>
      <c r="M113" s="94">
        <v>0</v>
      </c>
      <c r="N113" s="94">
        <v>0</v>
      </c>
      <c r="O113" s="94">
        <v>0</v>
      </c>
      <c r="P113" s="94">
        <v>0</v>
      </c>
      <c r="Q113" s="94">
        <v>0</v>
      </c>
      <c r="R113" s="94">
        <v>0</v>
      </c>
      <c r="S113" s="94">
        <v>0</v>
      </c>
      <c r="T113" s="94">
        <v>0</v>
      </c>
      <c r="U113" s="94">
        <v>0</v>
      </c>
      <c r="V113" s="94">
        <v>0</v>
      </c>
      <c r="W113" s="94">
        <v>62381</v>
      </c>
      <c r="X113" s="94">
        <v>0</v>
      </c>
      <c r="Y113" s="174"/>
    </row>
    <row r="114" spans="1:25" ht="15" customHeight="1">
      <c r="A114" s="63">
        <v>94</v>
      </c>
      <c r="B114" s="85" t="s">
        <v>97</v>
      </c>
      <c r="C114" s="94">
        <f t="shared" si="14"/>
        <v>4254810.46</v>
      </c>
      <c r="D114" s="94">
        <v>1726145</v>
      </c>
      <c r="E114" s="94">
        <v>377416.75</v>
      </c>
      <c r="F114" s="94">
        <v>0</v>
      </c>
      <c r="G114" s="94">
        <v>0</v>
      </c>
      <c r="H114" s="94">
        <v>709983.47</v>
      </c>
      <c r="I114" s="94">
        <v>0</v>
      </c>
      <c r="J114" s="135">
        <v>0</v>
      </c>
      <c r="K114" s="94">
        <v>0</v>
      </c>
      <c r="L114" s="94">
        <v>0</v>
      </c>
      <c r="M114" s="94">
        <v>0</v>
      </c>
      <c r="N114" s="94">
        <v>0</v>
      </c>
      <c r="O114" s="94">
        <v>0</v>
      </c>
      <c r="P114" s="94">
        <v>274</v>
      </c>
      <c r="Q114" s="94">
        <v>1345230.24</v>
      </c>
      <c r="R114" s="94">
        <v>0</v>
      </c>
      <c r="S114" s="94">
        <v>0</v>
      </c>
      <c r="T114" s="94">
        <v>0</v>
      </c>
      <c r="U114" s="94">
        <v>0</v>
      </c>
      <c r="V114" s="94">
        <v>7038</v>
      </c>
      <c r="W114" s="94">
        <v>0</v>
      </c>
      <c r="X114" s="94">
        <v>88997</v>
      </c>
      <c r="Y114" s="174"/>
    </row>
    <row r="115" spans="1:25" ht="15" customHeight="1">
      <c r="A115" s="63">
        <v>95</v>
      </c>
      <c r="B115" s="85" t="s">
        <v>98</v>
      </c>
      <c r="C115" s="94">
        <f t="shared" si="14"/>
        <v>2619837</v>
      </c>
      <c r="D115" s="94">
        <v>0</v>
      </c>
      <c r="E115" s="94">
        <v>0</v>
      </c>
      <c r="F115" s="94">
        <v>0</v>
      </c>
      <c r="G115" s="94">
        <v>0</v>
      </c>
      <c r="H115" s="94">
        <v>0</v>
      </c>
      <c r="I115" s="94">
        <v>0</v>
      </c>
      <c r="J115" s="135">
        <v>0</v>
      </c>
      <c r="K115" s="94">
        <v>0</v>
      </c>
      <c r="L115" s="94">
        <v>1586</v>
      </c>
      <c r="M115" s="94">
        <v>2528980</v>
      </c>
      <c r="N115" s="94">
        <v>0</v>
      </c>
      <c r="O115" s="94">
        <v>0</v>
      </c>
      <c r="P115" s="94">
        <v>0</v>
      </c>
      <c r="Q115" s="94">
        <v>0</v>
      </c>
      <c r="R115" s="94">
        <v>0</v>
      </c>
      <c r="S115" s="94">
        <v>0</v>
      </c>
      <c r="T115" s="94">
        <v>0</v>
      </c>
      <c r="U115" s="94">
        <v>0</v>
      </c>
      <c r="V115" s="94">
        <v>36737</v>
      </c>
      <c r="W115" s="94">
        <v>0</v>
      </c>
      <c r="X115" s="94">
        <v>54120</v>
      </c>
      <c r="Y115" s="174"/>
    </row>
    <row r="116" spans="1:25" ht="15" customHeight="1">
      <c r="A116" s="63">
        <v>96</v>
      </c>
      <c r="B116" s="85" t="s">
        <v>99</v>
      </c>
      <c r="C116" s="94">
        <f t="shared" si="14"/>
        <v>4615033</v>
      </c>
      <c r="D116" s="94">
        <v>0</v>
      </c>
      <c r="E116" s="94">
        <v>0</v>
      </c>
      <c r="F116" s="94">
        <v>0</v>
      </c>
      <c r="G116" s="94">
        <v>0</v>
      </c>
      <c r="H116" s="94">
        <v>1271076</v>
      </c>
      <c r="I116" s="94">
        <v>0</v>
      </c>
      <c r="J116" s="135">
        <v>0</v>
      </c>
      <c r="K116" s="94">
        <v>0</v>
      </c>
      <c r="L116" s="94">
        <v>895</v>
      </c>
      <c r="M116" s="94">
        <v>2859252</v>
      </c>
      <c r="N116" s="94">
        <v>0</v>
      </c>
      <c r="O116" s="94">
        <v>0</v>
      </c>
      <c r="P116" s="94">
        <v>0</v>
      </c>
      <c r="Q116" s="94">
        <v>0</v>
      </c>
      <c r="R116" s="94">
        <v>242</v>
      </c>
      <c r="S116" s="94">
        <v>374745</v>
      </c>
      <c r="T116" s="94">
        <v>0</v>
      </c>
      <c r="U116" s="94">
        <v>0</v>
      </c>
      <c r="V116" s="94">
        <v>13552</v>
      </c>
      <c r="W116" s="94">
        <v>0</v>
      </c>
      <c r="X116" s="94">
        <v>96408</v>
      </c>
      <c r="Y116" s="174"/>
    </row>
    <row r="117" spans="1:25" ht="15" customHeight="1">
      <c r="A117" s="63">
        <v>97</v>
      </c>
      <c r="B117" s="85" t="s">
        <v>100</v>
      </c>
      <c r="C117" s="94">
        <f t="shared" si="14"/>
        <v>4612486.8</v>
      </c>
      <c r="D117" s="94">
        <v>0</v>
      </c>
      <c r="E117" s="94">
        <v>0</v>
      </c>
      <c r="F117" s="94">
        <v>0</v>
      </c>
      <c r="G117" s="94">
        <v>0</v>
      </c>
      <c r="H117" s="94">
        <v>1271076</v>
      </c>
      <c r="I117" s="94">
        <v>0</v>
      </c>
      <c r="J117" s="135">
        <v>0</v>
      </c>
      <c r="K117" s="94">
        <v>0</v>
      </c>
      <c r="L117" s="94">
        <v>897</v>
      </c>
      <c r="M117" s="94">
        <v>2857069.6</v>
      </c>
      <c r="N117" s="94">
        <v>0</v>
      </c>
      <c r="O117" s="94">
        <v>0</v>
      </c>
      <c r="P117" s="94">
        <v>0</v>
      </c>
      <c r="Q117" s="94">
        <v>0</v>
      </c>
      <c r="R117" s="94">
        <v>242</v>
      </c>
      <c r="S117" s="94">
        <v>374446.2</v>
      </c>
      <c r="T117" s="94">
        <v>0</v>
      </c>
      <c r="U117" s="94">
        <v>0</v>
      </c>
      <c r="V117" s="94">
        <v>13540</v>
      </c>
      <c r="W117" s="94">
        <v>0</v>
      </c>
      <c r="X117" s="94">
        <v>96355</v>
      </c>
      <c r="Y117" s="174"/>
    </row>
    <row r="118" spans="1:25" ht="15" customHeight="1">
      <c r="A118" s="63">
        <v>98</v>
      </c>
      <c r="B118" s="85" t="s">
        <v>101</v>
      </c>
      <c r="C118" s="94">
        <f t="shared" si="14"/>
        <v>7148277.0499999998</v>
      </c>
      <c r="D118" s="94">
        <v>2334721</v>
      </c>
      <c r="E118" s="94">
        <v>530600</v>
      </c>
      <c r="F118" s="94">
        <v>0</v>
      </c>
      <c r="G118" s="94">
        <v>0</v>
      </c>
      <c r="H118" s="94">
        <v>1271076</v>
      </c>
      <c r="I118" s="94">
        <v>0</v>
      </c>
      <c r="J118" s="135">
        <v>0</v>
      </c>
      <c r="K118" s="94">
        <v>0</v>
      </c>
      <c r="L118" s="94">
        <v>891</v>
      </c>
      <c r="M118" s="94">
        <v>2848900.05</v>
      </c>
      <c r="N118" s="94">
        <v>0</v>
      </c>
      <c r="O118" s="94">
        <v>0</v>
      </c>
      <c r="P118" s="94">
        <v>0</v>
      </c>
      <c r="Q118" s="94">
        <v>0</v>
      </c>
      <c r="R118" s="94">
        <v>0</v>
      </c>
      <c r="S118" s="94">
        <v>0</v>
      </c>
      <c r="T118" s="94">
        <v>0</v>
      </c>
      <c r="U118" s="94">
        <v>0</v>
      </c>
      <c r="V118" s="94">
        <v>13495</v>
      </c>
      <c r="W118" s="94">
        <v>0</v>
      </c>
      <c r="X118" s="94">
        <v>149485</v>
      </c>
      <c r="Y118" s="174"/>
    </row>
    <row r="119" spans="1:25" ht="15" customHeight="1">
      <c r="A119" s="63">
        <v>99</v>
      </c>
      <c r="B119" s="85" t="s">
        <v>280</v>
      </c>
      <c r="C119" s="94">
        <f t="shared" si="14"/>
        <v>127715</v>
      </c>
      <c r="D119" s="94">
        <v>0</v>
      </c>
      <c r="E119" s="94">
        <v>0</v>
      </c>
      <c r="F119" s="94">
        <v>0</v>
      </c>
      <c r="G119" s="94">
        <v>0</v>
      </c>
      <c r="H119" s="94">
        <v>0</v>
      </c>
      <c r="I119" s="94">
        <v>0</v>
      </c>
      <c r="J119" s="135">
        <v>0</v>
      </c>
      <c r="K119" s="94">
        <v>0</v>
      </c>
      <c r="L119" s="94">
        <v>0</v>
      </c>
      <c r="M119" s="94">
        <v>0</v>
      </c>
      <c r="N119" s="94">
        <v>0</v>
      </c>
      <c r="O119" s="94">
        <v>0</v>
      </c>
      <c r="P119" s="94">
        <v>155</v>
      </c>
      <c r="Q119" s="94">
        <v>127715</v>
      </c>
      <c r="R119" s="94">
        <v>0</v>
      </c>
      <c r="S119" s="94">
        <v>0</v>
      </c>
      <c r="T119" s="94">
        <v>0</v>
      </c>
      <c r="U119" s="94">
        <v>0</v>
      </c>
      <c r="V119" s="94">
        <v>0</v>
      </c>
      <c r="W119" s="94">
        <v>0</v>
      </c>
      <c r="X119" s="94">
        <v>0</v>
      </c>
      <c r="Y119" s="174"/>
    </row>
    <row r="120" spans="1:25" ht="15" customHeight="1">
      <c r="A120" s="63">
        <v>100</v>
      </c>
      <c r="B120" s="85" t="s">
        <v>281</v>
      </c>
      <c r="C120" s="94">
        <f t="shared" si="14"/>
        <v>76315</v>
      </c>
      <c r="D120" s="94">
        <v>0</v>
      </c>
      <c r="E120" s="94">
        <v>0</v>
      </c>
      <c r="F120" s="94">
        <v>0</v>
      </c>
      <c r="G120" s="94">
        <v>0</v>
      </c>
      <c r="H120" s="94">
        <v>0</v>
      </c>
      <c r="I120" s="94">
        <v>0</v>
      </c>
      <c r="J120" s="135">
        <v>0</v>
      </c>
      <c r="K120" s="94">
        <v>0</v>
      </c>
      <c r="L120" s="94">
        <v>0</v>
      </c>
      <c r="M120" s="94">
        <v>0</v>
      </c>
      <c r="N120" s="94">
        <v>0</v>
      </c>
      <c r="O120" s="94">
        <v>0</v>
      </c>
      <c r="P120" s="94">
        <v>88.4</v>
      </c>
      <c r="Q120" s="94">
        <v>76315</v>
      </c>
      <c r="R120" s="94">
        <v>0</v>
      </c>
      <c r="S120" s="94">
        <v>0</v>
      </c>
      <c r="T120" s="94">
        <v>0</v>
      </c>
      <c r="U120" s="94">
        <v>0</v>
      </c>
      <c r="V120" s="94">
        <v>0</v>
      </c>
      <c r="W120" s="94">
        <v>0</v>
      </c>
      <c r="X120" s="94">
        <v>0</v>
      </c>
      <c r="Y120" s="174"/>
    </row>
    <row r="121" spans="1:25" ht="15" customHeight="1">
      <c r="A121" s="63">
        <v>101</v>
      </c>
      <c r="B121" s="103" t="s">
        <v>284</v>
      </c>
      <c r="C121" s="94">
        <f t="shared" si="14"/>
        <v>8130067.1299999999</v>
      </c>
      <c r="D121" s="94">
        <v>1968994</v>
      </c>
      <c r="E121" s="94">
        <v>464328.01</v>
      </c>
      <c r="F121" s="94">
        <v>0</v>
      </c>
      <c r="G121" s="94">
        <v>615351</v>
      </c>
      <c r="H121" s="94">
        <v>653756</v>
      </c>
      <c r="I121" s="94">
        <v>0</v>
      </c>
      <c r="J121" s="135">
        <v>0</v>
      </c>
      <c r="K121" s="94">
        <v>0</v>
      </c>
      <c r="L121" s="94">
        <v>609.4</v>
      </c>
      <c r="M121" s="94">
        <v>2110064</v>
      </c>
      <c r="N121" s="94">
        <v>0</v>
      </c>
      <c r="O121" s="94">
        <v>0</v>
      </c>
      <c r="P121" s="94">
        <v>2750.4</v>
      </c>
      <c r="Q121" s="94">
        <v>2009402.12</v>
      </c>
      <c r="R121" s="94">
        <v>275.39999999999998</v>
      </c>
      <c r="S121" s="94">
        <v>290000</v>
      </c>
      <c r="T121" s="94">
        <v>0</v>
      </c>
      <c r="U121" s="94">
        <v>0</v>
      </c>
      <c r="V121" s="94">
        <v>18172</v>
      </c>
      <c r="W121" s="94">
        <v>0</v>
      </c>
      <c r="X121" s="94">
        <v>0</v>
      </c>
      <c r="Y121" s="174"/>
    </row>
    <row r="122" spans="1:25" ht="15" customHeight="1">
      <c r="A122" s="63">
        <v>102</v>
      </c>
      <c r="B122" s="104" t="s">
        <v>334</v>
      </c>
      <c r="C122" s="94">
        <f t="shared" si="14"/>
        <v>2723307.48</v>
      </c>
      <c r="D122" s="94">
        <v>1230000</v>
      </c>
      <c r="E122" s="94">
        <v>0</v>
      </c>
      <c r="F122" s="94">
        <v>0</v>
      </c>
      <c r="G122" s="94">
        <v>620000</v>
      </c>
      <c r="H122" s="94">
        <v>172367.63</v>
      </c>
      <c r="I122" s="94">
        <v>0</v>
      </c>
      <c r="J122" s="135">
        <v>0</v>
      </c>
      <c r="K122" s="94">
        <v>0</v>
      </c>
      <c r="L122" s="94">
        <v>958</v>
      </c>
      <c r="M122" s="94">
        <v>700939.85</v>
      </c>
      <c r="N122" s="94">
        <v>0</v>
      </c>
      <c r="O122" s="94">
        <v>0</v>
      </c>
      <c r="P122" s="94">
        <v>0</v>
      </c>
      <c r="Q122" s="94">
        <v>0</v>
      </c>
      <c r="R122" s="94">
        <v>0</v>
      </c>
      <c r="S122" s="94">
        <v>0</v>
      </c>
      <c r="T122" s="94">
        <v>0</v>
      </c>
      <c r="U122" s="94">
        <v>0</v>
      </c>
      <c r="V122" s="94">
        <v>0</v>
      </c>
      <c r="W122" s="94">
        <v>0</v>
      </c>
      <c r="X122" s="94">
        <v>0</v>
      </c>
      <c r="Y122" s="174"/>
    </row>
    <row r="123" spans="1:25" ht="15" customHeight="1">
      <c r="A123" s="63">
        <v>103</v>
      </c>
      <c r="B123" s="107" t="s">
        <v>337</v>
      </c>
      <c r="C123" s="94">
        <f t="shared" si="14"/>
        <v>548212</v>
      </c>
      <c r="D123" s="94">
        <v>0</v>
      </c>
      <c r="E123" s="94">
        <v>0</v>
      </c>
      <c r="F123" s="94">
        <v>0</v>
      </c>
      <c r="G123" s="94">
        <v>0</v>
      </c>
      <c r="H123" s="94">
        <v>0</v>
      </c>
      <c r="I123" s="94">
        <v>0</v>
      </c>
      <c r="J123" s="135">
        <v>0</v>
      </c>
      <c r="K123" s="94">
        <v>0</v>
      </c>
      <c r="L123" s="94">
        <v>0</v>
      </c>
      <c r="M123" s="94">
        <v>0</v>
      </c>
      <c r="N123" s="94">
        <v>0</v>
      </c>
      <c r="O123" s="94">
        <v>0</v>
      </c>
      <c r="P123" s="94">
        <v>0</v>
      </c>
      <c r="Q123" s="94">
        <v>0</v>
      </c>
      <c r="R123" s="94">
        <v>0</v>
      </c>
      <c r="S123" s="94">
        <v>0</v>
      </c>
      <c r="T123" s="94">
        <v>500.2</v>
      </c>
      <c r="U123" s="94">
        <v>543546</v>
      </c>
      <c r="V123" s="94">
        <v>4666</v>
      </c>
      <c r="W123" s="94">
        <v>0</v>
      </c>
      <c r="X123" s="94">
        <v>0</v>
      </c>
      <c r="Y123" s="174"/>
    </row>
    <row r="124" spans="1:25" ht="15" customHeight="1">
      <c r="A124" s="63">
        <v>104</v>
      </c>
      <c r="B124" s="107" t="s">
        <v>338</v>
      </c>
      <c r="C124" s="94">
        <f t="shared" si="14"/>
        <v>22017</v>
      </c>
      <c r="D124" s="94">
        <v>0</v>
      </c>
      <c r="E124" s="94">
        <v>0</v>
      </c>
      <c r="F124" s="94">
        <v>0</v>
      </c>
      <c r="G124" s="94">
        <v>0</v>
      </c>
      <c r="H124" s="94">
        <v>0</v>
      </c>
      <c r="I124" s="94">
        <v>0</v>
      </c>
      <c r="J124" s="135">
        <v>0</v>
      </c>
      <c r="K124" s="94">
        <v>0</v>
      </c>
      <c r="L124" s="94">
        <v>0</v>
      </c>
      <c r="M124" s="94">
        <v>0</v>
      </c>
      <c r="N124" s="94">
        <v>0</v>
      </c>
      <c r="O124" s="94">
        <v>0</v>
      </c>
      <c r="P124" s="94">
        <v>0</v>
      </c>
      <c r="Q124" s="94">
        <v>0</v>
      </c>
      <c r="R124" s="94">
        <v>0</v>
      </c>
      <c r="S124" s="94">
        <v>0</v>
      </c>
      <c r="T124" s="94">
        <v>0</v>
      </c>
      <c r="U124" s="94">
        <v>0</v>
      </c>
      <c r="V124" s="94">
        <v>0</v>
      </c>
      <c r="W124" s="94">
        <v>22017</v>
      </c>
      <c r="X124" s="94">
        <v>0</v>
      </c>
      <c r="Y124" s="174"/>
    </row>
    <row r="125" spans="1:25" ht="15" customHeight="1">
      <c r="A125" s="63">
        <v>105</v>
      </c>
      <c r="B125" s="107" t="s">
        <v>339</v>
      </c>
      <c r="C125" s="94">
        <f t="shared" si="14"/>
        <v>309271</v>
      </c>
      <c r="D125" s="94">
        <v>0</v>
      </c>
      <c r="E125" s="94">
        <v>0</v>
      </c>
      <c r="F125" s="94">
        <v>0</v>
      </c>
      <c r="G125" s="94">
        <v>0</v>
      </c>
      <c r="H125" s="94">
        <v>0</v>
      </c>
      <c r="I125" s="94">
        <v>0</v>
      </c>
      <c r="J125" s="135">
        <v>0</v>
      </c>
      <c r="K125" s="94">
        <v>0</v>
      </c>
      <c r="L125" s="94">
        <v>0</v>
      </c>
      <c r="M125" s="94">
        <v>0</v>
      </c>
      <c r="N125" s="94">
        <v>0</v>
      </c>
      <c r="O125" s="94">
        <v>0</v>
      </c>
      <c r="P125" s="94">
        <v>341.6</v>
      </c>
      <c r="Q125" s="94">
        <v>305867</v>
      </c>
      <c r="R125" s="94">
        <v>0</v>
      </c>
      <c r="S125" s="94">
        <v>0</v>
      </c>
      <c r="T125" s="94">
        <v>0</v>
      </c>
      <c r="U125" s="94">
        <v>0</v>
      </c>
      <c r="V125" s="94">
        <v>3404</v>
      </c>
      <c r="W125" s="94">
        <v>0</v>
      </c>
      <c r="X125" s="94">
        <v>0</v>
      </c>
      <c r="Y125" s="174"/>
    </row>
    <row r="126" spans="1:25" ht="15" customHeight="1">
      <c r="A126" s="63">
        <v>106</v>
      </c>
      <c r="B126" s="107" t="s">
        <v>340</v>
      </c>
      <c r="C126" s="94">
        <f t="shared" si="14"/>
        <v>365204</v>
      </c>
      <c r="D126" s="94">
        <v>0</v>
      </c>
      <c r="E126" s="94">
        <v>0</v>
      </c>
      <c r="F126" s="94">
        <v>0</v>
      </c>
      <c r="G126" s="94">
        <v>0</v>
      </c>
      <c r="H126" s="94">
        <v>0</v>
      </c>
      <c r="I126" s="94">
        <v>0</v>
      </c>
      <c r="J126" s="135">
        <v>0</v>
      </c>
      <c r="K126" s="94">
        <v>0</v>
      </c>
      <c r="L126" s="94">
        <v>0</v>
      </c>
      <c r="M126" s="94">
        <v>0</v>
      </c>
      <c r="N126" s="94">
        <v>0</v>
      </c>
      <c r="O126" s="94">
        <v>0</v>
      </c>
      <c r="P126" s="94">
        <v>334.7</v>
      </c>
      <c r="Q126" s="94">
        <v>339315</v>
      </c>
      <c r="R126" s="94">
        <v>20</v>
      </c>
      <c r="S126" s="94">
        <v>23818</v>
      </c>
      <c r="T126" s="94">
        <v>0</v>
      </c>
      <c r="U126" s="94">
        <v>0</v>
      </c>
      <c r="V126" s="94">
        <v>2071</v>
      </c>
      <c r="W126" s="94">
        <v>0</v>
      </c>
      <c r="X126" s="94">
        <v>0</v>
      </c>
      <c r="Y126" s="174"/>
    </row>
    <row r="127" spans="1:25" ht="15" customHeight="1">
      <c r="A127" s="63">
        <v>107</v>
      </c>
      <c r="B127" s="112" t="s">
        <v>422</v>
      </c>
      <c r="C127" s="94">
        <f t="shared" si="14"/>
        <v>42500</v>
      </c>
      <c r="D127" s="94">
        <v>0</v>
      </c>
      <c r="E127" s="94">
        <v>0</v>
      </c>
      <c r="F127" s="94">
        <v>0</v>
      </c>
      <c r="G127" s="94">
        <v>0</v>
      </c>
      <c r="H127" s="94">
        <v>0</v>
      </c>
      <c r="I127" s="94">
        <v>0</v>
      </c>
      <c r="J127" s="135">
        <v>0</v>
      </c>
      <c r="K127" s="94">
        <v>0</v>
      </c>
      <c r="L127" s="94">
        <v>0</v>
      </c>
      <c r="M127" s="94">
        <v>0</v>
      </c>
      <c r="N127" s="94">
        <v>0</v>
      </c>
      <c r="O127" s="94">
        <v>0</v>
      </c>
      <c r="P127" s="94">
        <v>0</v>
      </c>
      <c r="Q127" s="94">
        <v>0</v>
      </c>
      <c r="R127" s="94">
        <v>0</v>
      </c>
      <c r="S127" s="94">
        <v>0</v>
      </c>
      <c r="T127" s="94">
        <v>0</v>
      </c>
      <c r="U127" s="94">
        <v>0</v>
      </c>
      <c r="V127" s="94">
        <v>0</v>
      </c>
      <c r="W127" s="94">
        <v>42500</v>
      </c>
      <c r="X127" s="94">
        <v>0</v>
      </c>
      <c r="Y127" s="174"/>
    </row>
    <row r="128" spans="1:25" ht="15" customHeight="1">
      <c r="A128" s="63">
        <v>108</v>
      </c>
      <c r="B128" s="112" t="s">
        <v>423</v>
      </c>
      <c r="C128" s="94">
        <f t="shared" si="14"/>
        <v>170000</v>
      </c>
      <c r="D128" s="94">
        <v>0</v>
      </c>
      <c r="E128" s="94">
        <v>0</v>
      </c>
      <c r="F128" s="94">
        <v>0</v>
      </c>
      <c r="G128" s="94">
        <v>0</v>
      </c>
      <c r="H128" s="94">
        <v>0</v>
      </c>
      <c r="I128" s="94">
        <v>0</v>
      </c>
      <c r="J128" s="135">
        <v>0</v>
      </c>
      <c r="K128" s="94">
        <v>0</v>
      </c>
      <c r="L128" s="94">
        <v>0</v>
      </c>
      <c r="M128" s="94">
        <v>0</v>
      </c>
      <c r="N128" s="94">
        <v>0</v>
      </c>
      <c r="O128" s="94">
        <v>0</v>
      </c>
      <c r="P128" s="94">
        <v>0</v>
      </c>
      <c r="Q128" s="94">
        <v>0</v>
      </c>
      <c r="R128" s="94">
        <v>0</v>
      </c>
      <c r="S128" s="94">
        <v>0</v>
      </c>
      <c r="T128" s="94">
        <v>0</v>
      </c>
      <c r="U128" s="94">
        <v>0</v>
      </c>
      <c r="V128" s="94">
        <v>0</v>
      </c>
      <c r="W128" s="94">
        <v>170000</v>
      </c>
      <c r="X128" s="94">
        <v>0</v>
      </c>
      <c r="Y128" s="174"/>
    </row>
    <row r="129" spans="1:25" ht="15" customHeight="1">
      <c r="A129" s="63">
        <v>109</v>
      </c>
      <c r="B129" s="112" t="s">
        <v>424</v>
      </c>
      <c r="C129" s="94">
        <f t="shared" si="14"/>
        <v>42500</v>
      </c>
      <c r="D129" s="94">
        <v>0</v>
      </c>
      <c r="E129" s="94">
        <v>0</v>
      </c>
      <c r="F129" s="94">
        <v>0</v>
      </c>
      <c r="G129" s="94">
        <v>0</v>
      </c>
      <c r="H129" s="94">
        <v>0</v>
      </c>
      <c r="I129" s="94">
        <v>0</v>
      </c>
      <c r="J129" s="135">
        <v>0</v>
      </c>
      <c r="K129" s="94">
        <v>0</v>
      </c>
      <c r="L129" s="94">
        <v>0</v>
      </c>
      <c r="M129" s="94">
        <v>0</v>
      </c>
      <c r="N129" s="94">
        <v>0</v>
      </c>
      <c r="O129" s="94">
        <v>0</v>
      </c>
      <c r="P129" s="94">
        <v>0</v>
      </c>
      <c r="Q129" s="94">
        <v>0</v>
      </c>
      <c r="R129" s="94">
        <v>0</v>
      </c>
      <c r="S129" s="94">
        <v>0</v>
      </c>
      <c r="T129" s="94">
        <v>0</v>
      </c>
      <c r="U129" s="94">
        <v>0</v>
      </c>
      <c r="V129" s="94">
        <v>0</v>
      </c>
      <c r="W129" s="94">
        <v>42500</v>
      </c>
      <c r="X129" s="94">
        <v>0</v>
      </c>
      <c r="Y129" s="174"/>
    </row>
    <row r="130" spans="1:25" ht="15" customHeight="1">
      <c r="A130" s="63">
        <v>110</v>
      </c>
      <c r="B130" s="112" t="s">
        <v>425</v>
      </c>
      <c r="C130" s="94">
        <f t="shared" si="14"/>
        <v>127500</v>
      </c>
      <c r="D130" s="94">
        <v>0</v>
      </c>
      <c r="E130" s="94">
        <v>0</v>
      </c>
      <c r="F130" s="94">
        <v>0</v>
      </c>
      <c r="G130" s="94">
        <v>0</v>
      </c>
      <c r="H130" s="94">
        <v>0</v>
      </c>
      <c r="I130" s="94">
        <v>0</v>
      </c>
      <c r="J130" s="135">
        <v>0</v>
      </c>
      <c r="K130" s="94">
        <v>0</v>
      </c>
      <c r="L130" s="94">
        <v>0</v>
      </c>
      <c r="M130" s="94">
        <v>0</v>
      </c>
      <c r="N130" s="94">
        <v>0</v>
      </c>
      <c r="O130" s="94">
        <v>0</v>
      </c>
      <c r="P130" s="94">
        <v>0</v>
      </c>
      <c r="Q130" s="94">
        <v>0</v>
      </c>
      <c r="R130" s="94">
        <v>0</v>
      </c>
      <c r="S130" s="94">
        <v>0</v>
      </c>
      <c r="T130" s="94">
        <v>0</v>
      </c>
      <c r="U130" s="94">
        <v>0</v>
      </c>
      <c r="V130" s="94">
        <v>0</v>
      </c>
      <c r="W130" s="94">
        <v>127500</v>
      </c>
      <c r="X130" s="94">
        <v>0</v>
      </c>
      <c r="Y130" s="174"/>
    </row>
    <row r="131" spans="1:25" ht="15" customHeight="1">
      <c r="A131" s="63">
        <v>111</v>
      </c>
      <c r="B131" s="112" t="s">
        <v>426</v>
      </c>
      <c r="C131" s="94">
        <f t="shared" si="14"/>
        <v>212500</v>
      </c>
      <c r="D131" s="94">
        <v>0</v>
      </c>
      <c r="E131" s="94">
        <v>0</v>
      </c>
      <c r="F131" s="94">
        <v>0</v>
      </c>
      <c r="G131" s="94">
        <v>0</v>
      </c>
      <c r="H131" s="94">
        <v>0</v>
      </c>
      <c r="I131" s="94">
        <v>0</v>
      </c>
      <c r="J131" s="135">
        <v>0</v>
      </c>
      <c r="K131" s="94">
        <v>0</v>
      </c>
      <c r="L131" s="94">
        <v>0</v>
      </c>
      <c r="M131" s="94">
        <v>0</v>
      </c>
      <c r="N131" s="94">
        <v>0</v>
      </c>
      <c r="O131" s="94">
        <v>0</v>
      </c>
      <c r="P131" s="94">
        <v>0</v>
      </c>
      <c r="Q131" s="94">
        <v>0</v>
      </c>
      <c r="R131" s="94">
        <v>0</v>
      </c>
      <c r="S131" s="94">
        <v>0</v>
      </c>
      <c r="T131" s="94">
        <v>0</v>
      </c>
      <c r="U131" s="94">
        <v>0</v>
      </c>
      <c r="V131" s="94">
        <v>0</v>
      </c>
      <c r="W131" s="94">
        <v>212500</v>
      </c>
      <c r="X131" s="94">
        <v>0</v>
      </c>
      <c r="Y131" s="174"/>
    </row>
    <row r="132" spans="1:25" ht="15" customHeight="1">
      <c r="A132" s="63">
        <v>112</v>
      </c>
      <c r="B132" s="112" t="s">
        <v>427</v>
      </c>
      <c r="C132" s="94">
        <f t="shared" si="14"/>
        <v>382500</v>
      </c>
      <c r="D132" s="94">
        <v>0</v>
      </c>
      <c r="E132" s="94">
        <v>0</v>
      </c>
      <c r="F132" s="94">
        <v>0</v>
      </c>
      <c r="G132" s="94">
        <v>0</v>
      </c>
      <c r="H132" s="94">
        <v>0</v>
      </c>
      <c r="I132" s="94">
        <v>0</v>
      </c>
      <c r="J132" s="135">
        <v>0</v>
      </c>
      <c r="K132" s="94">
        <v>0</v>
      </c>
      <c r="L132" s="94">
        <v>0</v>
      </c>
      <c r="M132" s="94">
        <v>0</v>
      </c>
      <c r="N132" s="94">
        <v>0</v>
      </c>
      <c r="O132" s="94">
        <v>0</v>
      </c>
      <c r="P132" s="94">
        <v>0</v>
      </c>
      <c r="Q132" s="94">
        <v>0</v>
      </c>
      <c r="R132" s="94">
        <v>0</v>
      </c>
      <c r="S132" s="94">
        <v>0</v>
      </c>
      <c r="T132" s="94">
        <v>0</v>
      </c>
      <c r="U132" s="94">
        <v>0</v>
      </c>
      <c r="V132" s="94">
        <v>0</v>
      </c>
      <c r="W132" s="94">
        <v>382500</v>
      </c>
      <c r="X132" s="94">
        <v>0</v>
      </c>
      <c r="Y132" s="174"/>
    </row>
    <row r="133" spans="1:25" ht="15" customHeight="1">
      <c r="A133" s="63">
        <v>113</v>
      </c>
      <c r="B133" s="95" t="s">
        <v>503</v>
      </c>
      <c r="C133" s="94">
        <f t="shared" si="14"/>
        <v>35061</v>
      </c>
      <c r="D133" s="94">
        <v>0</v>
      </c>
      <c r="E133" s="94">
        <v>0</v>
      </c>
      <c r="F133" s="94">
        <v>0</v>
      </c>
      <c r="G133" s="94">
        <v>0</v>
      </c>
      <c r="H133" s="94">
        <v>0</v>
      </c>
      <c r="I133" s="94">
        <v>0</v>
      </c>
      <c r="J133" s="135">
        <v>0</v>
      </c>
      <c r="K133" s="94">
        <v>0</v>
      </c>
      <c r="L133" s="94">
        <v>0</v>
      </c>
      <c r="M133" s="94">
        <v>0</v>
      </c>
      <c r="N133" s="94">
        <v>0</v>
      </c>
      <c r="O133" s="94">
        <v>0</v>
      </c>
      <c r="P133" s="94">
        <v>0</v>
      </c>
      <c r="Q133" s="94">
        <v>0</v>
      </c>
      <c r="R133" s="94">
        <v>0</v>
      </c>
      <c r="S133" s="94">
        <v>0</v>
      </c>
      <c r="T133" s="94">
        <v>0</v>
      </c>
      <c r="U133" s="94">
        <v>0</v>
      </c>
      <c r="V133" s="94">
        <v>0</v>
      </c>
      <c r="W133" s="94">
        <v>35061</v>
      </c>
      <c r="X133" s="94">
        <v>0</v>
      </c>
      <c r="Y133" s="174"/>
    </row>
    <row r="134" spans="1:25" ht="15" customHeight="1">
      <c r="A134" s="63">
        <v>114</v>
      </c>
      <c r="B134" s="95" t="s">
        <v>504</v>
      </c>
      <c r="C134" s="94">
        <f t="shared" si="14"/>
        <v>34567</v>
      </c>
      <c r="D134" s="94">
        <v>0</v>
      </c>
      <c r="E134" s="94">
        <v>0</v>
      </c>
      <c r="F134" s="94">
        <v>0</v>
      </c>
      <c r="G134" s="94">
        <v>0</v>
      </c>
      <c r="H134" s="94">
        <v>0</v>
      </c>
      <c r="I134" s="94">
        <v>0</v>
      </c>
      <c r="J134" s="135">
        <v>0</v>
      </c>
      <c r="K134" s="94">
        <v>0</v>
      </c>
      <c r="L134" s="94">
        <v>0</v>
      </c>
      <c r="M134" s="94">
        <v>0</v>
      </c>
      <c r="N134" s="94">
        <v>0</v>
      </c>
      <c r="O134" s="94">
        <v>0</v>
      </c>
      <c r="P134" s="94">
        <v>0</v>
      </c>
      <c r="Q134" s="94">
        <v>0</v>
      </c>
      <c r="R134" s="94">
        <v>0</v>
      </c>
      <c r="S134" s="94">
        <v>0</v>
      </c>
      <c r="T134" s="94">
        <v>0</v>
      </c>
      <c r="U134" s="94">
        <v>0</v>
      </c>
      <c r="V134" s="94">
        <v>0</v>
      </c>
      <c r="W134" s="94">
        <v>34567</v>
      </c>
      <c r="X134" s="94">
        <v>0</v>
      </c>
      <c r="Y134" s="174"/>
    </row>
    <row r="135" spans="1:25" ht="15" customHeight="1">
      <c r="A135" s="63">
        <v>115</v>
      </c>
      <c r="B135" s="95" t="s">
        <v>505</v>
      </c>
      <c r="C135" s="94">
        <f t="shared" si="14"/>
        <v>16704</v>
      </c>
      <c r="D135" s="94">
        <v>0</v>
      </c>
      <c r="E135" s="94">
        <v>0</v>
      </c>
      <c r="F135" s="94">
        <v>0</v>
      </c>
      <c r="G135" s="94">
        <v>0</v>
      </c>
      <c r="H135" s="94">
        <v>0</v>
      </c>
      <c r="I135" s="94">
        <v>0</v>
      </c>
      <c r="J135" s="135">
        <v>0</v>
      </c>
      <c r="K135" s="94">
        <v>0</v>
      </c>
      <c r="L135" s="94">
        <v>0</v>
      </c>
      <c r="M135" s="94">
        <v>0</v>
      </c>
      <c r="N135" s="94">
        <v>0</v>
      </c>
      <c r="O135" s="94">
        <v>0</v>
      </c>
      <c r="P135" s="94">
        <v>0</v>
      </c>
      <c r="Q135" s="94">
        <v>0</v>
      </c>
      <c r="R135" s="94">
        <v>0</v>
      </c>
      <c r="S135" s="94">
        <v>0</v>
      </c>
      <c r="T135" s="94">
        <v>0</v>
      </c>
      <c r="U135" s="94">
        <v>0</v>
      </c>
      <c r="V135" s="94">
        <v>0</v>
      </c>
      <c r="W135" s="94">
        <v>16704</v>
      </c>
      <c r="X135" s="94">
        <v>0</v>
      </c>
      <c r="Y135" s="174"/>
    </row>
    <row r="136" spans="1:25" ht="15" customHeight="1">
      <c r="A136" s="63">
        <v>116</v>
      </c>
      <c r="B136" s="95" t="s">
        <v>506</v>
      </c>
      <c r="C136" s="94">
        <f t="shared" si="14"/>
        <v>58400</v>
      </c>
      <c r="D136" s="94">
        <v>0</v>
      </c>
      <c r="E136" s="94">
        <v>0</v>
      </c>
      <c r="F136" s="94">
        <v>0</v>
      </c>
      <c r="G136" s="94">
        <v>0</v>
      </c>
      <c r="H136" s="94">
        <v>0</v>
      </c>
      <c r="I136" s="94">
        <v>0</v>
      </c>
      <c r="J136" s="135">
        <v>0</v>
      </c>
      <c r="K136" s="94">
        <v>0</v>
      </c>
      <c r="L136" s="94">
        <v>0</v>
      </c>
      <c r="M136" s="94">
        <v>0</v>
      </c>
      <c r="N136" s="94">
        <v>0</v>
      </c>
      <c r="O136" s="94">
        <v>0</v>
      </c>
      <c r="P136" s="94">
        <v>0</v>
      </c>
      <c r="Q136" s="94">
        <v>0</v>
      </c>
      <c r="R136" s="94">
        <v>0</v>
      </c>
      <c r="S136" s="94">
        <v>0</v>
      </c>
      <c r="T136" s="94">
        <v>0</v>
      </c>
      <c r="U136" s="94">
        <v>0</v>
      </c>
      <c r="V136" s="94">
        <v>0</v>
      </c>
      <c r="W136" s="94">
        <v>58400</v>
      </c>
      <c r="X136" s="94">
        <v>0</v>
      </c>
      <c r="Y136" s="174"/>
    </row>
    <row r="137" spans="1:25" ht="15" customHeight="1">
      <c r="A137" s="63">
        <v>117</v>
      </c>
      <c r="B137" s="95" t="s">
        <v>507</v>
      </c>
      <c r="C137" s="94">
        <f t="shared" si="14"/>
        <v>3944</v>
      </c>
      <c r="D137" s="94">
        <v>0</v>
      </c>
      <c r="E137" s="94">
        <v>0</v>
      </c>
      <c r="F137" s="94">
        <v>0</v>
      </c>
      <c r="G137" s="94">
        <v>0</v>
      </c>
      <c r="H137" s="94">
        <v>0</v>
      </c>
      <c r="I137" s="94">
        <v>0</v>
      </c>
      <c r="J137" s="135">
        <v>0</v>
      </c>
      <c r="K137" s="94">
        <v>0</v>
      </c>
      <c r="L137" s="94">
        <v>0</v>
      </c>
      <c r="M137" s="94">
        <v>0</v>
      </c>
      <c r="N137" s="94">
        <v>0</v>
      </c>
      <c r="O137" s="94">
        <v>0</v>
      </c>
      <c r="P137" s="94">
        <v>0</v>
      </c>
      <c r="Q137" s="94">
        <v>0</v>
      </c>
      <c r="R137" s="94">
        <v>0</v>
      </c>
      <c r="S137" s="94">
        <v>0</v>
      </c>
      <c r="T137" s="94">
        <v>0</v>
      </c>
      <c r="U137" s="94">
        <v>0</v>
      </c>
      <c r="V137" s="94">
        <v>0</v>
      </c>
      <c r="W137" s="94">
        <v>3944</v>
      </c>
      <c r="X137" s="94">
        <v>0</v>
      </c>
      <c r="Y137" s="174"/>
    </row>
    <row r="138" spans="1:25" ht="15" customHeight="1">
      <c r="A138" s="63">
        <v>118</v>
      </c>
      <c r="B138" s="95" t="s">
        <v>508</v>
      </c>
      <c r="C138" s="94">
        <f t="shared" si="14"/>
        <v>17900</v>
      </c>
      <c r="D138" s="94">
        <v>0</v>
      </c>
      <c r="E138" s="94">
        <v>0</v>
      </c>
      <c r="F138" s="94">
        <v>0</v>
      </c>
      <c r="G138" s="94">
        <v>0</v>
      </c>
      <c r="H138" s="94">
        <v>0</v>
      </c>
      <c r="I138" s="94">
        <v>0</v>
      </c>
      <c r="J138" s="135">
        <v>0</v>
      </c>
      <c r="K138" s="94">
        <v>0</v>
      </c>
      <c r="L138" s="94">
        <v>0</v>
      </c>
      <c r="M138" s="94">
        <v>0</v>
      </c>
      <c r="N138" s="94">
        <v>0</v>
      </c>
      <c r="O138" s="94">
        <v>0</v>
      </c>
      <c r="P138" s="94">
        <v>0</v>
      </c>
      <c r="Q138" s="94">
        <v>0</v>
      </c>
      <c r="R138" s="94">
        <v>0</v>
      </c>
      <c r="S138" s="94">
        <v>0</v>
      </c>
      <c r="T138" s="94">
        <v>0</v>
      </c>
      <c r="U138" s="94">
        <v>0</v>
      </c>
      <c r="V138" s="94">
        <v>0</v>
      </c>
      <c r="W138" s="94">
        <v>17900</v>
      </c>
      <c r="X138" s="94">
        <v>0</v>
      </c>
      <c r="Y138" s="174"/>
    </row>
    <row r="139" spans="1:25" ht="15" customHeight="1">
      <c r="A139" s="63">
        <v>119</v>
      </c>
      <c r="B139" s="95" t="s">
        <v>509</v>
      </c>
      <c r="C139" s="94">
        <f t="shared" si="14"/>
        <v>6636</v>
      </c>
      <c r="D139" s="94">
        <v>0</v>
      </c>
      <c r="E139" s="94">
        <v>0</v>
      </c>
      <c r="F139" s="94">
        <v>0</v>
      </c>
      <c r="G139" s="94">
        <v>0</v>
      </c>
      <c r="H139" s="94">
        <v>0</v>
      </c>
      <c r="I139" s="94">
        <v>0</v>
      </c>
      <c r="J139" s="135">
        <v>0</v>
      </c>
      <c r="K139" s="94">
        <v>0</v>
      </c>
      <c r="L139" s="94">
        <v>0</v>
      </c>
      <c r="M139" s="94">
        <v>0</v>
      </c>
      <c r="N139" s="94">
        <v>0</v>
      </c>
      <c r="O139" s="94">
        <v>0</v>
      </c>
      <c r="P139" s="94">
        <v>0</v>
      </c>
      <c r="Q139" s="94">
        <v>0</v>
      </c>
      <c r="R139" s="94">
        <v>0</v>
      </c>
      <c r="S139" s="94">
        <v>0</v>
      </c>
      <c r="T139" s="94">
        <v>0</v>
      </c>
      <c r="U139" s="94">
        <v>0</v>
      </c>
      <c r="V139" s="94">
        <v>0</v>
      </c>
      <c r="W139" s="94">
        <v>6636</v>
      </c>
      <c r="X139" s="94">
        <v>0</v>
      </c>
      <c r="Y139" s="174"/>
    </row>
    <row r="140" spans="1:25" ht="15" customHeight="1">
      <c r="A140" s="63">
        <v>120</v>
      </c>
      <c r="B140" s="95" t="s">
        <v>510</v>
      </c>
      <c r="C140" s="94">
        <f t="shared" si="14"/>
        <v>12843</v>
      </c>
      <c r="D140" s="94">
        <v>0</v>
      </c>
      <c r="E140" s="94">
        <v>0</v>
      </c>
      <c r="F140" s="94">
        <v>0</v>
      </c>
      <c r="G140" s="94">
        <v>0</v>
      </c>
      <c r="H140" s="94">
        <v>0</v>
      </c>
      <c r="I140" s="94">
        <v>0</v>
      </c>
      <c r="J140" s="135">
        <v>0</v>
      </c>
      <c r="K140" s="94">
        <v>0</v>
      </c>
      <c r="L140" s="94">
        <v>0</v>
      </c>
      <c r="M140" s="94">
        <v>0</v>
      </c>
      <c r="N140" s="94">
        <v>0</v>
      </c>
      <c r="O140" s="94">
        <v>0</v>
      </c>
      <c r="P140" s="94">
        <v>0</v>
      </c>
      <c r="Q140" s="94">
        <v>0</v>
      </c>
      <c r="R140" s="94">
        <v>0</v>
      </c>
      <c r="S140" s="94">
        <v>0</v>
      </c>
      <c r="T140" s="94">
        <v>0</v>
      </c>
      <c r="U140" s="94">
        <v>0</v>
      </c>
      <c r="V140" s="94">
        <v>0</v>
      </c>
      <c r="W140" s="94">
        <v>12843</v>
      </c>
      <c r="X140" s="94">
        <v>0</v>
      </c>
      <c r="Y140" s="174"/>
    </row>
    <row r="141" spans="1:25" ht="15" customHeight="1">
      <c r="A141" s="63">
        <v>121</v>
      </c>
      <c r="B141" s="95" t="s">
        <v>511</v>
      </c>
      <c r="C141" s="94">
        <f t="shared" si="14"/>
        <v>72369</v>
      </c>
      <c r="D141" s="94">
        <v>0</v>
      </c>
      <c r="E141" s="94">
        <v>0</v>
      </c>
      <c r="F141" s="94">
        <v>0</v>
      </c>
      <c r="G141" s="94">
        <v>0</v>
      </c>
      <c r="H141" s="94">
        <v>0</v>
      </c>
      <c r="I141" s="94">
        <v>0</v>
      </c>
      <c r="J141" s="135">
        <v>0</v>
      </c>
      <c r="K141" s="94">
        <v>0</v>
      </c>
      <c r="L141" s="94">
        <v>0</v>
      </c>
      <c r="M141" s="94">
        <v>0</v>
      </c>
      <c r="N141" s="94">
        <v>0</v>
      </c>
      <c r="O141" s="94">
        <v>0</v>
      </c>
      <c r="P141" s="94">
        <v>0</v>
      </c>
      <c r="Q141" s="94">
        <v>0</v>
      </c>
      <c r="R141" s="94">
        <v>0</v>
      </c>
      <c r="S141" s="94">
        <v>0</v>
      </c>
      <c r="T141" s="94">
        <v>0</v>
      </c>
      <c r="U141" s="94">
        <v>0</v>
      </c>
      <c r="V141" s="94">
        <v>0</v>
      </c>
      <c r="W141" s="94">
        <v>72369</v>
      </c>
      <c r="X141" s="94">
        <v>0</v>
      </c>
      <c r="Y141" s="174"/>
    </row>
    <row r="142" spans="1:25" ht="15" customHeight="1">
      <c r="A142" s="63">
        <v>122</v>
      </c>
      <c r="B142" s="95" t="s">
        <v>512</v>
      </c>
      <c r="C142" s="94">
        <f t="shared" si="14"/>
        <v>66727</v>
      </c>
      <c r="D142" s="94">
        <v>0</v>
      </c>
      <c r="E142" s="94">
        <v>0</v>
      </c>
      <c r="F142" s="94">
        <v>0</v>
      </c>
      <c r="G142" s="94">
        <v>0</v>
      </c>
      <c r="H142" s="94">
        <v>0</v>
      </c>
      <c r="I142" s="94">
        <v>0</v>
      </c>
      <c r="J142" s="135">
        <v>0</v>
      </c>
      <c r="K142" s="94">
        <v>0</v>
      </c>
      <c r="L142" s="94">
        <v>0</v>
      </c>
      <c r="M142" s="94">
        <v>0</v>
      </c>
      <c r="N142" s="94">
        <v>0</v>
      </c>
      <c r="O142" s="94">
        <v>0</v>
      </c>
      <c r="P142" s="94">
        <v>0</v>
      </c>
      <c r="Q142" s="94">
        <v>0</v>
      </c>
      <c r="R142" s="94">
        <v>0</v>
      </c>
      <c r="S142" s="94">
        <v>0</v>
      </c>
      <c r="T142" s="94">
        <v>0</v>
      </c>
      <c r="U142" s="94">
        <v>0</v>
      </c>
      <c r="V142" s="94">
        <v>0</v>
      </c>
      <c r="W142" s="94">
        <v>66727</v>
      </c>
      <c r="X142" s="94">
        <v>0</v>
      </c>
      <c r="Y142" s="174"/>
    </row>
    <row r="143" spans="1:25" ht="15" customHeight="1">
      <c r="A143" s="63">
        <v>123</v>
      </c>
      <c r="B143" s="95" t="s">
        <v>513</v>
      </c>
      <c r="C143" s="94">
        <f t="shared" si="14"/>
        <v>48256</v>
      </c>
      <c r="D143" s="94">
        <v>0</v>
      </c>
      <c r="E143" s="94">
        <v>0</v>
      </c>
      <c r="F143" s="94">
        <v>0</v>
      </c>
      <c r="G143" s="94">
        <v>0</v>
      </c>
      <c r="H143" s="94">
        <v>0</v>
      </c>
      <c r="I143" s="94">
        <v>0</v>
      </c>
      <c r="J143" s="135">
        <v>0</v>
      </c>
      <c r="K143" s="94">
        <v>0</v>
      </c>
      <c r="L143" s="94">
        <v>0</v>
      </c>
      <c r="M143" s="94">
        <v>0</v>
      </c>
      <c r="N143" s="94">
        <v>0</v>
      </c>
      <c r="O143" s="94">
        <v>0</v>
      </c>
      <c r="P143" s="94">
        <v>0</v>
      </c>
      <c r="Q143" s="94">
        <v>0</v>
      </c>
      <c r="R143" s="94">
        <v>0</v>
      </c>
      <c r="S143" s="94">
        <v>0</v>
      </c>
      <c r="T143" s="94">
        <v>0</v>
      </c>
      <c r="U143" s="94">
        <v>0</v>
      </c>
      <c r="V143" s="94">
        <v>0</v>
      </c>
      <c r="W143" s="94">
        <v>48256</v>
      </c>
      <c r="X143" s="94">
        <v>0</v>
      </c>
      <c r="Y143" s="174"/>
    </row>
    <row r="144" spans="1:25" ht="15" customHeight="1">
      <c r="A144" s="63">
        <v>124</v>
      </c>
      <c r="B144" s="95" t="s">
        <v>514</v>
      </c>
      <c r="C144" s="94">
        <f t="shared" si="14"/>
        <v>93827</v>
      </c>
      <c r="D144" s="94">
        <v>0</v>
      </c>
      <c r="E144" s="94">
        <v>0</v>
      </c>
      <c r="F144" s="94">
        <v>0</v>
      </c>
      <c r="G144" s="94">
        <v>0</v>
      </c>
      <c r="H144" s="94">
        <v>0</v>
      </c>
      <c r="I144" s="94">
        <v>0</v>
      </c>
      <c r="J144" s="135">
        <v>0</v>
      </c>
      <c r="K144" s="94">
        <v>0</v>
      </c>
      <c r="L144" s="94">
        <v>0</v>
      </c>
      <c r="M144" s="94">
        <v>0</v>
      </c>
      <c r="N144" s="94">
        <v>0</v>
      </c>
      <c r="O144" s="94">
        <v>0</v>
      </c>
      <c r="P144" s="94">
        <v>0</v>
      </c>
      <c r="Q144" s="94">
        <v>0</v>
      </c>
      <c r="R144" s="94">
        <v>0</v>
      </c>
      <c r="S144" s="94">
        <v>0</v>
      </c>
      <c r="T144" s="94">
        <v>0</v>
      </c>
      <c r="U144" s="94">
        <v>0</v>
      </c>
      <c r="V144" s="94">
        <v>0</v>
      </c>
      <c r="W144" s="94">
        <v>93827</v>
      </c>
      <c r="X144" s="94">
        <v>0</v>
      </c>
      <c r="Y144" s="174"/>
    </row>
    <row r="145" spans="1:25" ht="15" customHeight="1">
      <c r="A145" s="63">
        <v>125</v>
      </c>
      <c r="B145" s="95" t="s">
        <v>515</v>
      </c>
      <c r="C145" s="94">
        <f t="shared" si="14"/>
        <v>11911</v>
      </c>
      <c r="D145" s="94">
        <v>0</v>
      </c>
      <c r="E145" s="94">
        <v>0</v>
      </c>
      <c r="F145" s="94">
        <v>0</v>
      </c>
      <c r="G145" s="94">
        <v>0</v>
      </c>
      <c r="H145" s="94">
        <v>0</v>
      </c>
      <c r="I145" s="94">
        <v>0</v>
      </c>
      <c r="J145" s="135">
        <v>0</v>
      </c>
      <c r="K145" s="94">
        <v>0</v>
      </c>
      <c r="L145" s="94">
        <v>0</v>
      </c>
      <c r="M145" s="94">
        <v>0</v>
      </c>
      <c r="N145" s="94">
        <v>0</v>
      </c>
      <c r="O145" s="94">
        <v>0</v>
      </c>
      <c r="P145" s="94">
        <v>0</v>
      </c>
      <c r="Q145" s="94">
        <v>0</v>
      </c>
      <c r="R145" s="94">
        <v>0</v>
      </c>
      <c r="S145" s="94">
        <v>0</v>
      </c>
      <c r="T145" s="94">
        <v>0</v>
      </c>
      <c r="U145" s="94">
        <v>0</v>
      </c>
      <c r="V145" s="94">
        <v>0</v>
      </c>
      <c r="W145" s="94">
        <v>11911</v>
      </c>
      <c r="X145" s="94">
        <v>0</v>
      </c>
      <c r="Y145" s="174"/>
    </row>
    <row r="146" spans="1:25" ht="15" customHeight="1">
      <c r="A146" s="63">
        <v>126</v>
      </c>
      <c r="B146" s="95" t="s">
        <v>516</v>
      </c>
      <c r="C146" s="94">
        <f t="shared" si="14"/>
        <v>5300</v>
      </c>
      <c r="D146" s="94">
        <v>0</v>
      </c>
      <c r="E146" s="94">
        <v>0</v>
      </c>
      <c r="F146" s="94">
        <v>0</v>
      </c>
      <c r="G146" s="94">
        <v>0</v>
      </c>
      <c r="H146" s="94">
        <v>0</v>
      </c>
      <c r="I146" s="94">
        <v>0</v>
      </c>
      <c r="J146" s="135">
        <v>0</v>
      </c>
      <c r="K146" s="94">
        <v>0</v>
      </c>
      <c r="L146" s="94">
        <v>0</v>
      </c>
      <c r="M146" s="94">
        <v>0</v>
      </c>
      <c r="N146" s="94">
        <v>0</v>
      </c>
      <c r="O146" s="94">
        <v>0</v>
      </c>
      <c r="P146" s="94">
        <v>0</v>
      </c>
      <c r="Q146" s="94">
        <v>0</v>
      </c>
      <c r="R146" s="94">
        <v>0</v>
      </c>
      <c r="S146" s="94">
        <v>0</v>
      </c>
      <c r="T146" s="94">
        <v>0</v>
      </c>
      <c r="U146" s="94">
        <v>0</v>
      </c>
      <c r="V146" s="94">
        <v>0</v>
      </c>
      <c r="W146" s="94">
        <v>5300</v>
      </c>
      <c r="X146" s="94">
        <v>0</v>
      </c>
      <c r="Y146" s="174"/>
    </row>
    <row r="147" spans="1:25" ht="15" customHeight="1">
      <c r="A147" s="63">
        <v>127</v>
      </c>
      <c r="B147" s="95" t="s">
        <v>517</v>
      </c>
      <c r="C147" s="94">
        <f t="shared" si="14"/>
        <v>7480</v>
      </c>
      <c r="D147" s="94">
        <v>0</v>
      </c>
      <c r="E147" s="94">
        <v>0</v>
      </c>
      <c r="F147" s="94">
        <v>0</v>
      </c>
      <c r="G147" s="94">
        <v>0</v>
      </c>
      <c r="H147" s="94">
        <v>0</v>
      </c>
      <c r="I147" s="94">
        <v>0</v>
      </c>
      <c r="J147" s="135">
        <v>0</v>
      </c>
      <c r="K147" s="94">
        <v>0</v>
      </c>
      <c r="L147" s="94">
        <v>0</v>
      </c>
      <c r="M147" s="94">
        <v>0</v>
      </c>
      <c r="N147" s="94">
        <v>0</v>
      </c>
      <c r="O147" s="94">
        <v>0</v>
      </c>
      <c r="P147" s="94">
        <v>0</v>
      </c>
      <c r="Q147" s="94">
        <v>0</v>
      </c>
      <c r="R147" s="94">
        <v>0</v>
      </c>
      <c r="S147" s="94">
        <v>0</v>
      </c>
      <c r="T147" s="94">
        <v>0</v>
      </c>
      <c r="U147" s="94">
        <v>0</v>
      </c>
      <c r="V147" s="94">
        <v>0</v>
      </c>
      <c r="W147" s="94">
        <v>7480</v>
      </c>
      <c r="X147" s="94">
        <v>0</v>
      </c>
      <c r="Y147" s="174"/>
    </row>
    <row r="148" spans="1:25" ht="15" customHeight="1">
      <c r="A148" s="63">
        <v>128</v>
      </c>
      <c r="B148" s="95" t="s">
        <v>518</v>
      </c>
      <c r="C148" s="94">
        <f t="shared" si="14"/>
        <v>8100</v>
      </c>
      <c r="D148" s="94">
        <v>0</v>
      </c>
      <c r="E148" s="94">
        <v>0</v>
      </c>
      <c r="F148" s="94">
        <v>0</v>
      </c>
      <c r="G148" s="94">
        <v>0</v>
      </c>
      <c r="H148" s="94">
        <v>0</v>
      </c>
      <c r="I148" s="94">
        <v>0</v>
      </c>
      <c r="J148" s="135">
        <v>0</v>
      </c>
      <c r="K148" s="94">
        <v>0</v>
      </c>
      <c r="L148" s="94">
        <v>0</v>
      </c>
      <c r="M148" s="94">
        <v>0</v>
      </c>
      <c r="N148" s="94">
        <v>0</v>
      </c>
      <c r="O148" s="94">
        <v>0</v>
      </c>
      <c r="P148" s="94">
        <v>0</v>
      </c>
      <c r="Q148" s="94">
        <v>0</v>
      </c>
      <c r="R148" s="94">
        <v>0</v>
      </c>
      <c r="S148" s="94">
        <v>0</v>
      </c>
      <c r="T148" s="94">
        <v>0</v>
      </c>
      <c r="U148" s="94">
        <v>0</v>
      </c>
      <c r="V148" s="94">
        <v>0</v>
      </c>
      <c r="W148" s="94">
        <v>8100</v>
      </c>
      <c r="X148" s="94">
        <v>0</v>
      </c>
      <c r="Y148" s="174"/>
    </row>
    <row r="149" spans="1:25" ht="15" customHeight="1">
      <c r="A149" s="63">
        <v>129</v>
      </c>
      <c r="B149" s="95" t="s">
        <v>519</v>
      </c>
      <c r="C149" s="94">
        <f t="shared" si="14"/>
        <v>61945</v>
      </c>
      <c r="D149" s="94">
        <v>0</v>
      </c>
      <c r="E149" s="94">
        <v>0</v>
      </c>
      <c r="F149" s="94">
        <v>0</v>
      </c>
      <c r="G149" s="94">
        <v>0</v>
      </c>
      <c r="H149" s="94">
        <v>0</v>
      </c>
      <c r="I149" s="94">
        <v>0</v>
      </c>
      <c r="J149" s="135">
        <v>0</v>
      </c>
      <c r="K149" s="94">
        <v>0</v>
      </c>
      <c r="L149" s="94">
        <v>0</v>
      </c>
      <c r="M149" s="94">
        <v>0</v>
      </c>
      <c r="N149" s="94">
        <v>0</v>
      </c>
      <c r="O149" s="94">
        <v>0</v>
      </c>
      <c r="P149" s="94">
        <v>0</v>
      </c>
      <c r="Q149" s="94">
        <v>0</v>
      </c>
      <c r="R149" s="94">
        <v>0</v>
      </c>
      <c r="S149" s="94">
        <v>0</v>
      </c>
      <c r="T149" s="94">
        <v>0</v>
      </c>
      <c r="U149" s="94">
        <v>0</v>
      </c>
      <c r="V149" s="94">
        <v>0</v>
      </c>
      <c r="W149" s="94">
        <v>61945</v>
      </c>
      <c r="X149" s="94">
        <v>0</v>
      </c>
      <c r="Y149" s="174"/>
    </row>
    <row r="150" spans="1:25" ht="15" customHeight="1">
      <c r="A150" s="63">
        <v>130</v>
      </c>
      <c r="B150" s="95" t="s">
        <v>520</v>
      </c>
      <c r="C150" s="94">
        <f t="shared" si="14"/>
        <v>14440</v>
      </c>
      <c r="D150" s="94">
        <v>0</v>
      </c>
      <c r="E150" s="94">
        <v>0</v>
      </c>
      <c r="F150" s="94">
        <v>0</v>
      </c>
      <c r="G150" s="94">
        <v>0</v>
      </c>
      <c r="H150" s="94">
        <v>0</v>
      </c>
      <c r="I150" s="94">
        <v>0</v>
      </c>
      <c r="J150" s="135">
        <v>0</v>
      </c>
      <c r="K150" s="94">
        <v>0</v>
      </c>
      <c r="L150" s="94">
        <v>0</v>
      </c>
      <c r="M150" s="94">
        <v>0</v>
      </c>
      <c r="N150" s="94">
        <v>0</v>
      </c>
      <c r="O150" s="94">
        <v>0</v>
      </c>
      <c r="P150" s="94">
        <v>0</v>
      </c>
      <c r="Q150" s="94">
        <v>0</v>
      </c>
      <c r="R150" s="94">
        <v>0</v>
      </c>
      <c r="S150" s="94">
        <v>0</v>
      </c>
      <c r="T150" s="94">
        <v>0</v>
      </c>
      <c r="U150" s="94">
        <v>0</v>
      </c>
      <c r="V150" s="94">
        <v>0</v>
      </c>
      <c r="W150" s="94">
        <v>14440</v>
      </c>
      <c r="X150" s="94">
        <v>0</v>
      </c>
      <c r="Y150" s="174"/>
    </row>
    <row r="151" spans="1:25" ht="15" customHeight="1">
      <c r="A151" s="63">
        <v>131</v>
      </c>
      <c r="B151" s="95" t="s">
        <v>521</v>
      </c>
      <c r="C151" s="94">
        <f t="shared" si="14"/>
        <v>45004</v>
      </c>
      <c r="D151" s="94">
        <v>0</v>
      </c>
      <c r="E151" s="94">
        <v>0</v>
      </c>
      <c r="F151" s="94">
        <v>0</v>
      </c>
      <c r="G151" s="94">
        <v>0</v>
      </c>
      <c r="H151" s="94">
        <v>0</v>
      </c>
      <c r="I151" s="94">
        <v>0</v>
      </c>
      <c r="J151" s="135">
        <v>0</v>
      </c>
      <c r="K151" s="94">
        <v>0</v>
      </c>
      <c r="L151" s="94">
        <v>0</v>
      </c>
      <c r="M151" s="94">
        <v>0</v>
      </c>
      <c r="N151" s="94">
        <v>0</v>
      </c>
      <c r="O151" s="94">
        <v>0</v>
      </c>
      <c r="P151" s="94">
        <v>0</v>
      </c>
      <c r="Q151" s="94">
        <v>0</v>
      </c>
      <c r="R151" s="94">
        <v>0</v>
      </c>
      <c r="S151" s="94">
        <v>0</v>
      </c>
      <c r="T151" s="94">
        <v>0</v>
      </c>
      <c r="U151" s="94">
        <v>0</v>
      </c>
      <c r="V151" s="94">
        <v>0</v>
      </c>
      <c r="W151" s="94">
        <v>45004</v>
      </c>
      <c r="X151" s="94">
        <v>0</v>
      </c>
      <c r="Y151" s="174"/>
    </row>
    <row r="152" spans="1:25" ht="15" customHeight="1">
      <c r="A152" s="63">
        <v>132</v>
      </c>
      <c r="B152" s="95" t="s">
        <v>522</v>
      </c>
      <c r="C152" s="94">
        <f t="shared" si="14"/>
        <v>2100</v>
      </c>
      <c r="D152" s="94">
        <v>0</v>
      </c>
      <c r="E152" s="94">
        <v>0</v>
      </c>
      <c r="F152" s="94">
        <v>0</v>
      </c>
      <c r="G152" s="94">
        <v>0</v>
      </c>
      <c r="H152" s="94">
        <v>0</v>
      </c>
      <c r="I152" s="94">
        <v>0</v>
      </c>
      <c r="J152" s="135">
        <v>0</v>
      </c>
      <c r="K152" s="94">
        <v>0</v>
      </c>
      <c r="L152" s="94">
        <v>0</v>
      </c>
      <c r="M152" s="94">
        <v>0</v>
      </c>
      <c r="N152" s="94">
        <v>0</v>
      </c>
      <c r="O152" s="94">
        <v>0</v>
      </c>
      <c r="P152" s="94">
        <v>0</v>
      </c>
      <c r="Q152" s="94">
        <v>0</v>
      </c>
      <c r="R152" s="94">
        <v>0</v>
      </c>
      <c r="S152" s="94">
        <v>0</v>
      </c>
      <c r="T152" s="94">
        <v>0</v>
      </c>
      <c r="U152" s="94">
        <v>0</v>
      </c>
      <c r="V152" s="94">
        <v>0</v>
      </c>
      <c r="W152" s="94">
        <v>2100</v>
      </c>
      <c r="X152" s="94">
        <v>0</v>
      </c>
      <c r="Y152" s="174"/>
    </row>
    <row r="153" spans="1:25" ht="15" customHeight="1">
      <c r="A153" s="63">
        <v>133</v>
      </c>
      <c r="B153" s="95" t="s">
        <v>523</v>
      </c>
      <c r="C153" s="94">
        <f t="shared" si="14"/>
        <v>25062</v>
      </c>
      <c r="D153" s="94">
        <v>0</v>
      </c>
      <c r="E153" s="94">
        <v>0</v>
      </c>
      <c r="F153" s="94">
        <v>0</v>
      </c>
      <c r="G153" s="94">
        <v>0</v>
      </c>
      <c r="H153" s="94">
        <v>0</v>
      </c>
      <c r="I153" s="94">
        <v>0</v>
      </c>
      <c r="J153" s="135">
        <v>0</v>
      </c>
      <c r="K153" s="94">
        <v>0</v>
      </c>
      <c r="L153" s="94">
        <v>0</v>
      </c>
      <c r="M153" s="94">
        <v>0</v>
      </c>
      <c r="N153" s="94">
        <v>0</v>
      </c>
      <c r="O153" s="94">
        <v>0</v>
      </c>
      <c r="P153" s="94">
        <v>0</v>
      </c>
      <c r="Q153" s="94">
        <v>0</v>
      </c>
      <c r="R153" s="94">
        <v>0</v>
      </c>
      <c r="S153" s="94">
        <v>0</v>
      </c>
      <c r="T153" s="94">
        <v>0</v>
      </c>
      <c r="U153" s="94">
        <v>0</v>
      </c>
      <c r="V153" s="94">
        <v>0</v>
      </c>
      <c r="W153" s="94">
        <v>25062</v>
      </c>
      <c r="X153" s="94">
        <v>0</v>
      </c>
      <c r="Y153" s="174"/>
    </row>
    <row r="154" spans="1:25" ht="15" customHeight="1">
      <c r="A154" s="63">
        <v>134</v>
      </c>
      <c r="B154" s="95" t="s">
        <v>524</v>
      </c>
      <c r="C154" s="94">
        <f t="shared" si="14"/>
        <v>3778</v>
      </c>
      <c r="D154" s="94">
        <v>0</v>
      </c>
      <c r="E154" s="94">
        <v>0</v>
      </c>
      <c r="F154" s="94">
        <v>0</v>
      </c>
      <c r="G154" s="94">
        <v>0</v>
      </c>
      <c r="H154" s="94">
        <v>0</v>
      </c>
      <c r="I154" s="94">
        <v>0</v>
      </c>
      <c r="J154" s="135">
        <v>0</v>
      </c>
      <c r="K154" s="94">
        <v>0</v>
      </c>
      <c r="L154" s="94">
        <v>0</v>
      </c>
      <c r="M154" s="94">
        <v>0</v>
      </c>
      <c r="N154" s="94">
        <v>0</v>
      </c>
      <c r="O154" s="94">
        <v>0</v>
      </c>
      <c r="P154" s="94">
        <v>0</v>
      </c>
      <c r="Q154" s="94">
        <v>0</v>
      </c>
      <c r="R154" s="94">
        <v>0</v>
      </c>
      <c r="S154" s="94">
        <v>0</v>
      </c>
      <c r="T154" s="94">
        <v>0</v>
      </c>
      <c r="U154" s="94">
        <v>0</v>
      </c>
      <c r="V154" s="94">
        <v>0</v>
      </c>
      <c r="W154" s="94">
        <v>3778</v>
      </c>
      <c r="X154" s="94">
        <v>0</v>
      </c>
      <c r="Y154" s="174"/>
    </row>
    <row r="155" spans="1:25" ht="15" customHeight="1">
      <c r="A155" s="63">
        <v>135</v>
      </c>
      <c r="B155" s="95" t="s">
        <v>525</v>
      </c>
      <c r="C155" s="94">
        <f t="shared" si="14"/>
        <v>108479</v>
      </c>
      <c r="D155" s="94">
        <v>0</v>
      </c>
      <c r="E155" s="94">
        <v>0</v>
      </c>
      <c r="F155" s="94">
        <v>0</v>
      </c>
      <c r="G155" s="94">
        <v>0</v>
      </c>
      <c r="H155" s="94">
        <v>0</v>
      </c>
      <c r="I155" s="94">
        <v>0</v>
      </c>
      <c r="J155" s="135">
        <v>0</v>
      </c>
      <c r="K155" s="94">
        <v>0</v>
      </c>
      <c r="L155" s="94">
        <v>0</v>
      </c>
      <c r="M155" s="94">
        <v>0</v>
      </c>
      <c r="N155" s="94">
        <v>0</v>
      </c>
      <c r="O155" s="94">
        <v>0</v>
      </c>
      <c r="P155" s="94">
        <v>0</v>
      </c>
      <c r="Q155" s="94">
        <v>0</v>
      </c>
      <c r="R155" s="94">
        <v>0</v>
      </c>
      <c r="S155" s="94">
        <v>0</v>
      </c>
      <c r="T155" s="94">
        <v>0</v>
      </c>
      <c r="U155" s="94">
        <v>0</v>
      </c>
      <c r="V155" s="94">
        <v>0</v>
      </c>
      <c r="W155" s="94">
        <v>108479</v>
      </c>
      <c r="X155" s="94">
        <v>0</v>
      </c>
      <c r="Y155" s="174"/>
    </row>
    <row r="156" spans="1:25" ht="15" customHeight="1">
      <c r="A156" s="63">
        <v>136</v>
      </c>
      <c r="B156" s="95" t="s">
        <v>526</v>
      </c>
      <c r="C156" s="94">
        <f t="shared" si="14"/>
        <v>12414</v>
      </c>
      <c r="D156" s="94">
        <v>0</v>
      </c>
      <c r="E156" s="94">
        <v>0</v>
      </c>
      <c r="F156" s="94">
        <v>0</v>
      </c>
      <c r="G156" s="94">
        <v>0</v>
      </c>
      <c r="H156" s="94">
        <v>0</v>
      </c>
      <c r="I156" s="94">
        <v>0</v>
      </c>
      <c r="J156" s="135">
        <v>0</v>
      </c>
      <c r="K156" s="94">
        <v>0</v>
      </c>
      <c r="L156" s="94">
        <v>0</v>
      </c>
      <c r="M156" s="94">
        <v>0</v>
      </c>
      <c r="N156" s="94">
        <v>0</v>
      </c>
      <c r="O156" s="94">
        <v>0</v>
      </c>
      <c r="P156" s="94">
        <v>0</v>
      </c>
      <c r="Q156" s="94">
        <v>0</v>
      </c>
      <c r="R156" s="94">
        <v>0</v>
      </c>
      <c r="S156" s="94">
        <v>0</v>
      </c>
      <c r="T156" s="94">
        <v>0</v>
      </c>
      <c r="U156" s="94">
        <v>0</v>
      </c>
      <c r="V156" s="94">
        <v>0</v>
      </c>
      <c r="W156" s="94">
        <v>12414</v>
      </c>
      <c r="X156" s="94">
        <v>0</v>
      </c>
      <c r="Y156" s="174"/>
    </row>
    <row r="157" spans="1:25" ht="15" customHeight="1">
      <c r="A157" s="63">
        <v>137</v>
      </c>
      <c r="B157" s="95" t="s">
        <v>527</v>
      </c>
      <c r="C157" s="94">
        <f t="shared" si="14"/>
        <v>14325</v>
      </c>
      <c r="D157" s="94">
        <v>0</v>
      </c>
      <c r="E157" s="94">
        <v>0</v>
      </c>
      <c r="F157" s="94">
        <v>0</v>
      </c>
      <c r="G157" s="94">
        <v>0</v>
      </c>
      <c r="H157" s="94">
        <v>0</v>
      </c>
      <c r="I157" s="94">
        <v>0</v>
      </c>
      <c r="J157" s="135">
        <v>0</v>
      </c>
      <c r="K157" s="94">
        <v>0</v>
      </c>
      <c r="L157" s="94">
        <v>0</v>
      </c>
      <c r="M157" s="94">
        <v>0</v>
      </c>
      <c r="N157" s="94">
        <v>0</v>
      </c>
      <c r="O157" s="94">
        <v>0</v>
      </c>
      <c r="P157" s="94">
        <v>0</v>
      </c>
      <c r="Q157" s="94">
        <v>0</v>
      </c>
      <c r="R157" s="94">
        <v>0</v>
      </c>
      <c r="S157" s="94">
        <v>0</v>
      </c>
      <c r="T157" s="94">
        <v>0</v>
      </c>
      <c r="U157" s="94">
        <v>0</v>
      </c>
      <c r="V157" s="94">
        <v>0</v>
      </c>
      <c r="W157" s="94">
        <v>14325</v>
      </c>
      <c r="X157" s="94">
        <v>0</v>
      </c>
      <c r="Y157" s="174"/>
    </row>
    <row r="158" spans="1:25" ht="15" customHeight="1">
      <c r="A158" s="63">
        <v>138</v>
      </c>
      <c r="B158" s="95" t="s">
        <v>528</v>
      </c>
      <c r="C158" s="94">
        <f t="shared" si="14"/>
        <v>15506</v>
      </c>
      <c r="D158" s="94">
        <v>0</v>
      </c>
      <c r="E158" s="94">
        <v>0</v>
      </c>
      <c r="F158" s="94">
        <v>0</v>
      </c>
      <c r="G158" s="94">
        <v>0</v>
      </c>
      <c r="H158" s="94">
        <v>0</v>
      </c>
      <c r="I158" s="94">
        <v>0</v>
      </c>
      <c r="J158" s="135">
        <v>0</v>
      </c>
      <c r="K158" s="94">
        <v>0</v>
      </c>
      <c r="L158" s="94">
        <v>0</v>
      </c>
      <c r="M158" s="94">
        <v>0</v>
      </c>
      <c r="N158" s="94">
        <v>0</v>
      </c>
      <c r="O158" s="94">
        <v>0</v>
      </c>
      <c r="P158" s="94">
        <v>0</v>
      </c>
      <c r="Q158" s="94">
        <v>0</v>
      </c>
      <c r="R158" s="94">
        <v>0</v>
      </c>
      <c r="S158" s="94">
        <v>0</v>
      </c>
      <c r="T158" s="94">
        <v>0</v>
      </c>
      <c r="U158" s="94">
        <v>0</v>
      </c>
      <c r="V158" s="94">
        <v>0</v>
      </c>
      <c r="W158" s="94">
        <v>15506</v>
      </c>
      <c r="X158" s="94">
        <v>0</v>
      </c>
      <c r="Y158" s="174"/>
    </row>
    <row r="159" spans="1:25" ht="15" customHeight="1">
      <c r="A159" s="63">
        <v>139</v>
      </c>
      <c r="B159" s="95" t="s">
        <v>529</v>
      </c>
      <c r="C159" s="94">
        <f t="shared" si="14"/>
        <v>6189</v>
      </c>
      <c r="D159" s="94">
        <v>0</v>
      </c>
      <c r="E159" s="94">
        <v>0</v>
      </c>
      <c r="F159" s="94">
        <v>0</v>
      </c>
      <c r="G159" s="94">
        <v>0</v>
      </c>
      <c r="H159" s="94">
        <v>0</v>
      </c>
      <c r="I159" s="94">
        <v>0</v>
      </c>
      <c r="J159" s="135">
        <v>0</v>
      </c>
      <c r="K159" s="94">
        <v>0</v>
      </c>
      <c r="L159" s="94">
        <v>0</v>
      </c>
      <c r="M159" s="94">
        <v>0</v>
      </c>
      <c r="N159" s="94">
        <v>0</v>
      </c>
      <c r="O159" s="94">
        <v>0</v>
      </c>
      <c r="P159" s="94">
        <v>0</v>
      </c>
      <c r="Q159" s="94">
        <v>0</v>
      </c>
      <c r="R159" s="94">
        <v>0</v>
      </c>
      <c r="S159" s="94">
        <v>0</v>
      </c>
      <c r="T159" s="94">
        <v>0</v>
      </c>
      <c r="U159" s="94">
        <v>0</v>
      </c>
      <c r="V159" s="94">
        <v>0</v>
      </c>
      <c r="W159" s="94">
        <v>6189</v>
      </c>
      <c r="X159" s="94">
        <v>0</v>
      </c>
      <c r="Y159" s="174"/>
    </row>
    <row r="160" spans="1:25" ht="15" customHeight="1">
      <c r="A160" s="63">
        <v>140</v>
      </c>
      <c r="B160" s="95" t="s">
        <v>530</v>
      </c>
      <c r="C160" s="94">
        <f t="shared" ref="C160:C167" si="15">D160+E160+F160+G160+H160+I160+K160+M160+O160+Q160+S160+U160+V160+W160+X160</f>
        <v>4295</v>
      </c>
      <c r="D160" s="94">
        <v>0</v>
      </c>
      <c r="E160" s="94">
        <v>0</v>
      </c>
      <c r="F160" s="94">
        <v>0</v>
      </c>
      <c r="G160" s="94">
        <v>0</v>
      </c>
      <c r="H160" s="94">
        <v>0</v>
      </c>
      <c r="I160" s="94">
        <v>0</v>
      </c>
      <c r="J160" s="135">
        <v>0</v>
      </c>
      <c r="K160" s="94">
        <v>0</v>
      </c>
      <c r="L160" s="94">
        <v>0</v>
      </c>
      <c r="M160" s="94">
        <v>0</v>
      </c>
      <c r="N160" s="94">
        <v>0</v>
      </c>
      <c r="O160" s="94">
        <v>0</v>
      </c>
      <c r="P160" s="94">
        <v>0</v>
      </c>
      <c r="Q160" s="94">
        <v>0</v>
      </c>
      <c r="R160" s="94">
        <v>0</v>
      </c>
      <c r="S160" s="94">
        <v>0</v>
      </c>
      <c r="T160" s="94">
        <v>0</v>
      </c>
      <c r="U160" s="94">
        <v>0</v>
      </c>
      <c r="V160" s="94">
        <v>0</v>
      </c>
      <c r="W160" s="94">
        <v>4295</v>
      </c>
      <c r="X160" s="94">
        <v>0</v>
      </c>
      <c r="Y160" s="174"/>
    </row>
    <row r="161" spans="1:25" ht="15" customHeight="1">
      <c r="A161" s="63">
        <v>141</v>
      </c>
      <c r="B161" s="95" t="s">
        <v>531</v>
      </c>
      <c r="C161" s="94">
        <f t="shared" si="15"/>
        <v>13080</v>
      </c>
      <c r="D161" s="94">
        <v>0</v>
      </c>
      <c r="E161" s="94">
        <v>0</v>
      </c>
      <c r="F161" s="94">
        <v>0</v>
      </c>
      <c r="G161" s="94">
        <v>0</v>
      </c>
      <c r="H161" s="94">
        <v>0</v>
      </c>
      <c r="I161" s="94">
        <v>0</v>
      </c>
      <c r="J161" s="135">
        <v>0</v>
      </c>
      <c r="K161" s="94">
        <v>0</v>
      </c>
      <c r="L161" s="94">
        <v>0</v>
      </c>
      <c r="M161" s="94">
        <v>0</v>
      </c>
      <c r="N161" s="94">
        <v>0</v>
      </c>
      <c r="O161" s="94">
        <v>0</v>
      </c>
      <c r="P161" s="94">
        <v>0</v>
      </c>
      <c r="Q161" s="94">
        <v>0</v>
      </c>
      <c r="R161" s="94">
        <v>0</v>
      </c>
      <c r="S161" s="94">
        <v>0</v>
      </c>
      <c r="T161" s="94">
        <v>0</v>
      </c>
      <c r="U161" s="94">
        <v>0</v>
      </c>
      <c r="V161" s="94">
        <v>0</v>
      </c>
      <c r="W161" s="94">
        <v>13080</v>
      </c>
      <c r="X161" s="94">
        <v>0</v>
      </c>
      <c r="Y161" s="174"/>
    </row>
    <row r="162" spans="1:25" ht="15" customHeight="1">
      <c r="A162" s="63">
        <v>142</v>
      </c>
      <c r="B162" s="95" t="s">
        <v>532</v>
      </c>
      <c r="C162" s="94">
        <f t="shared" si="15"/>
        <v>39376</v>
      </c>
      <c r="D162" s="94">
        <v>0</v>
      </c>
      <c r="E162" s="94">
        <v>0</v>
      </c>
      <c r="F162" s="94">
        <v>0</v>
      </c>
      <c r="G162" s="94">
        <v>0</v>
      </c>
      <c r="H162" s="94">
        <v>0</v>
      </c>
      <c r="I162" s="94">
        <v>0</v>
      </c>
      <c r="J162" s="135">
        <v>0</v>
      </c>
      <c r="K162" s="94">
        <v>0</v>
      </c>
      <c r="L162" s="94">
        <v>0</v>
      </c>
      <c r="M162" s="94">
        <v>0</v>
      </c>
      <c r="N162" s="94">
        <v>0</v>
      </c>
      <c r="O162" s="94">
        <v>0</v>
      </c>
      <c r="P162" s="94">
        <v>0</v>
      </c>
      <c r="Q162" s="94">
        <v>0</v>
      </c>
      <c r="R162" s="94">
        <v>0</v>
      </c>
      <c r="S162" s="94">
        <v>0</v>
      </c>
      <c r="T162" s="94">
        <v>0</v>
      </c>
      <c r="U162" s="94">
        <v>0</v>
      </c>
      <c r="V162" s="94">
        <v>0</v>
      </c>
      <c r="W162" s="94">
        <v>39376</v>
      </c>
      <c r="X162" s="94">
        <v>0</v>
      </c>
      <c r="Y162" s="174"/>
    </row>
    <row r="163" spans="1:25" ht="15" customHeight="1">
      <c r="A163" s="63">
        <v>143</v>
      </c>
      <c r="B163" s="95" t="s">
        <v>533</v>
      </c>
      <c r="C163" s="94">
        <f t="shared" si="15"/>
        <v>7952</v>
      </c>
      <c r="D163" s="94">
        <v>0</v>
      </c>
      <c r="E163" s="94">
        <v>0</v>
      </c>
      <c r="F163" s="94">
        <v>0</v>
      </c>
      <c r="G163" s="94">
        <v>0</v>
      </c>
      <c r="H163" s="94">
        <v>0</v>
      </c>
      <c r="I163" s="94">
        <v>0</v>
      </c>
      <c r="J163" s="135">
        <v>0</v>
      </c>
      <c r="K163" s="94">
        <v>0</v>
      </c>
      <c r="L163" s="94">
        <v>0</v>
      </c>
      <c r="M163" s="94">
        <v>0</v>
      </c>
      <c r="N163" s="94">
        <v>0</v>
      </c>
      <c r="O163" s="94">
        <v>0</v>
      </c>
      <c r="P163" s="94">
        <v>0</v>
      </c>
      <c r="Q163" s="94">
        <v>0</v>
      </c>
      <c r="R163" s="94">
        <v>0</v>
      </c>
      <c r="S163" s="94">
        <v>0</v>
      </c>
      <c r="T163" s="94">
        <v>0</v>
      </c>
      <c r="U163" s="94">
        <v>0</v>
      </c>
      <c r="V163" s="94">
        <v>0</v>
      </c>
      <c r="W163" s="94">
        <v>7952</v>
      </c>
      <c r="X163" s="94">
        <v>0</v>
      </c>
      <c r="Y163" s="174"/>
    </row>
    <row r="164" spans="1:25" ht="15" customHeight="1">
      <c r="A164" s="63">
        <v>144</v>
      </c>
      <c r="B164" s="95" t="s">
        <v>534</v>
      </c>
      <c r="C164" s="94">
        <f t="shared" si="15"/>
        <v>19100</v>
      </c>
      <c r="D164" s="94">
        <v>0</v>
      </c>
      <c r="E164" s="94">
        <v>0</v>
      </c>
      <c r="F164" s="94">
        <v>0</v>
      </c>
      <c r="G164" s="94">
        <v>0</v>
      </c>
      <c r="H164" s="94">
        <v>0</v>
      </c>
      <c r="I164" s="94">
        <v>0</v>
      </c>
      <c r="J164" s="135">
        <v>0</v>
      </c>
      <c r="K164" s="94">
        <v>0</v>
      </c>
      <c r="L164" s="94">
        <v>0</v>
      </c>
      <c r="M164" s="94">
        <v>0</v>
      </c>
      <c r="N164" s="94">
        <v>0</v>
      </c>
      <c r="O164" s="94">
        <v>0</v>
      </c>
      <c r="P164" s="94">
        <v>0</v>
      </c>
      <c r="Q164" s="94">
        <v>0</v>
      </c>
      <c r="R164" s="94">
        <v>0</v>
      </c>
      <c r="S164" s="94">
        <v>0</v>
      </c>
      <c r="T164" s="94">
        <v>0</v>
      </c>
      <c r="U164" s="94">
        <v>0</v>
      </c>
      <c r="V164" s="94">
        <v>0</v>
      </c>
      <c r="W164" s="94">
        <v>19100</v>
      </c>
      <c r="X164" s="94">
        <v>0</v>
      </c>
      <c r="Y164" s="174"/>
    </row>
    <row r="165" spans="1:25" ht="15" customHeight="1">
      <c r="A165" s="63">
        <v>145</v>
      </c>
      <c r="B165" s="95" t="s">
        <v>535</v>
      </c>
      <c r="C165" s="94">
        <f t="shared" si="15"/>
        <v>8160</v>
      </c>
      <c r="D165" s="94">
        <v>0</v>
      </c>
      <c r="E165" s="94">
        <v>0</v>
      </c>
      <c r="F165" s="94">
        <v>0</v>
      </c>
      <c r="G165" s="94">
        <v>0</v>
      </c>
      <c r="H165" s="94">
        <v>0</v>
      </c>
      <c r="I165" s="94">
        <v>0</v>
      </c>
      <c r="J165" s="135">
        <v>0</v>
      </c>
      <c r="K165" s="94">
        <v>0</v>
      </c>
      <c r="L165" s="94">
        <v>0</v>
      </c>
      <c r="M165" s="94">
        <v>0</v>
      </c>
      <c r="N165" s="94">
        <v>0</v>
      </c>
      <c r="O165" s="94">
        <v>0</v>
      </c>
      <c r="P165" s="94">
        <v>0</v>
      </c>
      <c r="Q165" s="94">
        <v>0</v>
      </c>
      <c r="R165" s="94">
        <v>0</v>
      </c>
      <c r="S165" s="94">
        <v>0</v>
      </c>
      <c r="T165" s="94">
        <v>0</v>
      </c>
      <c r="U165" s="94">
        <v>0</v>
      </c>
      <c r="V165" s="94">
        <v>0</v>
      </c>
      <c r="W165" s="94">
        <v>8160</v>
      </c>
      <c r="X165" s="94">
        <v>0</v>
      </c>
      <c r="Y165" s="174"/>
    </row>
    <row r="166" spans="1:25" ht="15" customHeight="1">
      <c r="A166" s="63">
        <v>146</v>
      </c>
      <c r="B166" s="95" t="s">
        <v>536</v>
      </c>
      <c r="C166" s="94">
        <f t="shared" si="15"/>
        <v>30470</v>
      </c>
      <c r="D166" s="94">
        <v>0</v>
      </c>
      <c r="E166" s="94">
        <v>0</v>
      </c>
      <c r="F166" s="94">
        <v>0</v>
      </c>
      <c r="G166" s="94">
        <v>0</v>
      </c>
      <c r="H166" s="94">
        <v>0</v>
      </c>
      <c r="I166" s="94">
        <v>0</v>
      </c>
      <c r="J166" s="135">
        <v>0</v>
      </c>
      <c r="K166" s="94">
        <v>0</v>
      </c>
      <c r="L166" s="94">
        <v>0</v>
      </c>
      <c r="M166" s="94">
        <v>0</v>
      </c>
      <c r="N166" s="94">
        <v>0</v>
      </c>
      <c r="O166" s="94">
        <v>0</v>
      </c>
      <c r="P166" s="94">
        <v>0</v>
      </c>
      <c r="Q166" s="94">
        <v>0</v>
      </c>
      <c r="R166" s="94">
        <v>0</v>
      </c>
      <c r="S166" s="94">
        <v>0</v>
      </c>
      <c r="T166" s="94">
        <v>0</v>
      </c>
      <c r="U166" s="94">
        <v>0</v>
      </c>
      <c r="V166" s="94">
        <v>0</v>
      </c>
      <c r="W166" s="94">
        <v>30470</v>
      </c>
      <c r="X166" s="94">
        <v>0</v>
      </c>
      <c r="Y166" s="174"/>
    </row>
    <row r="167" spans="1:25" ht="15" customHeight="1">
      <c r="A167" s="63">
        <v>147</v>
      </c>
      <c r="B167" s="95" t="s">
        <v>537</v>
      </c>
      <c r="C167" s="94">
        <f t="shared" si="15"/>
        <v>11800</v>
      </c>
      <c r="D167" s="94">
        <v>0</v>
      </c>
      <c r="E167" s="94">
        <v>0</v>
      </c>
      <c r="F167" s="94">
        <v>0</v>
      </c>
      <c r="G167" s="94">
        <v>0</v>
      </c>
      <c r="H167" s="94">
        <v>0</v>
      </c>
      <c r="I167" s="94">
        <v>0</v>
      </c>
      <c r="J167" s="135">
        <v>0</v>
      </c>
      <c r="K167" s="94">
        <v>0</v>
      </c>
      <c r="L167" s="94">
        <v>0</v>
      </c>
      <c r="M167" s="94">
        <v>0</v>
      </c>
      <c r="N167" s="94">
        <v>0</v>
      </c>
      <c r="O167" s="94">
        <v>0</v>
      </c>
      <c r="P167" s="94">
        <v>0</v>
      </c>
      <c r="Q167" s="94">
        <v>0</v>
      </c>
      <c r="R167" s="94">
        <v>0</v>
      </c>
      <c r="S167" s="94">
        <v>0</v>
      </c>
      <c r="T167" s="94">
        <v>0</v>
      </c>
      <c r="U167" s="94">
        <v>0</v>
      </c>
      <c r="V167" s="94">
        <v>0</v>
      </c>
      <c r="W167" s="94">
        <v>11800</v>
      </c>
      <c r="X167" s="94">
        <v>0</v>
      </c>
      <c r="Y167" s="174"/>
    </row>
    <row r="168" spans="1:25" ht="25.5" customHeight="1">
      <c r="A168" s="215" t="s">
        <v>317</v>
      </c>
      <c r="B168" s="38"/>
      <c r="C168" s="27">
        <f>SUM(C169:C175)</f>
        <v>4909958.6500000004</v>
      </c>
      <c r="D168" s="27">
        <f t="shared" ref="D168:X168" si="16">SUM(D169:D175)</f>
        <v>0</v>
      </c>
      <c r="E168" s="27">
        <f t="shared" si="16"/>
        <v>0</v>
      </c>
      <c r="F168" s="27">
        <f t="shared" si="16"/>
        <v>0</v>
      </c>
      <c r="G168" s="27">
        <f t="shared" si="16"/>
        <v>0</v>
      </c>
      <c r="H168" s="27">
        <f t="shared" si="16"/>
        <v>612481.85</v>
      </c>
      <c r="I168" s="27">
        <f t="shared" si="16"/>
        <v>265000</v>
      </c>
      <c r="J168" s="34">
        <f t="shared" si="16"/>
        <v>0</v>
      </c>
      <c r="K168" s="27">
        <f t="shared" si="16"/>
        <v>0</v>
      </c>
      <c r="L168" s="27">
        <f t="shared" si="16"/>
        <v>549</v>
      </c>
      <c r="M168" s="27">
        <f t="shared" si="16"/>
        <v>2156100.94</v>
      </c>
      <c r="N168" s="27">
        <f t="shared" si="16"/>
        <v>0</v>
      </c>
      <c r="O168" s="27">
        <f t="shared" si="16"/>
        <v>0</v>
      </c>
      <c r="P168" s="27">
        <f t="shared" si="16"/>
        <v>1594.1</v>
      </c>
      <c r="Q168" s="27">
        <f t="shared" si="16"/>
        <v>1570135.8599999999</v>
      </c>
      <c r="R168" s="27">
        <f t="shared" si="16"/>
        <v>0</v>
      </c>
      <c r="S168" s="27">
        <f t="shared" si="16"/>
        <v>0</v>
      </c>
      <c r="T168" s="27">
        <f t="shared" si="16"/>
        <v>399.6</v>
      </c>
      <c r="U168" s="27">
        <f t="shared" si="16"/>
        <v>150000</v>
      </c>
      <c r="V168" s="27">
        <f t="shared" si="16"/>
        <v>9672</v>
      </c>
      <c r="W168" s="27">
        <f t="shared" si="16"/>
        <v>44838</v>
      </c>
      <c r="X168" s="27">
        <f t="shared" si="16"/>
        <v>101730</v>
      </c>
      <c r="Y168" s="174"/>
    </row>
    <row r="169" spans="1:25" ht="25.5" customHeight="1">
      <c r="A169" s="63">
        <v>148</v>
      </c>
      <c r="B169" s="85" t="s">
        <v>102</v>
      </c>
      <c r="C169" s="94">
        <f>D169+E169+F169+G169+H169+I169+K169+M169+O169+Q169+S169+U169+V169+W169+X169</f>
        <v>1698980.21</v>
      </c>
      <c r="D169" s="94">
        <v>0</v>
      </c>
      <c r="E169" s="94">
        <v>0</v>
      </c>
      <c r="F169" s="94">
        <v>0</v>
      </c>
      <c r="G169" s="94">
        <v>0</v>
      </c>
      <c r="H169" s="94">
        <v>270479.13</v>
      </c>
      <c r="I169" s="94">
        <v>265000</v>
      </c>
      <c r="J169" s="135">
        <v>0</v>
      </c>
      <c r="K169" s="94">
        <v>0</v>
      </c>
      <c r="L169" s="94">
        <v>185</v>
      </c>
      <c r="M169" s="94">
        <v>776771.97</v>
      </c>
      <c r="N169" s="94">
        <v>0</v>
      </c>
      <c r="O169" s="94">
        <v>0</v>
      </c>
      <c r="P169" s="94">
        <v>399.5</v>
      </c>
      <c r="Q169" s="94">
        <v>347881.11</v>
      </c>
      <c r="R169" s="94">
        <v>0</v>
      </c>
      <c r="S169" s="94">
        <v>0</v>
      </c>
      <c r="T169" s="94">
        <v>0</v>
      </c>
      <c r="U169" s="94">
        <v>0</v>
      </c>
      <c r="V169" s="94">
        <v>3321</v>
      </c>
      <c r="W169" s="94">
        <v>0</v>
      </c>
      <c r="X169" s="94">
        <v>35527</v>
      </c>
      <c r="Y169" s="174"/>
    </row>
    <row r="170" spans="1:25">
      <c r="A170" s="63">
        <v>149</v>
      </c>
      <c r="B170" s="85" t="s">
        <v>103</v>
      </c>
      <c r="C170" s="94">
        <f t="shared" ref="C170:C175" si="17">D170+E170+F170+G170+H170+I170+K170+M170+O170+Q170+S170+U170+V170+W170+X170</f>
        <v>1249663.6000000001</v>
      </c>
      <c r="D170" s="94">
        <v>0</v>
      </c>
      <c r="E170" s="94">
        <v>0</v>
      </c>
      <c r="F170" s="94">
        <v>0</v>
      </c>
      <c r="G170" s="94">
        <v>0</v>
      </c>
      <c r="H170" s="94">
        <v>171001.36</v>
      </c>
      <c r="I170" s="94">
        <v>0</v>
      </c>
      <c r="J170" s="135">
        <v>0</v>
      </c>
      <c r="K170" s="94">
        <v>0</v>
      </c>
      <c r="L170" s="94">
        <v>179</v>
      </c>
      <c r="M170" s="94">
        <v>679612.26</v>
      </c>
      <c r="N170" s="94">
        <v>0</v>
      </c>
      <c r="O170" s="94">
        <v>0</v>
      </c>
      <c r="P170" s="94">
        <v>395.1</v>
      </c>
      <c r="Q170" s="94">
        <v>369899.98</v>
      </c>
      <c r="R170" s="94">
        <v>0</v>
      </c>
      <c r="S170" s="94">
        <v>0</v>
      </c>
      <c r="T170" s="94">
        <v>0</v>
      </c>
      <c r="U170" s="94">
        <v>0</v>
      </c>
      <c r="V170" s="94">
        <v>3031</v>
      </c>
      <c r="W170" s="94">
        <v>0</v>
      </c>
      <c r="X170" s="94">
        <v>26119</v>
      </c>
      <c r="Y170" s="174"/>
    </row>
    <row r="171" spans="1:25">
      <c r="A171" s="63">
        <v>150</v>
      </c>
      <c r="B171" s="85" t="s">
        <v>104</v>
      </c>
      <c r="C171" s="94">
        <f t="shared" si="17"/>
        <v>1186117.8399999999</v>
      </c>
      <c r="D171" s="94">
        <v>0</v>
      </c>
      <c r="E171" s="94">
        <v>0</v>
      </c>
      <c r="F171" s="94">
        <v>0</v>
      </c>
      <c r="G171" s="94">
        <v>0</v>
      </c>
      <c r="H171" s="94">
        <v>171001.36</v>
      </c>
      <c r="I171" s="94">
        <v>0</v>
      </c>
      <c r="J171" s="135">
        <v>0</v>
      </c>
      <c r="K171" s="94">
        <v>0</v>
      </c>
      <c r="L171" s="94">
        <v>185</v>
      </c>
      <c r="M171" s="94">
        <v>699716.71</v>
      </c>
      <c r="N171" s="94">
        <v>0</v>
      </c>
      <c r="O171" s="94">
        <v>0</v>
      </c>
      <c r="P171" s="94">
        <v>399.9</v>
      </c>
      <c r="Q171" s="94">
        <v>287297.77</v>
      </c>
      <c r="R171" s="94">
        <v>0</v>
      </c>
      <c r="S171" s="94">
        <v>0</v>
      </c>
      <c r="T171" s="94">
        <v>0</v>
      </c>
      <c r="U171" s="94">
        <v>0</v>
      </c>
      <c r="V171" s="94">
        <v>3320</v>
      </c>
      <c r="W171" s="94">
        <v>0</v>
      </c>
      <c r="X171" s="94">
        <v>24782</v>
      </c>
      <c r="Y171" s="174"/>
    </row>
    <row r="172" spans="1:25" ht="15" customHeight="1">
      <c r="A172" s="63">
        <v>151</v>
      </c>
      <c r="B172" s="85" t="s">
        <v>341</v>
      </c>
      <c r="C172" s="94">
        <f t="shared" si="17"/>
        <v>756105</v>
      </c>
      <c r="D172" s="94">
        <v>0</v>
      </c>
      <c r="E172" s="94">
        <v>0</v>
      </c>
      <c r="F172" s="94">
        <v>0</v>
      </c>
      <c r="G172" s="94">
        <v>0</v>
      </c>
      <c r="H172" s="94">
        <v>0</v>
      </c>
      <c r="I172" s="94">
        <v>0</v>
      </c>
      <c r="J172" s="135">
        <v>0</v>
      </c>
      <c r="K172" s="94">
        <v>0</v>
      </c>
      <c r="L172" s="94">
        <v>0</v>
      </c>
      <c r="M172" s="94">
        <v>0</v>
      </c>
      <c r="N172" s="94">
        <v>0</v>
      </c>
      <c r="O172" s="94">
        <v>0</v>
      </c>
      <c r="P172" s="94">
        <v>399.6</v>
      </c>
      <c r="Q172" s="94">
        <v>565057</v>
      </c>
      <c r="R172" s="94">
        <v>0</v>
      </c>
      <c r="S172" s="94">
        <v>0</v>
      </c>
      <c r="T172" s="94">
        <v>399.6</v>
      </c>
      <c r="U172" s="94">
        <v>150000</v>
      </c>
      <c r="V172" s="94">
        <v>0</v>
      </c>
      <c r="W172" s="94">
        <v>25746</v>
      </c>
      <c r="X172" s="94">
        <v>15302</v>
      </c>
      <c r="Y172" s="174"/>
    </row>
    <row r="173" spans="1:25" ht="15" customHeight="1">
      <c r="A173" s="63">
        <v>152</v>
      </c>
      <c r="B173" s="91" t="s">
        <v>538</v>
      </c>
      <c r="C173" s="94">
        <f t="shared" si="17"/>
        <v>9786</v>
      </c>
      <c r="D173" s="94">
        <v>0</v>
      </c>
      <c r="E173" s="94">
        <v>0</v>
      </c>
      <c r="F173" s="94">
        <v>0</v>
      </c>
      <c r="G173" s="94">
        <v>0</v>
      </c>
      <c r="H173" s="94">
        <v>0</v>
      </c>
      <c r="I173" s="94">
        <v>0</v>
      </c>
      <c r="J173" s="135">
        <v>0</v>
      </c>
      <c r="K173" s="94">
        <v>0</v>
      </c>
      <c r="L173" s="94">
        <v>0</v>
      </c>
      <c r="M173" s="94">
        <v>0</v>
      </c>
      <c r="N173" s="94">
        <v>0</v>
      </c>
      <c r="O173" s="94">
        <v>0</v>
      </c>
      <c r="P173" s="94">
        <v>0</v>
      </c>
      <c r="Q173" s="94">
        <v>0</v>
      </c>
      <c r="R173" s="94">
        <v>0</v>
      </c>
      <c r="S173" s="94">
        <v>0</v>
      </c>
      <c r="T173" s="94">
        <v>0</v>
      </c>
      <c r="U173" s="94">
        <v>0</v>
      </c>
      <c r="V173" s="94">
        <v>0</v>
      </c>
      <c r="W173" s="94">
        <v>9786</v>
      </c>
      <c r="X173" s="94">
        <v>0</v>
      </c>
      <c r="Y173" s="174"/>
    </row>
    <row r="174" spans="1:25" ht="15" customHeight="1">
      <c r="A174" s="63">
        <v>153</v>
      </c>
      <c r="B174" s="91" t="s">
        <v>539</v>
      </c>
      <c r="C174" s="94">
        <f t="shared" si="17"/>
        <v>3773</v>
      </c>
      <c r="D174" s="94">
        <v>0</v>
      </c>
      <c r="E174" s="94">
        <v>0</v>
      </c>
      <c r="F174" s="94">
        <v>0</v>
      </c>
      <c r="G174" s="94">
        <v>0</v>
      </c>
      <c r="H174" s="94">
        <v>0</v>
      </c>
      <c r="I174" s="94">
        <v>0</v>
      </c>
      <c r="J174" s="135">
        <v>0</v>
      </c>
      <c r="K174" s="94">
        <v>0</v>
      </c>
      <c r="L174" s="94">
        <v>0</v>
      </c>
      <c r="M174" s="94">
        <v>0</v>
      </c>
      <c r="N174" s="94">
        <v>0</v>
      </c>
      <c r="O174" s="94">
        <v>0</v>
      </c>
      <c r="P174" s="94">
        <v>0</v>
      </c>
      <c r="Q174" s="94">
        <v>0</v>
      </c>
      <c r="R174" s="94">
        <v>0</v>
      </c>
      <c r="S174" s="94">
        <v>0</v>
      </c>
      <c r="T174" s="94">
        <v>0</v>
      </c>
      <c r="U174" s="94">
        <v>0</v>
      </c>
      <c r="V174" s="94">
        <v>0</v>
      </c>
      <c r="W174" s="94">
        <v>3773</v>
      </c>
      <c r="X174" s="94">
        <v>0</v>
      </c>
      <c r="Y174" s="174"/>
    </row>
    <row r="175" spans="1:25" ht="15" customHeight="1">
      <c r="A175" s="63">
        <v>154</v>
      </c>
      <c r="B175" s="91" t="s">
        <v>540</v>
      </c>
      <c r="C175" s="94">
        <f t="shared" si="17"/>
        <v>5533</v>
      </c>
      <c r="D175" s="94">
        <v>0</v>
      </c>
      <c r="E175" s="94">
        <v>0</v>
      </c>
      <c r="F175" s="94">
        <v>0</v>
      </c>
      <c r="G175" s="94">
        <v>0</v>
      </c>
      <c r="H175" s="94">
        <v>0</v>
      </c>
      <c r="I175" s="94">
        <v>0</v>
      </c>
      <c r="J175" s="135">
        <v>0</v>
      </c>
      <c r="K175" s="94">
        <v>0</v>
      </c>
      <c r="L175" s="94">
        <v>0</v>
      </c>
      <c r="M175" s="94">
        <v>0</v>
      </c>
      <c r="N175" s="94">
        <v>0</v>
      </c>
      <c r="O175" s="94">
        <v>0</v>
      </c>
      <c r="P175" s="94">
        <v>0</v>
      </c>
      <c r="Q175" s="94">
        <v>0</v>
      </c>
      <c r="R175" s="94">
        <v>0</v>
      </c>
      <c r="S175" s="94">
        <v>0</v>
      </c>
      <c r="T175" s="94">
        <v>0</v>
      </c>
      <c r="U175" s="94">
        <v>0</v>
      </c>
      <c r="V175" s="94">
        <v>0</v>
      </c>
      <c r="W175" s="94">
        <v>5533</v>
      </c>
      <c r="X175" s="94">
        <v>0</v>
      </c>
      <c r="Y175" s="174"/>
    </row>
    <row r="176" spans="1:25" ht="15" customHeight="1">
      <c r="A176" s="215" t="s">
        <v>318</v>
      </c>
      <c r="B176" s="38"/>
      <c r="C176" s="27">
        <f>SUM(C177:C185)</f>
        <v>8622246.0599999987</v>
      </c>
      <c r="D176" s="27">
        <f t="shared" ref="D176:X176" si="18">SUM(D177:D185)</f>
        <v>1620000</v>
      </c>
      <c r="E176" s="27">
        <f t="shared" si="18"/>
        <v>220000</v>
      </c>
      <c r="F176" s="27">
        <f t="shared" si="18"/>
        <v>145674</v>
      </c>
      <c r="G176" s="27">
        <f t="shared" si="18"/>
        <v>220576.26</v>
      </c>
      <c r="H176" s="27">
        <f t="shared" si="18"/>
        <v>890760.7</v>
      </c>
      <c r="I176" s="27">
        <f t="shared" si="18"/>
        <v>195000</v>
      </c>
      <c r="J176" s="34">
        <f t="shared" si="18"/>
        <v>0</v>
      </c>
      <c r="K176" s="27">
        <f t="shared" si="18"/>
        <v>0</v>
      </c>
      <c r="L176" s="27">
        <f t="shared" si="18"/>
        <v>1908.52</v>
      </c>
      <c r="M176" s="27">
        <f t="shared" si="18"/>
        <v>2830587.3</v>
      </c>
      <c r="N176" s="27">
        <f t="shared" si="18"/>
        <v>0</v>
      </c>
      <c r="O176" s="27">
        <f t="shared" si="18"/>
        <v>0</v>
      </c>
      <c r="P176" s="27">
        <f t="shared" si="18"/>
        <v>1398.85</v>
      </c>
      <c r="Q176" s="27">
        <f t="shared" si="18"/>
        <v>2034216.33</v>
      </c>
      <c r="R176" s="27">
        <f t="shared" si="18"/>
        <v>28.939999999999998</v>
      </c>
      <c r="S176" s="27">
        <f t="shared" si="18"/>
        <v>198660.47999999998</v>
      </c>
      <c r="T176" s="27">
        <f t="shared" si="18"/>
        <v>0</v>
      </c>
      <c r="U176" s="27">
        <f t="shared" si="18"/>
        <v>0</v>
      </c>
      <c r="V176" s="27">
        <f t="shared" si="18"/>
        <v>12703</v>
      </c>
      <c r="W176" s="27">
        <f t="shared" si="18"/>
        <v>254067.99</v>
      </c>
      <c r="X176" s="27">
        <f t="shared" si="18"/>
        <v>0</v>
      </c>
      <c r="Y176" s="174"/>
    </row>
    <row r="177" spans="1:25" ht="15" customHeight="1">
      <c r="A177" s="63">
        <v>155</v>
      </c>
      <c r="B177" s="114" t="s">
        <v>105</v>
      </c>
      <c r="C177" s="94">
        <f>D177+E177+F177+G177+H177+I177+K177+M177+O177+Q177+S177+U177+V177+W177+X177</f>
        <v>4388622.5599999996</v>
      </c>
      <c r="D177" s="94">
        <v>1620000</v>
      </c>
      <c r="E177" s="94">
        <v>220000</v>
      </c>
      <c r="F177" s="94">
        <v>145674</v>
      </c>
      <c r="G177" s="94">
        <v>220576.26</v>
      </c>
      <c r="H177" s="94">
        <v>329709.82</v>
      </c>
      <c r="I177" s="94">
        <v>0</v>
      </c>
      <c r="J177" s="135">
        <v>0</v>
      </c>
      <c r="K177" s="94">
        <v>0</v>
      </c>
      <c r="L177" s="94">
        <v>642.72</v>
      </c>
      <c r="M177" s="94">
        <v>1031258.95</v>
      </c>
      <c r="N177" s="94">
        <v>0</v>
      </c>
      <c r="O177" s="94">
        <v>0</v>
      </c>
      <c r="P177" s="94">
        <v>616.85</v>
      </c>
      <c r="Q177" s="94">
        <v>738041.55</v>
      </c>
      <c r="R177" s="94">
        <v>21.5</v>
      </c>
      <c r="S177" s="94">
        <v>77696.98</v>
      </c>
      <c r="T177" s="94">
        <v>0</v>
      </c>
      <c r="U177" s="94">
        <v>0</v>
      </c>
      <c r="V177" s="94">
        <v>5665</v>
      </c>
      <c r="W177" s="94">
        <v>0</v>
      </c>
      <c r="X177" s="94">
        <v>0</v>
      </c>
      <c r="Y177" s="174"/>
    </row>
    <row r="178" spans="1:25" ht="15" customHeight="1">
      <c r="A178" s="63">
        <v>156</v>
      </c>
      <c r="B178" s="85" t="s">
        <v>108</v>
      </c>
      <c r="C178" s="94">
        <f t="shared" ref="C178:C185" si="19">D178+E178+F178+G178+H178+I178+K178+M178+O178+Q178+S178+U178+V178+W178+X178</f>
        <v>1797630.91</v>
      </c>
      <c r="D178" s="94">
        <v>0</v>
      </c>
      <c r="E178" s="94">
        <v>0</v>
      </c>
      <c r="F178" s="94">
        <v>0</v>
      </c>
      <c r="G178" s="94">
        <v>0</v>
      </c>
      <c r="H178" s="94">
        <v>283973.57</v>
      </c>
      <c r="I178" s="94">
        <v>0</v>
      </c>
      <c r="J178" s="135">
        <v>0</v>
      </c>
      <c r="K178" s="94">
        <v>0</v>
      </c>
      <c r="L178" s="94">
        <v>400</v>
      </c>
      <c r="M178" s="94">
        <v>825212.11</v>
      </c>
      <c r="N178" s="94">
        <v>0</v>
      </c>
      <c r="O178" s="94">
        <v>0</v>
      </c>
      <c r="P178" s="94">
        <v>391</v>
      </c>
      <c r="Q178" s="94">
        <v>624444.48</v>
      </c>
      <c r="R178" s="94">
        <v>3.72</v>
      </c>
      <c r="S178" s="94">
        <v>60481.75</v>
      </c>
      <c r="T178" s="94">
        <v>0</v>
      </c>
      <c r="U178" s="94">
        <v>0</v>
      </c>
      <c r="V178" s="94">
        <v>3519</v>
      </c>
      <c r="W178" s="94">
        <v>0</v>
      </c>
      <c r="X178" s="94">
        <v>0</v>
      </c>
      <c r="Y178" s="174"/>
    </row>
    <row r="179" spans="1:25" ht="15" customHeight="1">
      <c r="A179" s="63">
        <v>157</v>
      </c>
      <c r="B179" s="85" t="s">
        <v>109</v>
      </c>
      <c r="C179" s="94">
        <f t="shared" si="19"/>
        <v>1837958.7</v>
      </c>
      <c r="D179" s="94">
        <v>0</v>
      </c>
      <c r="E179" s="94">
        <v>0</v>
      </c>
      <c r="F179" s="94">
        <v>0</v>
      </c>
      <c r="G179" s="94">
        <v>0</v>
      </c>
      <c r="H179" s="94">
        <v>277077.31</v>
      </c>
      <c r="I179" s="94">
        <v>0</v>
      </c>
      <c r="J179" s="135">
        <v>0</v>
      </c>
      <c r="K179" s="94">
        <v>0</v>
      </c>
      <c r="L179" s="94">
        <v>400</v>
      </c>
      <c r="M179" s="94">
        <v>825150.34</v>
      </c>
      <c r="N179" s="94">
        <v>0</v>
      </c>
      <c r="O179" s="94">
        <v>0</v>
      </c>
      <c r="P179" s="94">
        <v>391</v>
      </c>
      <c r="Q179" s="94">
        <v>671730.3</v>
      </c>
      <c r="R179" s="94">
        <v>3.72</v>
      </c>
      <c r="S179" s="94">
        <v>60481.75</v>
      </c>
      <c r="T179" s="94">
        <v>0</v>
      </c>
      <c r="U179" s="94">
        <v>0</v>
      </c>
      <c r="V179" s="94">
        <v>3519</v>
      </c>
      <c r="W179" s="94">
        <v>0</v>
      </c>
      <c r="X179" s="94">
        <v>0</v>
      </c>
      <c r="Y179" s="174"/>
    </row>
    <row r="180" spans="1:25" ht="15" customHeight="1">
      <c r="A180" s="63">
        <v>158</v>
      </c>
      <c r="B180" s="114" t="s">
        <v>342</v>
      </c>
      <c r="C180" s="94">
        <f t="shared" si="19"/>
        <v>358854.9</v>
      </c>
      <c r="D180" s="94">
        <v>0</v>
      </c>
      <c r="E180" s="94">
        <v>0</v>
      </c>
      <c r="F180" s="94">
        <v>0</v>
      </c>
      <c r="G180" s="94">
        <v>0</v>
      </c>
      <c r="H180" s="94">
        <v>0</v>
      </c>
      <c r="I180" s="94">
        <v>195000</v>
      </c>
      <c r="J180" s="135">
        <v>0</v>
      </c>
      <c r="K180" s="94">
        <v>0</v>
      </c>
      <c r="L180" s="94">
        <v>465.8</v>
      </c>
      <c r="M180" s="94">
        <v>148965.9</v>
      </c>
      <c r="N180" s="94">
        <v>0</v>
      </c>
      <c r="O180" s="94">
        <v>0</v>
      </c>
      <c r="P180" s="94">
        <v>0</v>
      </c>
      <c r="Q180" s="94">
        <v>0</v>
      </c>
      <c r="R180" s="94">
        <v>0</v>
      </c>
      <c r="S180" s="94">
        <v>0</v>
      </c>
      <c r="T180" s="94">
        <v>0</v>
      </c>
      <c r="U180" s="94">
        <v>0</v>
      </c>
      <c r="V180" s="94">
        <v>0</v>
      </c>
      <c r="W180" s="94">
        <v>14889</v>
      </c>
      <c r="X180" s="94">
        <v>0</v>
      </c>
      <c r="Y180" s="174"/>
    </row>
    <row r="181" spans="1:25">
      <c r="A181" s="63">
        <v>159</v>
      </c>
      <c r="B181" s="114" t="s">
        <v>1035</v>
      </c>
      <c r="C181" s="94">
        <f t="shared" si="19"/>
        <v>50000</v>
      </c>
      <c r="D181" s="94">
        <v>0</v>
      </c>
      <c r="E181" s="94">
        <v>0</v>
      </c>
      <c r="F181" s="94">
        <v>0</v>
      </c>
      <c r="G181" s="94">
        <v>0</v>
      </c>
      <c r="H181" s="94">
        <v>0</v>
      </c>
      <c r="I181" s="94">
        <v>0</v>
      </c>
      <c r="J181" s="135">
        <v>0</v>
      </c>
      <c r="K181" s="94">
        <v>0</v>
      </c>
      <c r="L181" s="94">
        <v>0</v>
      </c>
      <c r="M181" s="94">
        <v>0</v>
      </c>
      <c r="N181" s="94">
        <v>0</v>
      </c>
      <c r="O181" s="94">
        <v>0</v>
      </c>
      <c r="P181" s="94">
        <v>0</v>
      </c>
      <c r="Q181" s="94">
        <v>0</v>
      </c>
      <c r="R181" s="94">
        <v>0</v>
      </c>
      <c r="S181" s="94">
        <v>0</v>
      </c>
      <c r="T181" s="94">
        <v>0</v>
      </c>
      <c r="U181" s="94">
        <v>0</v>
      </c>
      <c r="V181" s="94">
        <v>0</v>
      </c>
      <c r="W181" s="94">
        <v>50000</v>
      </c>
      <c r="X181" s="94">
        <v>0</v>
      </c>
      <c r="Y181" s="174"/>
    </row>
    <row r="182" spans="1:25" ht="15" customHeight="1">
      <c r="A182" s="63">
        <v>160</v>
      </c>
      <c r="B182" s="91" t="s">
        <v>542</v>
      </c>
      <c r="C182" s="94">
        <f t="shared" si="19"/>
        <v>37074</v>
      </c>
      <c r="D182" s="94">
        <v>0</v>
      </c>
      <c r="E182" s="94">
        <v>0</v>
      </c>
      <c r="F182" s="94">
        <v>0</v>
      </c>
      <c r="G182" s="94">
        <v>0</v>
      </c>
      <c r="H182" s="94">
        <v>0</v>
      </c>
      <c r="I182" s="94">
        <v>0</v>
      </c>
      <c r="J182" s="135">
        <v>0</v>
      </c>
      <c r="K182" s="94">
        <v>0</v>
      </c>
      <c r="L182" s="94">
        <v>0</v>
      </c>
      <c r="M182" s="94">
        <v>0</v>
      </c>
      <c r="N182" s="94">
        <v>0</v>
      </c>
      <c r="O182" s="94">
        <v>0</v>
      </c>
      <c r="P182" s="94">
        <v>0</v>
      </c>
      <c r="Q182" s="94">
        <v>0</v>
      </c>
      <c r="R182" s="94">
        <v>0</v>
      </c>
      <c r="S182" s="94">
        <v>0</v>
      </c>
      <c r="T182" s="94">
        <v>0</v>
      </c>
      <c r="U182" s="94">
        <v>0</v>
      </c>
      <c r="V182" s="94">
        <v>0</v>
      </c>
      <c r="W182" s="94">
        <v>37074</v>
      </c>
      <c r="X182" s="94">
        <v>0</v>
      </c>
      <c r="Y182" s="174"/>
    </row>
    <row r="183" spans="1:25" ht="15" customHeight="1">
      <c r="A183" s="63">
        <v>161</v>
      </c>
      <c r="B183" s="91" t="s">
        <v>543</v>
      </c>
      <c r="C183" s="94">
        <f t="shared" si="19"/>
        <v>68296.25</v>
      </c>
      <c r="D183" s="94">
        <v>0</v>
      </c>
      <c r="E183" s="94">
        <v>0</v>
      </c>
      <c r="F183" s="94">
        <v>0</v>
      </c>
      <c r="G183" s="94">
        <v>0</v>
      </c>
      <c r="H183" s="94">
        <v>0</v>
      </c>
      <c r="I183" s="94">
        <v>0</v>
      </c>
      <c r="J183" s="135">
        <v>0</v>
      </c>
      <c r="K183" s="94">
        <v>0</v>
      </c>
      <c r="L183" s="94">
        <v>0</v>
      </c>
      <c r="M183" s="94">
        <v>0</v>
      </c>
      <c r="N183" s="94">
        <v>0</v>
      </c>
      <c r="O183" s="94">
        <v>0</v>
      </c>
      <c r="P183" s="94">
        <v>0</v>
      </c>
      <c r="Q183" s="94">
        <v>0</v>
      </c>
      <c r="R183" s="94">
        <v>0</v>
      </c>
      <c r="S183" s="94">
        <v>0</v>
      </c>
      <c r="T183" s="94">
        <v>0</v>
      </c>
      <c r="U183" s="94">
        <v>0</v>
      </c>
      <c r="V183" s="94">
        <v>0</v>
      </c>
      <c r="W183" s="94">
        <v>68296.25</v>
      </c>
      <c r="X183" s="94">
        <v>0</v>
      </c>
      <c r="Y183" s="174"/>
    </row>
    <row r="184" spans="1:25" ht="15" customHeight="1">
      <c r="A184" s="63">
        <v>162</v>
      </c>
      <c r="B184" s="114" t="s">
        <v>544</v>
      </c>
      <c r="C184" s="94">
        <f t="shared" si="19"/>
        <v>41904.370000000003</v>
      </c>
      <c r="D184" s="94">
        <v>0</v>
      </c>
      <c r="E184" s="94">
        <v>0</v>
      </c>
      <c r="F184" s="94">
        <v>0</v>
      </c>
      <c r="G184" s="94">
        <v>0</v>
      </c>
      <c r="H184" s="94">
        <v>0</v>
      </c>
      <c r="I184" s="94">
        <v>0</v>
      </c>
      <c r="J184" s="135">
        <v>0</v>
      </c>
      <c r="K184" s="94">
        <v>0</v>
      </c>
      <c r="L184" s="94">
        <v>0</v>
      </c>
      <c r="M184" s="94">
        <v>0</v>
      </c>
      <c r="N184" s="94">
        <v>0</v>
      </c>
      <c r="O184" s="94">
        <v>0</v>
      </c>
      <c r="P184" s="94">
        <v>0</v>
      </c>
      <c r="Q184" s="94">
        <v>0</v>
      </c>
      <c r="R184" s="94">
        <v>0</v>
      </c>
      <c r="S184" s="94">
        <v>0</v>
      </c>
      <c r="T184" s="94">
        <v>0</v>
      </c>
      <c r="U184" s="94">
        <v>0</v>
      </c>
      <c r="V184" s="94">
        <v>0</v>
      </c>
      <c r="W184" s="94">
        <v>41904.370000000003</v>
      </c>
      <c r="X184" s="94">
        <v>0</v>
      </c>
      <c r="Y184" s="174"/>
    </row>
    <row r="185" spans="1:25" ht="15" customHeight="1">
      <c r="A185" s="63">
        <v>163</v>
      </c>
      <c r="B185" s="114" t="s">
        <v>545</v>
      </c>
      <c r="C185" s="94">
        <f t="shared" si="19"/>
        <v>41904.370000000003</v>
      </c>
      <c r="D185" s="94">
        <v>0</v>
      </c>
      <c r="E185" s="94">
        <v>0</v>
      </c>
      <c r="F185" s="94">
        <v>0</v>
      </c>
      <c r="G185" s="94">
        <v>0</v>
      </c>
      <c r="H185" s="94">
        <v>0</v>
      </c>
      <c r="I185" s="94">
        <v>0</v>
      </c>
      <c r="J185" s="135">
        <v>0</v>
      </c>
      <c r="K185" s="94">
        <v>0</v>
      </c>
      <c r="L185" s="94">
        <v>0</v>
      </c>
      <c r="M185" s="94">
        <v>0</v>
      </c>
      <c r="N185" s="94">
        <v>0</v>
      </c>
      <c r="O185" s="94">
        <v>0</v>
      </c>
      <c r="P185" s="94">
        <v>0</v>
      </c>
      <c r="Q185" s="94">
        <v>0</v>
      </c>
      <c r="R185" s="94">
        <v>0</v>
      </c>
      <c r="S185" s="94">
        <v>0</v>
      </c>
      <c r="T185" s="94">
        <v>0</v>
      </c>
      <c r="U185" s="94">
        <v>0</v>
      </c>
      <c r="V185" s="94">
        <v>0</v>
      </c>
      <c r="W185" s="94">
        <v>41904.370000000003</v>
      </c>
      <c r="X185" s="94">
        <v>0</v>
      </c>
      <c r="Y185" s="174"/>
    </row>
    <row r="186" spans="1:25" ht="15" customHeight="1">
      <c r="A186" s="175" t="s">
        <v>319</v>
      </c>
      <c r="B186" s="176"/>
      <c r="C186" s="27">
        <f>SUM(C187:C189)</f>
        <v>1919646.3</v>
      </c>
      <c r="D186" s="27">
        <f t="shared" ref="D186:X186" si="20">SUM(D187:D189)</f>
        <v>0</v>
      </c>
      <c r="E186" s="27">
        <f t="shared" si="20"/>
        <v>0</v>
      </c>
      <c r="F186" s="27">
        <f t="shared" si="20"/>
        <v>0</v>
      </c>
      <c r="G186" s="27">
        <f t="shared" si="20"/>
        <v>0</v>
      </c>
      <c r="H186" s="27">
        <f t="shared" si="20"/>
        <v>290845.53999999998</v>
      </c>
      <c r="I186" s="27">
        <f t="shared" si="20"/>
        <v>230000</v>
      </c>
      <c r="J186" s="34">
        <f t="shared" si="20"/>
        <v>0</v>
      </c>
      <c r="K186" s="27">
        <f t="shared" si="20"/>
        <v>0</v>
      </c>
      <c r="L186" s="27">
        <f t="shared" si="20"/>
        <v>190.1</v>
      </c>
      <c r="M186" s="27">
        <f t="shared" si="20"/>
        <v>779228.03</v>
      </c>
      <c r="N186" s="27">
        <f t="shared" si="20"/>
        <v>0</v>
      </c>
      <c r="O186" s="27">
        <f t="shared" si="20"/>
        <v>0</v>
      </c>
      <c r="P186" s="27">
        <f t="shared" si="20"/>
        <v>345</v>
      </c>
      <c r="Q186" s="27">
        <f t="shared" si="20"/>
        <v>452586.97</v>
      </c>
      <c r="R186" s="27">
        <f t="shared" si="20"/>
        <v>16.399999999999999</v>
      </c>
      <c r="S186" s="27">
        <f t="shared" si="20"/>
        <v>67458.759999999995</v>
      </c>
      <c r="T186" s="27">
        <f t="shared" si="20"/>
        <v>0</v>
      </c>
      <c r="U186" s="27">
        <f t="shared" si="20"/>
        <v>0</v>
      </c>
      <c r="V186" s="27">
        <f t="shared" si="20"/>
        <v>3500</v>
      </c>
      <c r="W186" s="27">
        <f t="shared" si="20"/>
        <v>57076</v>
      </c>
      <c r="X186" s="27">
        <f t="shared" si="20"/>
        <v>38951</v>
      </c>
      <c r="Y186" s="174"/>
    </row>
    <row r="187" spans="1:25" ht="15" customHeight="1">
      <c r="A187" s="145" t="s">
        <v>1088</v>
      </c>
      <c r="B187" s="177" t="s">
        <v>110</v>
      </c>
      <c r="C187" s="94">
        <f>D187+E187+F187+G187+H187+I187+K187+M187+O187+Q187+S187+U187+V187+W187+X187</f>
        <v>1862570.3</v>
      </c>
      <c r="D187" s="94">
        <v>0</v>
      </c>
      <c r="E187" s="94">
        <v>0</v>
      </c>
      <c r="F187" s="94">
        <v>0</v>
      </c>
      <c r="G187" s="94">
        <v>0</v>
      </c>
      <c r="H187" s="94">
        <v>290845.53999999998</v>
      </c>
      <c r="I187" s="94">
        <v>230000</v>
      </c>
      <c r="J187" s="135">
        <v>0</v>
      </c>
      <c r="K187" s="94">
        <v>0</v>
      </c>
      <c r="L187" s="94">
        <v>190.1</v>
      </c>
      <c r="M187" s="94">
        <v>779228.03</v>
      </c>
      <c r="N187" s="94">
        <v>0</v>
      </c>
      <c r="O187" s="94">
        <v>0</v>
      </c>
      <c r="P187" s="94">
        <v>345</v>
      </c>
      <c r="Q187" s="94">
        <v>452586.97</v>
      </c>
      <c r="R187" s="94">
        <v>16.399999999999999</v>
      </c>
      <c r="S187" s="94">
        <v>67458.759999999995</v>
      </c>
      <c r="T187" s="94">
        <v>0</v>
      </c>
      <c r="U187" s="94">
        <v>0</v>
      </c>
      <c r="V187" s="94">
        <v>3500</v>
      </c>
      <c r="W187" s="94">
        <v>0</v>
      </c>
      <c r="X187" s="94">
        <v>38951</v>
      </c>
      <c r="Y187" s="174"/>
    </row>
    <row r="188" spans="1:25" ht="15" customHeight="1">
      <c r="A188" s="145" t="s">
        <v>1089</v>
      </c>
      <c r="B188" s="116" t="s">
        <v>546</v>
      </c>
      <c r="C188" s="94">
        <f t="shared" ref="C188:C189" si="21">D188+E188+F188+G188+H188+I188+K188+M188+O188+Q188+S188+U188+V188+W188+X188</f>
        <v>29454</v>
      </c>
      <c r="D188" s="94">
        <v>0</v>
      </c>
      <c r="E188" s="94">
        <v>0</v>
      </c>
      <c r="F188" s="94">
        <v>0</v>
      </c>
      <c r="G188" s="94">
        <v>0</v>
      </c>
      <c r="H188" s="94">
        <v>0</v>
      </c>
      <c r="I188" s="94">
        <v>0</v>
      </c>
      <c r="J188" s="135">
        <v>0</v>
      </c>
      <c r="K188" s="94">
        <v>0</v>
      </c>
      <c r="L188" s="94">
        <v>0</v>
      </c>
      <c r="M188" s="94">
        <v>0</v>
      </c>
      <c r="N188" s="94">
        <v>0</v>
      </c>
      <c r="O188" s="94">
        <v>0</v>
      </c>
      <c r="P188" s="94">
        <v>0</v>
      </c>
      <c r="Q188" s="94">
        <v>0</v>
      </c>
      <c r="R188" s="94">
        <v>0</v>
      </c>
      <c r="S188" s="94">
        <v>0</v>
      </c>
      <c r="T188" s="94">
        <v>0</v>
      </c>
      <c r="U188" s="94">
        <v>0</v>
      </c>
      <c r="V188" s="94">
        <v>0</v>
      </c>
      <c r="W188" s="94">
        <v>29454</v>
      </c>
      <c r="X188" s="94">
        <v>0</v>
      </c>
      <c r="Y188" s="174"/>
    </row>
    <row r="189" spans="1:25" ht="15" customHeight="1">
      <c r="A189" s="145" t="s">
        <v>1083</v>
      </c>
      <c r="B189" s="116" t="s">
        <v>547</v>
      </c>
      <c r="C189" s="94">
        <f t="shared" si="21"/>
        <v>27622</v>
      </c>
      <c r="D189" s="94">
        <v>0</v>
      </c>
      <c r="E189" s="94">
        <v>0</v>
      </c>
      <c r="F189" s="94">
        <v>0</v>
      </c>
      <c r="G189" s="94">
        <v>0</v>
      </c>
      <c r="H189" s="94">
        <v>0</v>
      </c>
      <c r="I189" s="94">
        <v>0</v>
      </c>
      <c r="J189" s="135">
        <v>0</v>
      </c>
      <c r="K189" s="94">
        <v>0</v>
      </c>
      <c r="L189" s="94">
        <v>0</v>
      </c>
      <c r="M189" s="94">
        <v>0</v>
      </c>
      <c r="N189" s="94">
        <v>0</v>
      </c>
      <c r="O189" s="94">
        <v>0</v>
      </c>
      <c r="P189" s="94">
        <v>0</v>
      </c>
      <c r="Q189" s="94">
        <v>0</v>
      </c>
      <c r="R189" s="94">
        <v>0</v>
      </c>
      <c r="S189" s="94">
        <v>0</v>
      </c>
      <c r="T189" s="94">
        <v>0</v>
      </c>
      <c r="U189" s="94">
        <v>0</v>
      </c>
      <c r="V189" s="94">
        <v>0</v>
      </c>
      <c r="W189" s="94">
        <v>27622</v>
      </c>
      <c r="X189" s="94">
        <v>0</v>
      </c>
      <c r="Y189" s="174"/>
    </row>
    <row r="190" spans="1:25">
      <c r="A190" s="215" t="s">
        <v>320</v>
      </c>
      <c r="B190" s="38"/>
      <c r="C190" s="27">
        <f>SUM(C191:C195)</f>
        <v>4008608.8</v>
      </c>
      <c r="D190" s="27">
        <f t="shared" ref="D190:X190" si="22">SUM(D191:D195)</f>
        <v>0</v>
      </c>
      <c r="E190" s="27">
        <f t="shared" si="22"/>
        <v>531828.85000000009</v>
      </c>
      <c r="F190" s="27">
        <f t="shared" si="22"/>
        <v>0</v>
      </c>
      <c r="G190" s="27">
        <f t="shared" si="22"/>
        <v>0</v>
      </c>
      <c r="H190" s="27">
        <f t="shared" si="22"/>
        <v>988779.81</v>
      </c>
      <c r="I190" s="27">
        <f t="shared" si="22"/>
        <v>880000</v>
      </c>
      <c r="J190" s="34">
        <f t="shared" si="22"/>
        <v>0</v>
      </c>
      <c r="K190" s="27">
        <f t="shared" si="22"/>
        <v>0</v>
      </c>
      <c r="L190" s="27">
        <f t="shared" si="22"/>
        <v>575</v>
      </c>
      <c r="M190" s="27">
        <f t="shared" si="22"/>
        <v>1308932.26</v>
      </c>
      <c r="N190" s="27">
        <f t="shared" si="22"/>
        <v>0</v>
      </c>
      <c r="O190" s="27">
        <f t="shared" si="22"/>
        <v>0</v>
      </c>
      <c r="P190" s="27">
        <f t="shared" si="22"/>
        <v>0</v>
      </c>
      <c r="Q190" s="27">
        <f t="shared" si="22"/>
        <v>0</v>
      </c>
      <c r="R190" s="27">
        <f t="shared" si="22"/>
        <v>0</v>
      </c>
      <c r="S190" s="27">
        <f t="shared" si="22"/>
        <v>0</v>
      </c>
      <c r="T190" s="27">
        <f t="shared" si="22"/>
        <v>375</v>
      </c>
      <c r="U190" s="27">
        <f t="shared" si="22"/>
        <v>114499.88</v>
      </c>
      <c r="V190" s="27">
        <f t="shared" si="22"/>
        <v>10377</v>
      </c>
      <c r="W190" s="27">
        <f t="shared" si="22"/>
        <v>92357</v>
      </c>
      <c r="X190" s="27">
        <f t="shared" si="22"/>
        <v>81834</v>
      </c>
      <c r="Y190" s="174"/>
    </row>
    <row r="191" spans="1:25" ht="25.5" customHeight="1">
      <c r="A191" s="145" t="s">
        <v>1084</v>
      </c>
      <c r="B191" s="85" t="s">
        <v>407</v>
      </c>
      <c r="C191" s="94">
        <f>D191+E191+F191+G191+H191+I191+K191+M191+O191+Q191+S191+U191+V191+W191+X191</f>
        <v>930945.73</v>
      </c>
      <c r="D191" s="94">
        <v>0</v>
      </c>
      <c r="E191" s="94">
        <v>195331.29</v>
      </c>
      <c r="F191" s="94">
        <v>0</v>
      </c>
      <c r="G191" s="94">
        <v>0</v>
      </c>
      <c r="H191" s="94">
        <v>361109.44</v>
      </c>
      <c r="I191" s="94">
        <v>355000</v>
      </c>
      <c r="J191" s="135">
        <v>0</v>
      </c>
      <c r="K191" s="94">
        <v>0</v>
      </c>
      <c r="L191" s="94">
        <v>0</v>
      </c>
      <c r="M191" s="94">
        <v>0</v>
      </c>
      <c r="N191" s="94">
        <v>0</v>
      </c>
      <c r="O191" s="94">
        <v>0</v>
      </c>
      <c r="P191" s="94">
        <v>0</v>
      </c>
      <c r="Q191" s="94">
        <v>0</v>
      </c>
      <c r="R191" s="94">
        <v>0</v>
      </c>
      <c r="S191" s="94">
        <v>0</v>
      </c>
      <c r="T191" s="94">
        <v>0</v>
      </c>
      <c r="U191" s="94">
        <v>0</v>
      </c>
      <c r="V191" s="94">
        <v>0</v>
      </c>
      <c r="W191" s="94">
        <v>0</v>
      </c>
      <c r="X191" s="94">
        <v>19505</v>
      </c>
      <c r="Y191" s="174"/>
    </row>
    <row r="192" spans="1:25" ht="15" customHeight="1">
      <c r="A192" s="145" t="s">
        <v>1085</v>
      </c>
      <c r="B192" s="85" t="s">
        <v>406</v>
      </c>
      <c r="C192" s="94">
        <f t="shared" ref="C192:C195" si="23">D192+E192+F192+G192+H192+I192+K192+M192+O192+Q192+S192+U192+V192+W192+X192</f>
        <v>2250841.84</v>
      </c>
      <c r="D192" s="94">
        <v>0</v>
      </c>
      <c r="E192" s="94">
        <v>196071.87</v>
      </c>
      <c r="F192" s="94">
        <v>0</v>
      </c>
      <c r="G192" s="94">
        <v>0</v>
      </c>
      <c r="H192" s="94">
        <v>336972.71</v>
      </c>
      <c r="I192" s="94">
        <v>355000</v>
      </c>
      <c r="J192" s="135">
        <v>0</v>
      </c>
      <c r="K192" s="94">
        <v>0</v>
      </c>
      <c r="L192" s="94">
        <v>575</v>
      </c>
      <c r="M192" s="94">
        <v>1308932.26</v>
      </c>
      <c r="N192" s="94">
        <v>0</v>
      </c>
      <c r="O192" s="94">
        <v>0</v>
      </c>
      <c r="P192" s="94">
        <v>0</v>
      </c>
      <c r="Q192" s="94">
        <v>0</v>
      </c>
      <c r="R192" s="94">
        <v>0</v>
      </c>
      <c r="S192" s="94">
        <v>0</v>
      </c>
      <c r="T192" s="94">
        <v>0</v>
      </c>
      <c r="U192" s="94">
        <v>0</v>
      </c>
      <c r="V192" s="94">
        <v>6850</v>
      </c>
      <c r="W192" s="94">
        <v>0</v>
      </c>
      <c r="X192" s="94">
        <v>47015</v>
      </c>
      <c r="Y192" s="174"/>
    </row>
    <row r="193" spans="1:25">
      <c r="A193" s="145" t="s">
        <v>1086</v>
      </c>
      <c r="B193" s="85" t="s">
        <v>111</v>
      </c>
      <c r="C193" s="94">
        <f t="shared" si="23"/>
        <v>734464.23</v>
      </c>
      <c r="D193" s="94">
        <v>0</v>
      </c>
      <c r="E193" s="94">
        <v>140425.69</v>
      </c>
      <c r="F193" s="94">
        <v>0</v>
      </c>
      <c r="G193" s="94">
        <v>0</v>
      </c>
      <c r="H193" s="94">
        <v>290697.65999999997</v>
      </c>
      <c r="I193" s="94">
        <v>170000</v>
      </c>
      <c r="J193" s="135">
        <v>0</v>
      </c>
      <c r="K193" s="94">
        <v>0</v>
      </c>
      <c r="L193" s="94">
        <v>0</v>
      </c>
      <c r="M193" s="94">
        <v>0</v>
      </c>
      <c r="N193" s="94">
        <v>0</v>
      </c>
      <c r="O193" s="94">
        <v>0</v>
      </c>
      <c r="P193" s="94">
        <v>0</v>
      </c>
      <c r="Q193" s="94">
        <v>0</v>
      </c>
      <c r="R193" s="94">
        <v>0</v>
      </c>
      <c r="S193" s="94">
        <v>0</v>
      </c>
      <c r="T193" s="94">
        <v>375</v>
      </c>
      <c r="U193" s="94">
        <v>114499.88</v>
      </c>
      <c r="V193" s="94">
        <v>3527</v>
      </c>
      <c r="W193" s="94">
        <v>0</v>
      </c>
      <c r="X193" s="94">
        <v>15314</v>
      </c>
      <c r="Y193" s="174"/>
    </row>
    <row r="194" spans="1:25" ht="25.5" customHeight="1">
      <c r="A194" s="145" t="s">
        <v>1087</v>
      </c>
      <c r="B194" s="91" t="s">
        <v>548</v>
      </c>
      <c r="C194" s="94">
        <f t="shared" si="23"/>
        <v>44811</v>
      </c>
      <c r="D194" s="94">
        <v>0</v>
      </c>
      <c r="E194" s="94">
        <v>0</v>
      </c>
      <c r="F194" s="94">
        <v>0</v>
      </c>
      <c r="G194" s="94">
        <v>0</v>
      </c>
      <c r="H194" s="94">
        <v>0</v>
      </c>
      <c r="I194" s="94">
        <v>0</v>
      </c>
      <c r="J194" s="135">
        <v>0</v>
      </c>
      <c r="K194" s="94">
        <v>0</v>
      </c>
      <c r="L194" s="94">
        <v>0</v>
      </c>
      <c r="M194" s="94">
        <v>0</v>
      </c>
      <c r="N194" s="94">
        <v>0</v>
      </c>
      <c r="O194" s="94">
        <v>0</v>
      </c>
      <c r="P194" s="94">
        <v>0</v>
      </c>
      <c r="Q194" s="94">
        <v>0</v>
      </c>
      <c r="R194" s="94">
        <v>0</v>
      </c>
      <c r="S194" s="94">
        <v>0</v>
      </c>
      <c r="T194" s="94">
        <v>0</v>
      </c>
      <c r="U194" s="94">
        <v>0</v>
      </c>
      <c r="V194" s="94">
        <v>0</v>
      </c>
      <c r="W194" s="94">
        <v>44811</v>
      </c>
      <c r="X194" s="94">
        <v>0</v>
      </c>
      <c r="Y194" s="174"/>
    </row>
    <row r="195" spans="1:25" ht="15" customHeight="1">
      <c r="A195" s="145" t="s">
        <v>686</v>
      </c>
      <c r="B195" s="91" t="s">
        <v>549</v>
      </c>
      <c r="C195" s="94">
        <f t="shared" si="23"/>
        <v>47546</v>
      </c>
      <c r="D195" s="94">
        <v>0</v>
      </c>
      <c r="E195" s="94">
        <v>0</v>
      </c>
      <c r="F195" s="94">
        <v>0</v>
      </c>
      <c r="G195" s="94">
        <v>0</v>
      </c>
      <c r="H195" s="94">
        <v>0</v>
      </c>
      <c r="I195" s="94">
        <v>0</v>
      </c>
      <c r="J195" s="135">
        <v>0</v>
      </c>
      <c r="K195" s="94">
        <v>0</v>
      </c>
      <c r="L195" s="94">
        <v>0</v>
      </c>
      <c r="M195" s="94">
        <v>0</v>
      </c>
      <c r="N195" s="94">
        <v>0</v>
      </c>
      <c r="O195" s="94">
        <v>0</v>
      </c>
      <c r="P195" s="94">
        <v>0</v>
      </c>
      <c r="Q195" s="94">
        <v>0</v>
      </c>
      <c r="R195" s="94">
        <v>0</v>
      </c>
      <c r="S195" s="94">
        <v>0</v>
      </c>
      <c r="T195" s="94">
        <v>0</v>
      </c>
      <c r="U195" s="94">
        <v>0</v>
      </c>
      <c r="V195" s="94">
        <v>0</v>
      </c>
      <c r="W195" s="94">
        <v>47546</v>
      </c>
      <c r="X195" s="94">
        <v>0</v>
      </c>
      <c r="Y195" s="174"/>
    </row>
    <row r="196" spans="1:25" ht="15" customHeight="1">
      <c r="A196" s="74" t="s">
        <v>321</v>
      </c>
      <c r="B196" s="38"/>
      <c r="C196" s="27">
        <f>SUM(C197:C233)</f>
        <v>22336786.940000001</v>
      </c>
      <c r="D196" s="27">
        <f t="shared" ref="D196:X196" si="24">SUM(D197:D233)</f>
        <v>6455009.1400000006</v>
      </c>
      <c r="E196" s="27">
        <f t="shared" si="24"/>
        <v>353922.95</v>
      </c>
      <c r="F196" s="27">
        <f t="shared" si="24"/>
        <v>562362</v>
      </c>
      <c r="G196" s="27">
        <f t="shared" si="24"/>
        <v>1094262</v>
      </c>
      <c r="H196" s="27">
        <f t="shared" si="24"/>
        <v>1200000</v>
      </c>
      <c r="I196" s="27">
        <f t="shared" si="24"/>
        <v>834000</v>
      </c>
      <c r="J196" s="34">
        <f t="shared" si="24"/>
        <v>0</v>
      </c>
      <c r="K196" s="27">
        <f t="shared" si="24"/>
        <v>0</v>
      </c>
      <c r="L196" s="27">
        <f t="shared" si="24"/>
        <v>2985.61</v>
      </c>
      <c r="M196" s="27">
        <f t="shared" si="24"/>
        <v>9266059.8900000006</v>
      </c>
      <c r="N196" s="27">
        <f t="shared" si="24"/>
        <v>0</v>
      </c>
      <c r="O196" s="27">
        <f t="shared" si="24"/>
        <v>0</v>
      </c>
      <c r="P196" s="27">
        <f t="shared" si="24"/>
        <v>931.90000000000009</v>
      </c>
      <c r="Q196" s="27">
        <f t="shared" si="24"/>
        <v>1237048.75</v>
      </c>
      <c r="R196" s="27">
        <f t="shared" si="24"/>
        <v>0</v>
      </c>
      <c r="S196" s="27">
        <f t="shared" si="24"/>
        <v>0</v>
      </c>
      <c r="T196" s="27">
        <f t="shared" si="24"/>
        <v>0</v>
      </c>
      <c r="U196" s="27">
        <f t="shared" si="24"/>
        <v>0</v>
      </c>
      <c r="V196" s="27">
        <f t="shared" si="24"/>
        <v>88550</v>
      </c>
      <c r="W196" s="27">
        <f t="shared" si="24"/>
        <v>806366.21000000008</v>
      </c>
      <c r="X196" s="27">
        <f t="shared" si="24"/>
        <v>439206</v>
      </c>
      <c r="Y196" s="174"/>
    </row>
    <row r="197" spans="1:25" ht="15" customHeight="1">
      <c r="A197" s="145" t="s">
        <v>687</v>
      </c>
      <c r="B197" s="178" t="s">
        <v>112</v>
      </c>
      <c r="C197" s="94">
        <f>D197+E197+F197+G197+H197+I197+K197+M197+O197+Q197+S197+U197+V197+W197+X197</f>
        <v>818436</v>
      </c>
      <c r="D197" s="94">
        <v>0</v>
      </c>
      <c r="E197" s="94">
        <v>0</v>
      </c>
      <c r="F197" s="94">
        <v>0</v>
      </c>
      <c r="G197" s="94">
        <v>0</v>
      </c>
      <c r="H197" s="94">
        <v>0</v>
      </c>
      <c r="I197" s="94">
        <v>0</v>
      </c>
      <c r="J197" s="135">
        <v>0</v>
      </c>
      <c r="K197" s="94">
        <v>0</v>
      </c>
      <c r="L197" s="94">
        <v>280</v>
      </c>
      <c r="M197" s="94">
        <v>797958</v>
      </c>
      <c r="N197" s="94">
        <v>0</v>
      </c>
      <c r="O197" s="94">
        <v>0</v>
      </c>
      <c r="P197" s="94">
        <v>0</v>
      </c>
      <c r="Q197" s="94">
        <v>0</v>
      </c>
      <c r="R197" s="94">
        <v>0</v>
      </c>
      <c r="S197" s="94">
        <v>0</v>
      </c>
      <c r="T197" s="94">
        <v>0</v>
      </c>
      <c r="U197" s="94">
        <v>0</v>
      </c>
      <c r="V197" s="94">
        <v>3402</v>
      </c>
      <c r="W197" s="94">
        <v>0</v>
      </c>
      <c r="X197" s="94">
        <v>17076</v>
      </c>
      <c r="Y197" s="174"/>
    </row>
    <row r="198" spans="1:25" ht="15" customHeight="1">
      <c r="A198" s="145" t="s">
        <v>688</v>
      </c>
      <c r="B198" s="178" t="s">
        <v>113</v>
      </c>
      <c r="C198" s="94">
        <f t="shared" ref="C198:C233" si="25">D198+E198+F198+G198+H198+I198+K198+M198+O198+Q198+S198+U198+V198+W198+X198</f>
        <v>598802</v>
      </c>
      <c r="D198" s="94">
        <v>0</v>
      </c>
      <c r="E198" s="94">
        <v>0</v>
      </c>
      <c r="F198" s="94">
        <v>0</v>
      </c>
      <c r="G198" s="94">
        <v>0</v>
      </c>
      <c r="H198" s="94">
        <v>0</v>
      </c>
      <c r="I198" s="94">
        <v>150000</v>
      </c>
      <c r="J198" s="135">
        <v>0</v>
      </c>
      <c r="K198" s="94">
        <v>0</v>
      </c>
      <c r="L198" s="94">
        <v>300</v>
      </c>
      <c r="M198" s="94">
        <v>434443</v>
      </c>
      <c r="N198" s="94">
        <v>0</v>
      </c>
      <c r="O198" s="94">
        <v>0</v>
      </c>
      <c r="P198" s="94">
        <v>0</v>
      </c>
      <c r="Q198" s="94">
        <v>0</v>
      </c>
      <c r="R198" s="94">
        <v>0</v>
      </c>
      <c r="S198" s="94">
        <v>0</v>
      </c>
      <c r="T198" s="94">
        <v>0</v>
      </c>
      <c r="U198" s="94">
        <v>0</v>
      </c>
      <c r="V198" s="94">
        <v>1852</v>
      </c>
      <c r="W198" s="94">
        <v>0</v>
      </c>
      <c r="X198" s="94">
        <v>12507</v>
      </c>
      <c r="Y198" s="174"/>
    </row>
    <row r="199" spans="1:25" ht="15" customHeight="1">
      <c r="A199" s="145" t="s">
        <v>689</v>
      </c>
      <c r="B199" s="178" t="s">
        <v>114</v>
      </c>
      <c r="C199" s="94">
        <f t="shared" si="25"/>
        <v>1755570.95</v>
      </c>
      <c r="D199" s="94">
        <v>891422</v>
      </c>
      <c r="E199" s="94">
        <v>156922.95000000001</v>
      </c>
      <c r="F199" s="94">
        <v>245362</v>
      </c>
      <c r="G199" s="94">
        <v>0</v>
      </c>
      <c r="H199" s="94">
        <v>0</v>
      </c>
      <c r="I199" s="94">
        <v>419000</v>
      </c>
      <c r="J199" s="135">
        <v>0</v>
      </c>
      <c r="K199" s="94">
        <v>0</v>
      </c>
      <c r="L199" s="94">
        <v>0</v>
      </c>
      <c r="M199" s="94">
        <v>0</v>
      </c>
      <c r="N199" s="94">
        <v>0</v>
      </c>
      <c r="O199" s="94">
        <v>0</v>
      </c>
      <c r="P199" s="94">
        <v>0</v>
      </c>
      <c r="Q199" s="94">
        <v>0</v>
      </c>
      <c r="R199" s="94">
        <v>0</v>
      </c>
      <c r="S199" s="94">
        <v>0</v>
      </c>
      <c r="T199" s="94">
        <v>0</v>
      </c>
      <c r="U199" s="94">
        <v>0</v>
      </c>
      <c r="V199" s="94">
        <v>6212</v>
      </c>
      <c r="W199" s="94">
        <v>0</v>
      </c>
      <c r="X199" s="94">
        <v>36652</v>
      </c>
      <c r="Y199" s="174"/>
    </row>
    <row r="200" spans="1:25" ht="15" customHeight="1">
      <c r="A200" s="145" t="s">
        <v>690</v>
      </c>
      <c r="B200" s="178" t="s">
        <v>115</v>
      </c>
      <c r="C200" s="94">
        <f t="shared" si="25"/>
        <v>1970642.45</v>
      </c>
      <c r="D200" s="94">
        <v>1144827.45</v>
      </c>
      <c r="E200" s="94">
        <v>197000</v>
      </c>
      <c r="F200" s="94">
        <v>317000</v>
      </c>
      <c r="G200" s="94">
        <v>0</v>
      </c>
      <c r="H200" s="94">
        <v>0</v>
      </c>
      <c r="I200" s="94">
        <v>265000</v>
      </c>
      <c r="J200" s="135">
        <v>0</v>
      </c>
      <c r="K200" s="94">
        <v>0</v>
      </c>
      <c r="L200" s="94">
        <v>0</v>
      </c>
      <c r="M200" s="94">
        <v>0</v>
      </c>
      <c r="N200" s="94">
        <v>0</v>
      </c>
      <c r="O200" s="94">
        <v>0</v>
      </c>
      <c r="P200" s="94">
        <v>0</v>
      </c>
      <c r="Q200" s="94">
        <v>0</v>
      </c>
      <c r="R200" s="94">
        <v>0</v>
      </c>
      <c r="S200" s="94">
        <v>0</v>
      </c>
      <c r="T200" s="94">
        <v>0</v>
      </c>
      <c r="U200" s="94">
        <v>0</v>
      </c>
      <c r="V200" s="94">
        <v>5645</v>
      </c>
      <c r="W200" s="94">
        <v>0</v>
      </c>
      <c r="X200" s="94">
        <v>41170</v>
      </c>
      <c r="Y200" s="174"/>
    </row>
    <row r="201" spans="1:25" ht="15" customHeight="1">
      <c r="A201" s="145" t="s">
        <v>691</v>
      </c>
      <c r="B201" s="178" t="s">
        <v>116</v>
      </c>
      <c r="C201" s="94">
        <f t="shared" si="25"/>
        <v>903605.53</v>
      </c>
      <c r="D201" s="94">
        <v>0</v>
      </c>
      <c r="E201" s="94">
        <v>0</v>
      </c>
      <c r="F201" s="94">
        <v>0</v>
      </c>
      <c r="G201" s="94">
        <v>0</v>
      </c>
      <c r="H201" s="94">
        <v>0</v>
      </c>
      <c r="I201" s="94">
        <v>0</v>
      </c>
      <c r="J201" s="135">
        <v>0</v>
      </c>
      <c r="K201" s="94">
        <v>0</v>
      </c>
      <c r="L201" s="94">
        <v>350</v>
      </c>
      <c r="M201" s="94">
        <v>880920.53</v>
      </c>
      <c r="N201" s="94">
        <v>0</v>
      </c>
      <c r="O201" s="94">
        <v>0</v>
      </c>
      <c r="P201" s="94">
        <v>0</v>
      </c>
      <c r="Q201" s="94">
        <v>0</v>
      </c>
      <c r="R201" s="94">
        <v>0</v>
      </c>
      <c r="S201" s="94">
        <v>0</v>
      </c>
      <c r="T201" s="94">
        <v>0</v>
      </c>
      <c r="U201" s="94">
        <v>0</v>
      </c>
      <c r="V201" s="94">
        <v>3833</v>
      </c>
      <c r="W201" s="94">
        <v>0</v>
      </c>
      <c r="X201" s="94">
        <v>18852</v>
      </c>
      <c r="Y201" s="174"/>
    </row>
    <row r="202" spans="1:25" ht="15" customHeight="1">
      <c r="A202" s="145" t="s">
        <v>692</v>
      </c>
      <c r="B202" s="178" t="s">
        <v>117</v>
      </c>
      <c r="C202" s="94">
        <f t="shared" si="25"/>
        <v>2387934.29</v>
      </c>
      <c r="D202" s="94">
        <v>0</v>
      </c>
      <c r="E202" s="94">
        <v>0</v>
      </c>
      <c r="F202" s="94">
        <v>0</v>
      </c>
      <c r="G202" s="94">
        <v>0</v>
      </c>
      <c r="H202" s="94">
        <v>0</v>
      </c>
      <c r="I202" s="94">
        <v>0</v>
      </c>
      <c r="J202" s="135">
        <v>0</v>
      </c>
      <c r="K202" s="94">
        <v>0</v>
      </c>
      <c r="L202" s="94">
        <v>450</v>
      </c>
      <c r="M202" s="94">
        <v>1679248.76</v>
      </c>
      <c r="N202" s="94">
        <v>0</v>
      </c>
      <c r="O202" s="94">
        <v>0</v>
      </c>
      <c r="P202" s="94">
        <v>599.70000000000005</v>
      </c>
      <c r="Q202" s="94">
        <v>649842.53</v>
      </c>
      <c r="R202" s="94">
        <v>0</v>
      </c>
      <c r="S202" s="94">
        <v>0</v>
      </c>
      <c r="T202" s="94">
        <v>0</v>
      </c>
      <c r="U202" s="94">
        <v>0</v>
      </c>
      <c r="V202" s="94">
        <v>9000</v>
      </c>
      <c r="W202" s="94">
        <v>0</v>
      </c>
      <c r="X202" s="94">
        <v>49843</v>
      </c>
      <c r="Y202" s="174"/>
    </row>
    <row r="203" spans="1:25" ht="15" customHeight="1">
      <c r="A203" s="145" t="s">
        <v>693</v>
      </c>
      <c r="B203" s="178" t="s">
        <v>118</v>
      </c>
      <c r="C203" s="94">
        <f t="shared" si="25"/>
        <v>6396406</v>
      </c>
      <c r="D203" s="94">
        <v>4300000</v>
      </c>
      <c r="E203" s="94">
        <v>0</v>
      </c>
      <c r="F203" s="94">
        <v>0</v>
      </c>
      <c r="G203" s="94">
        <v>734000</v>
      </c>
      <c r="H203" s="94">
        <v>1200000</v>
      </c>
      <c r="I203" s="94">
        <v>0</v>
      </c>
      <c r="J203" s="135">
        <v>0</v>
      </c>
      <c r="K203" s="94">
        <v>0</v>
      </c>
      <c r="L203" s="94">
        <v>0</v>
      </c>
      <c r="M203" s="94">
        <v>0</v>
      </c>
      <c r="N203" s="94">
        <v>0</v>
      </c>
      <c r="O203" s="94">
        <v>0</v>
      </c>
      <c r="P203" s="94">
        <v>0</v>
      </c>
      <c r="Q203" s="94">
        <v>0</v>
      </c>
      <c r="R203" s="94">
        <v>0</v>
      </c>
      <c r="S203" s="94">
        <v>0</v>
      </c>
      <c r="T203" s="94">
        <v>0</v>
      </c>
      <c r="U203" s="94">
        <v>0</v>
      </c>
      <c r="V203" s="94">
        <v>28998</v>
      </c>
      <c r="W203" s="94">
        <v>0</v>
      </c>
      <c r="X203" s="94">
        <v>133408</v>
      </c>
      <c r="Y203" s="174"/>
    </row>
    <row r="204" spans="1:25" ht="25.5" customHeight="1">
      <c r="A204" s="145" t="s">
        <v>694</v>
      </c>
      <c r="B204" s="91" t="s">
        <v>243</v>
      </c>
      <c r="C204" s="94">
        <f t="shared" si="25"/>
        <v>743215.28</v>
      </c>
      <c r="D204" s="94">
        <v>0</v>
      </c>
      <c r="E204" s="94">
        <v>0</v>
      </c>
      <c r="F204" s="94">
        <v>0</v>
      </c>
      <c r="G204" s="94">
        <v>0</v>
      </c>
      <c r="H204" s="94">
        <v>0</v>
      </c>
      <c r="I204" s="94">
        <v>0</v>
      </c>
      <c r="J204" s="135">
        <v>0</v>
      </c>
      <c r="K204" s="94">
        <v>0</v>
      </c>
      <c r="L204" s="94">
        <v>180.9</v>
      </c>
      <c r="M204" s="94">
        <v>724390.28</v>
      </c>
      <c r="N204" s="94">
        <v>0</v>
      </c>
      <c r="O204" s="94">
        <v>0</v>
      </c>
      <c r="P204" s="94">
        <v>0</v>
      </c>
      <c r="Q204" s="94">
        <v>0</v>
      </c>
      <c r="R204" s="94">
        <v>0</v>
      </c>
      <c r="S204" s="94">
        <v>0</v>
      </c>
      <c r="T204" s="94">
        <v>0</v>
      </c>
      <c r="U204" s="94">
        <v>0</v>
      </c>
      <c r="V204" s="94">
        <v>3323</v>
      </c>
      <c r="W204" s="94">
        <v>0</v>
      </c>
      <c r="X204" s="94">
        <v>15502</v>
      </c>
      <c r="Y204" s="174"/>
    </row>
    <row r="205" spans="1:25" ht="15" customHeight="1">
      <c r="A205" s="145" t="s">
        <v>695</v>
      </c>
      <c r="B205" s="85" t="s">
        <v>119</v>
      </c>
      <c r="C205" s="94">
        <f t="shared" si="25"/>
        <v>1124397</v>
      </c>
      <c r="D205" s="94">
        <v>0</v>
      </c>
      <c r="E205" s="94">
        <v>0</v>
      </c>
      <c r="F205" s="94">
        <v>0</v>
      </c>
      <c r="G205" s="94">
        <v>0</v>
      </c>
      <c r="H205" s="94">
        <v>0</v>
      </c>
      <c r="I205" s="94">
        <v>0</v>
      </c>
      <c r="J205" s="135">
        <v>0</v>
      </c>
      <c r="K205" s="94">
        <v>0</v>
      </c>
      <c r="L205" s="94">
        <v>321.89999999999998</v>
      </c>
      <c r="M205" s="94">
        <v>1095715</v>
      </c>
      <c r="N205" s="94">
        <v>0</v>
      </c>
      <c r="O205" s="94">
        <v>0</v>
      </c>
      <c r="P205" s="94">
        <v>0</v>
      </c>
      <c r="Q205" s="94">
        <v>0</v>
      </c>
      <c r="R205" s="94">
        <v>0</v>
      </c>
      <c r="S205" s="94">
        <v>0</v>
      </c>
      <c r="T205" s="94">
        <v>0</v>
      </c>
      <c r="U205" s="94">
        <v>0</v>
      </c>
      <c r="V205" s="94">
        <v>5234</v>
      </c>
      <c r="W205" s="94">
        <v>0</v>
      </c>
      <c r="X205" s="94">
        <v>23448</v>
      </c>
      <c r="Y205" s="174"/>
    </row>
    <row r="206" spans="1:25" ht="25.5" customHeight="1">
      <c r="A206" s="145" t="s">
        <v>696</v>
      </c>
      <c r="B206" s="85" t="s">
        <v>249</v>
      </c>
      <c r="C206" s="94">
        <f t="shared" si="25"/>
        <v>605815</v>
      </c>
      <c r="D206" s="94">
        <v>0</v>
      </c>
      <c r="E206" s="94">
        <v>0</v>
      </c>
      <c r="F206" s="94">
        <v>0</v>
      </c>
      <c r="G206" s="94">
        <v>0</v>
      </c>
      <c r="H206" s="94">
        <v>0</v>
      </c>
      <c r="I206" s="94">
        <v>0</v>
      </c>
      <c r="J206" s="135">
        <v>0</v>
      </c>
      <c r="K206" s="94">
        <v>0</v>
      </c>
      <c r="L206" s="94">
        <v>132</v>
      </c>
      <c r="M206" s="94">
        <v>590657</v>
      </c>
      <c r="N206" s="94">
        <v>0</v>
      </c>
      <c r="O206" s="94">
        <v>0</v>
      </c>
      <c r="P206" s="94">
        <v>0</v>
      </c>
      <c r="Q206" s="94">
        <v>0</v>
      </c>
      <c r="R206" s="94">
        <v>0</v>
      </c>
      <c r="S206" s="94">
        <v>0</v>
      </c>
      <c r="T206" s="94">
        <v>0</v>
      </c>
      <c r="U206" s="94">
        <v>0</v>
      </c>
      <c r="V206" s="94">
        <v>2518</v>
      </c>
      <c r="W206" s="94">
        <v>0</v>
      </c>
      <c r="X206" s="94">
        <v>12640</v>
      </c>
      <c r="Y206" s="174"/>
    </row>
    <row r="207" spans="1:25" ht="25.5" customHeight="1">
      <c r="A207" s="145" t="s">
        <v>697</v>
      </c>
      <c r="B207" s="85" t="s">
        <v>248</v>
      </c>
      <c r="C207" s="94">
        <f t="shared" si="25"/>
        <v>1356481.5</v>
      </c>
      <c r="D207" s="94">
        <v>0</v>
      </c>
      <c r="E207" s="94">
        <v>0</v>
      </c>
      <c r="F207" s="94">
        <v>0</v>
      </c>
      <c r="G207" s="94">
        <v>0</v>
      </c>
      <c r="H207" s="94">
        <v>0</v>
      </c>
      <c r="I207" s="94">
        <v>0</v>
      </c>
      <c r="J207" s="135">
        <v>0</v>
      </c>
      <c r="K207" s="94">
        <v>0</v>
      </c>
      <c r="L207" s="94">
        <v>270.31</v>
      </c>
      <c r="M207" s="94">
        <v>1322541.5</v>
      </c>
      <c r="N207" s="94">
        <v>0</v>
      </c>
      <c r="O207" s="94">
        <v>0</v>
      </c>
      <c r="P207" s="94">
        <v>0</v>
      </c>
      <c r="Q207" s="94">
        <v>0</v>
      </c>
      <c r="R207" s="94">
        <v>0</v>
      </c>
      <c r="S207" s="94">
        <v>0</v>
      </c>
      <c r="T207" s="94">
        <v>0</v>
      </c>
      <c r="U207" s="94">
        <v>0</v>
      </c>
      <c r="V207" s="94">
        <v>5638</v>
      </c>
      <c r="W207" s="94">
        <v>0</v>
      </c>
      <c r="X207" s="94">
        <v>28302</v>
      </c>
      <c r="Y207" s="174"/>
    </row>
    <row r="208" spans="1:25" ht="25.5" customHeight="1">
      <c r="A208" s="145" t="s">
        <v>698</v>
      </c>
      <c r="B208" s="85" t="s">
        <v>267</v>
      </c>
      <c r="C208" s="94">
        <f t="shared" si="25"/>
        <v>562512</v>
      </c>
      <c r="D208" s="94">
        <v>0</v>
      </c>
      <c r="E208" s="94">
        <v>0</v>
      </c>
      <c r="F208" s="94">
        <v>0</v>
      </c>
      <c r="G208" s="94">
        <v>0</v>
      </c>
      <c r="H208" s="94">
        <v>0</v>
      </c>
      <c r="I208" s="94">
        <v>0</v>
      </c>
      <c r="J208" s="135">
        <v>0</v>
      </c>
      <c r="K208" s="94">
        <v>0</v>
      </c>
      <c r="L208" s="94">
        <v>360.5</v>
      </c>
      <c r="M208" s="94">
        <v>548437</v>
      </c>
      <c r="N208" s="94">
        <v>0</v>
      </c>
      <c r="O208" s="94">
        <v>0</v>
      </c>
      <c r="P208" s="94">
        <v>0</v>
      </c>
      <c r="Q208" s="94">
        <v>0</v>
      </c>
      <c r="R208" s="94">
        <v>0</v>
      </c>
      <c r="S208" s="94">
        <v>0</v>
      </c>
      <c r="T208" s="94">
        <v>0</v>
      </c>
      <c r="U208" s="94">
        <v>0</v>
      </c>
      <c r="V208" s="94">
        <v>2338</v>
      </c>
      <c r="W208" s="94">
        <v>0</v>
      </c>
      <c r="X208" s="94">
        <v>11737</v>
      </c>
      <c r="Y208" s="174"/>
    </row>
    <row r="209" spans="1:25" ht="25.5" customHeight="1">
      <c r="A209" s="145" t="s">
        <v>699</v>
      </c>
      <c r="B209" s="85" t="s">
        <v>251</v>
      </c>
      <c r="C209" s="94">
        <f t="shared" si="25"/>
        <v>1222570.82</v>
      </c>
      <c r="D209" s="94">
        <v>0</v>
      </c>
      <c r="E209" s="94">
        <v>0</v>
      </c>
      <c r="F209" s="94">
        <v>0</v>
      </c>
      <c r="G209" s="94">
        <v>0</v>
      </c>
      <c r="H209" s="94">
        <v>0</v>
      </c>
      <c r="I209" s="94">
        <v>0</v>
      </c>
      <c r="J209" s="135">
        <v>0</v>
      </c>
      <c r="K209" s="94">
        <v>0</v>
      </c>
      <c r="L209" s="94">
        <v>340</v>
      </c>
      <c r="M209" s="94">
        <v>1191748.82</v>
      </c>
      <c r="N209" s="94">
        <v>0</v>
      </c>
      <c r="O209" s="94">
        <v>0</v>
      </c>
      <c r="P209" s="94">
        <v>0</v>
      </c>
      <c r="Q209" s="94">
        <v>0</v>
      </c>
      <c r="R209" s="94">
        <v>0</v>
      </c>
      <c r="S209" s="94">
        <v>0</v>
      </c>
      <c r="T209" s="94">
        <v>0</v>
      </c>
      <c r="U209" s="94">
        <v>0</v>
      </c>
      <c r="V209" s="94">
        <v>5319</v>
      </c>
      <c r="W209" s="94">
        <v>0</v>
      </c>
      <c r="X209" s="94">
        <v>25503</v>
      </c>
      <c r="Y209" s="174"/>
    </row>
    <row r="210" spans="1:25" ht="15" customHeight="1">
      <c r="A210" s="145" t="s">
        <v>700</v>
      </c>
      <c r="B210" s="91" t="s">
        <v>244</v>
      </c>
      <c r="C210" s="94">
        <f t="shared" si="25"/>
        <v>605010.22</v>
      </c>
      <c r="D210" s="94">
        <v>0</v>
      </c>
      <c r="E210" s="94">
        <v>0</v>
      </c>
      <c r="F210" s="94">
        <v>0</v>
      </c>
      <c r="G210" s="94">
        <v>0</v>
      </c>
      <c r="H210" s="94">
        <v>0</v>
      </c>
      <c r="I210" s="94">
        <v>0</v>
      </c>
      <c r="J210" s="135">
        <v>0</v>
      </c>
      <c r="K210" s="94">
        <v>0</v>
      </c>
      <c r="L210" s="94">
        <v>0</v>
      </c>
      <c r="M210" s="94">
        <v>0</v>
      </c>
      <c r="N210" s="94">
        <v>0</v>
      </c>
      <c r="O210" s="94">
        <v>0</v>
      </c>
      <c r="P210" s="94">
        <v>332.2</v>
      </c>
      <c r="Q210" s="94">
        <v>587206.22</v>
      </c>
      <c r="R210" s="94">
        <v>0</v>
      </c>
      <c r="S210" s="94">
        <v>0</v>
      </c>
      <c r="T210" s="94">
        <v>0</v>
      </c>
      <c r="U210" s="94">
        <v>0</v>
      </c>
      <c r="V210" s="94">
        <v>5238</v>
      </c>
      <c r="W210" s="94">
        <v>0</v>
      </c>
      <c r="X210" s="94">
        <v>12566</v>
      </c>
      <c r="Y210" s="174"/>
    </row>
    <row r="211" spans="1:25" ht="15" customHeight="1">
      <c r="A211" s="145" t="s">
        <v>701</v>
      </c>
      <c r="B211" s="87" t="s">
        <v>296</v>
      </c>
      <c r="C211" s="94">
        <f t="shared" si="25"/>
        <v>118759.69</v>
      </c>
      <c r="D211" s="94">
        <v>118759.69</v>
      </c>
      <c r="E211" s="94">
        <v>0</v>
      </c>
      <c r="F211" s="94">
        <v>0</v>
      </c>
      <c r="G211" s="94">
        <v>0</v>
      </c>
      <c r="H211" s="94">
        <v>0</v>
      </c>
      <c r="I211" s="94">
        <v>0</v>
      </c>
      <c r="J211" s="135">
        <v>0</v>
      </c>
      <c r="K211" s="94">
        <v>0</v>
      </c>
      <c r="L211" s="94">
        <v>0</v>
      </c>
      <c r="M211" s="94">
        <v>0</v>
      </c>
      <c r="N211" s="94">
        <v>0</v>
      </c>
      <c r="O211" s="94">
        <v>0</v>
      </c>
      <c r="P211" s="94">
        <v>0</v>
      </c>
      <c r="Q211" s="94">
        <v>0</v>
      </c>
      <c r="R211" s="94">
        <v>0</v>
      </c>
      <c r="S211" s="94">
        <v>0</v>
      </c>
      <c r="T211" s="94">
        <v>0</v>
      </c>
      <c r="U211" s="94">
        <v>0</v>
      </c>
      <c r="V211" s="94">
        <v>0</v>
      </c>
      <c r="W211" s="94">
        <v>0</v>
      </c>
      <c r="X211" s="94">
        <v>0</v>
      </c>
      <c r="Y211" s="174"/>
    </row>
    <row r="212" spans="1:25" ht="15" customHeight="1">
      <c r="A212" s="145" t="s">
        <v>702</v>
      </c>
      <c r="B212" s="85" t="s">
        <v>343</v>
      </c>
      <c r="C212" s="94">
        <f t="shared" si="25"/>
        <v>389339</v>
      </c>
      <c r="D212" s="94">
        <v>0</v>
      </c>
      <c r="E212" s="94">
        <v>0</v>
      </c>
      <c r="F212" s="94">
        <v>0</v>
      </c>
      <c r="G212" s="94">
        <v>360262</v>
      </c>
      <c r="H212" s="94">
        <v>0</v>
      </c>
      <c r="I212" s="94">
        <v>0</v>
      </c>
      <c r="J212" s="135">
        <v>0</v>
      </c>
      <c r="K212" s="94">
        <v>0</v>
      </c>
      <c r="L212" s="94">
        <v>0</v>
      </c>
      <c r="M212" s="94">
        <v>0</v>
      </c>
      <c r="N212" s="94">
        <v>0</v>
      </c>
      <c r="O212" s="94">
        <v>0</v>
      </c>
      <c r="P212" s="94">
        <v>0</v>
      </c>
      <c r="Q212" s="94">
        <v>0</v>
      </c>
      <c r="R212" s="94">
        <v>0</v>
      </c>
      <c r="S212" s="94">
        <v>0</v>
      </c>
      <c r="T212" s="94">
        <v>0</v>
      </c>
      <c r="U212" s="94">
        <v>0</v>
      </c>
      <c r="V212" s="94">
        <v>0</v>
      </c>
      <c r="W212" s="94">
        <v>29077</v>
      </c>
      <c r="X212" s="94">
        <v>0</v>
      </c>
      <c r="Y212" s="174"/>
    </row>
    <row r="213" spans="1:25" ht="15" customHeight="1">
      <c r="A213" s="145" t="s">
        <v>703</v>
      </c>
      <c r="B213" s="85" t="s">
        <v>1031</v>
      </c>
      <c r="C213" s="94">
        <f t="shared" si="25"/>
        <v>35870</v>
      </c>
      <c r="D213" s="94">
        <v>0</v>
      </c>
      <c r="E213" s="94">
        <v>0</v>
      </c>
      <c r="F213" s="94">
        <v>0</v>
      </c>
      <c r="G213" s="94">
        <v>0</v>
      </c>
      <c r="H213" s="94">
        <v>0</v>
      </c>
      <c r="I213" s="94">
        <v>0</v>
      </c>
      <c r="J213" s="135">
        <v>0</v>
      </c>
      <c r="K213" s="94">
        <v>0</v>
      </c>
      <c r="L213" s="94">
        <v>0</v>
      </c>
      <c r="M213" s="94">
        <v>0</v>
      </c>
      <c r="N213" s="94">
        <v>0</v>
      </c>
      <c r="O213" s="94">
        <v>0</v>
      </c>
      <c r="P213" s="94">
        <v>0</v>
      </c>
      <c r="Q213" s="94">
        <v>0</v>
      </c>
      <c r="R213" s="94">
        <v>0</v>
      </c>
      <c r="S213" s="94">
        <v>0</v>
      </c>
      <c r="T213" s="94">
        <v>0</v>
      </c>
      <c r="U213" s="94">
        <v>0</v>
      </c>
      <c r="V213" s="94">
        <v>0</v>
      </c>
      <c r="W213" s="71">
        <v>35870</v>
      </c>
      <c r="X213" s="94">
        <v>0</v>
      </c>
      <c r="Y213" s="174"/>
    </row>
    <row r="214" spans="1:25" ht="15" customHeight="1">
      <c r="A214" s="145" t="s">
        <v>704</v>
      </c>
      <c r="B214" s="91" t="s">
        <v>1028</v>
      </c>
      <c r="C214" s="94">
        <f t="shared" si="25"/>
        <v>40000</v>
      </c>
      <c r="D214" s="94">
        <v>0</v>
      </c>
      <c r="E214" s="94">
        <v>0</v>
      </c>
      <c r="F214" s="94">
        <v>0</v>
      </c>
      <c r="G214" s="94">
        <v>0</v>
      </c>
      <c r="H214" s="94">
        <v>0</v>
      </c>
      <c r="I214" s="94">
        <v>0</v>
      </c>
      <c r="J214" s="135">
        <v>0</v>
      </c>
      <c r="K214" s="94">
        <v>0</v>
      </c>
      <c r="L214" s="94">
        <v>0</v>
      </c>
      <c r="M214" s="94">
        <v>0</v>
      </c>
      <c r="N214" s="94">
        <v>0</v>
      </c>
      <c r="O214" s="94">
        <v>0</v>
      </c>
      <c r="P214" s="94">
        <v>0</v>
      </c>
      <c r="Q214" s="94">
        <v>0</v>
      </c>
      <c r="R214" s="94">
        <v>0</v>
      </c>
      <c r="S214" s="94">
        <v>0</v>
      </c>
      <c r="T214" s="94">
        <v>0</v>
      </c>
      <c r="U214" s="94">
        <v>0</v>
      </c>
      <c r="V214" s="94">
        <v>0</v>
      </c>
      <c r="W214" s="170">
        <v>40000</v>
      </c>
      <c r="X214" s="94">
        <v>0</v>
      </c>
      <c r="Y214" s="174"/>
    </row>
    <row r="215" spans="1:25" ht="25.5" customHeight="1">
      <c r="A215" s="145" t="s">
        <v>705</v>
      </c>
      <c r="B215" s="91" t="s">
        <v>1030</v>
      </c>
      <c r="C215" s="94">
        <f t="shared" si="25"/>
        <v>39000</v>
      </c>
      <c r="D215" s="94">
        <v>0</v>
      </c>
      <c r="E215" s="94">
        <v>0</v>
      </c>
      <c r="F215" s="94">
        <v>0</v>
      </c>
      <c r="G215" s="94">
        <v>0</v>
      </c>
      <c r="H215" s="94">
        <v>0</v>
      </c>
      <c r="I215" s="94">
        <v>0</v>
      </c>
      <c r="J215" s="135">
        <v>0</v>
      </c>
      <c r="K215" s="94">
        <v>0</v>
      </c>
      <c r="L215" s="94">
        <v>0</v>
      </c>
      <c r="M215" s="94">
        <v>0</v>
      </c>
      <c r="N215" s="94">
        <v>0</v>
      </c>
      <c r="O215" s="94">
        <v>0</v>
      </c>
      <c r="P215" s="94">
        <v>0</v>
      </c>
      <c r="Q215" s="94">
        <v>0</v>
      </c>
      <c r="R215" s="94">
        <v>0</v>
      </c>
      <c r="S215" s="94">
        <v>0</v>
      </c>
      <c r="T215" s="94">
        <v>0</v>
      </c>
      <c r="U215" s="94">
        <v>0</v>
      </c>
      <c r="V215" s="94">
        <v>0</v>
      </c>
      <c r="W215" s="170">
        <v>39000</v>
      </c>
      <c r="X215" s="94">
        <v>0</v>
      </c>
      <c r="Y215" s="174"/>
    </row>
    <row r="216" spans="1:25" ht="15" customHeight="1">
      <c r="A216" s="145" t="s">
        <v>706</v>
      </c>
      <c r="B216" s="91" t="s">
        <v>1032</v>
      </c>
      <c r="C216" s="94">
        <f t="shared" si="25"/>
        <v>26500</v>
      </c>
      <c r="D216" s="94">
        <v>0</v>
      </c>
      <c r="E216" s="94">
        <v>0</v>
      </c>
      <c r="F216" s="94">
        <v>0</v>
      </c>
      <c r="G216" s="94">
        <v>0</v>
      </c>
      <c r="H216" s="94">
        <v>0</v>
      </c>
      <c r="I216" s="94">
        <v>0</v>
      </c>
      <c r="J216" s="135">
        <v>0</v>
      </c>
      <c r="K216" s="94">
        <v>0</v>
      </c>
      <c r="L216" s="94">
        <v>0</v>
      </c>
      <c r="M216" s="94">
        <v>0</v>
      </c>
      <c r="N216" s="94">
        <v>0</v>
      </c>
      <c r="O216" s="94">
        <v>0</v>
      </c>
      <c r="P216" s="94">
        <v>0</v>
      </c>
      <c r="Q216" s="94">
        <v>0</v>
      </c>
      <c r="R216" s="94">
        <v>0</v>
      </c>
      <c r="S216" s="94">
        <v>0</v>
      </c>
      <c r="T216" s="94">
        <v>0</v>
      </c>
      <c r="U216" s="94">
        <v>0</v>
      </c>
      <c r="V216" s="94">
        <v>0</v>
      </c>
      <c r="W216" s="170">
        <v>26500</v>
      </c>
      <c r="X216" s="94">
        <v>0</v>
      </c>
      <c r="Y216" s="174"/>
    </row>
    <row r="217" spans="1:25" ht="15" customHeight="1">
      <c r="A217" s="145" t="s">
        <v>707</v>
      </c>
      <c r="B217" s="91" t="s">
        <v>550</v>
      </c>
      <c r="C217" s="94">
        <f t="shared" si="25"/>
        <v>23030</v>
      </c>
      <c r="D217" s="94">
        <v>0</v>
      </c>
      <c r="E217" s="94">
        <v>0</v>
      </c>
      <c r="F217" s="94">
        <v>0</v>
      </c>
      <c r="G217" s="94">
        <v>0</v>
      </c>
      <c r="H217" s="94">
        <v>0</v>
      </c>
      <c r="I217" s="94">
        <v>0</v>
      </c>
      <c r="J217" s="135">
        <v>0</v>
      </c>
      <c r="K217" s="94">
        <v>0</v>
      </c>
      <c r="L217" s="94">
        <v>0</v>
      </c>
      <c r="M217" s="94">
        <v>0</v>
      </c>
      <c r="N217" s="94">
        <v>0</v>
      </c>
      <c r="O217" s="94">
        <v>0</v>
      </c>
      <c r="P217" s="94">
        <v>0</v>
      </c>
      <c r="Q217" s="94">
        <v>0</v>
      </c>
      <c r="R217" s="94">
        <v>0</v>
      </c>
      <c r="S217" s="94">
        <v>0</v>
      </c>
      <c r="T217" s="94">
        <v>0</v>
      </c>
      <c r="U217" s="94">
        <v>0</v>
      </c>
      <c r="V217" s="94">
        <v>0</v>
      </c>
      <c r="W217" s="94">
        <v>23030</v>
      </c>
      <c r="X217" s="94">
        <v>0</v>
      </c>
      <c r="Y217" s="174"/>
    </row>
    <row r="218" spans="1:25" ht="15" customHeight="1">
      <c r="A218" s="145" t="s">
        <v>708</v>
      </c>
      <c r="B218" s="91" t="s">
        <v>551</v>
      </c>
      <c r="C218" s="94">
        <f t="shared" si="25"/>
        <v>14224</v>
      </c>
      <c r="D218" s="94">
        <v>0</v>
      </c>
      <c r="E218" s="94">
        <v>0</v>
      </c>
      <c r="F218" s="94">
        <v>0</v>
      </c>
      <c r="G218" s="94">
        <v>0</v>
      </c>
      <c r="H218" s="94">
        <v>0</v>
      </c>
      <c r="I218" s="94">
        <v>0</v>
      </c>
      <c r="J218" s="135">
        <v>0</v>
      </c>
      <c r="K218" s="94">
        <v>0</v>
      </c>
      <c r="L218" s="94">
        <v>0</v>
      </c>
      <c r="M218" s="94">
        <v>0</v>
      </c>
      <c r="N218" s="94">
        <v>0</v>
      </c>
      <c r="O218" s="94">
        <v>0</v>
      </c>
      <c r="P218" s="94">
        <v>0</v>
      </c>
      <c r="Q218" s="94">
        <v>0</v>
      </c>
      <c r="R218" s="94">
        <v>0</v>
      </c>
      <c r="S218" s="94">
        <v>0</v>
      </c>
      <c r="T218" s="94">
        <v>0</v>
      </c>
      <c r="U218" s="94">
        <v>0</v>
      </c>
      <c r="V218" s="94">
        <v>0</v>
      </c>
      <c r="W218" s="94">
        <v>14224</v>
      </c>
      <c r="X218" s="94">
        <v>0</v>
      </c>
      <c r="Y218" s="174"/>
    </row>
    <row r="219" spans="1:25" ht="15" customHeight="1">
      <c r="A219" s="145" t="s">
        <v>709</v>
      </c>
      <c r="B219" s="91" t="s">
        <v>552</v>
      </c>
      <c r="C219" s="94">
        <f t="shared" si="25"/>
        <v>24047</v>
      </c>
      <c r="D219" s="94">
        <v>0</v>
      </c>
      <c r="E219" s="94">
        <v>0</v>
      </c>
      <c r="F219" s="94">
        <v>0</v>
      </c>
      <c r="G219" s="94">
        <v>0</v>
      </c>
      <c r="H219" s="94">
        <v>0</v>
      </c>
      <c r="I219" s="94">
        <v>0</v>
      </c>
      <c r="J219" s="135">
        <v>0</v>
      </c>
      <c r="K219" s="94">
        <v>0</v>
      </c>
      <c r="L219" s="94">
        <v>0</v>
      </c>
      <c r="M219" s="94">
        <v>0</v>
      </c>
      <c r="N219" s="94">
        <v>0</v>
      </c>
      <c r="O219" s="94">
        <v>0</v>
      </c>
      <c r="P219" s="94">
        <v>0</v>
      </c>
      <c r="Q219" s="94">
        <v>0</v>
      </c>
      <c r="R219" s="94">
        <v>0</v>
      </c>
      <c r="S219" s="94">
        <v>0</v>
      </c>
      <c r="T219" s="94">
        <v>0</v>
      </c>
      <c r="U219" s="94">
        <v>0</v>
      </c>
      <c r="V219" s="94">
        <v>0</v>
      </c>
      <c r="W219" s="94">
        <v>24047</v>
      </c>
      <c r="X219" s="94">
        <v>0</v>
      </c>
      <c r="Y219" s="174"/>
    </row>
    <row r="220" spans="1:25" ht="25.5" customHeight="1">
      <c r="A220" s="145" t="s">
        <v>710</v>
      </c>
      <c r="B220" s="91" t="s">
        <v>553</v>
      </c>
      <c r="C220" s="94">
        <f t="shared" si="25"/>
        <v>87566</v>
      </c>
      <c r="D220" s="94">
        <v>0</v>
      </c>
      <c r="E220" s="94">
        <v>0</v>
      </c>
      <c r="F220" s="94">
        <v>0</v>
      </c>
      <c r="G220" s="94">
        <v>0</v>
      </c>
      <c r="H220" s="94">
        <v>0</v>
      </c>
      <c r="I220" s="94">
        <v>0</v>
      </c>
      <c r="J220" s="135">
        <v>0</v>
      </c>
      <c r="K220" s="94">
        <v>0</v>
      </c>
      <c r="L220" s="94">
        <v>0</v>
      </c>
      <c r="M220" s="94">
        <v>0</v>
      </c>
      <c r="N220" s="94">
        <v>0</v>
      </c>
      <c r="O220" s="94">
        <v>0</v>
      </c>
      <c r="P220" s="94">
        <v>0</v>
      </c>
      <c r="Q220" s="94">
        <v>0</v>
      </c>
      <c r="R220" s="94">
        <v>0</v>
      </c>
      <c r="S220" s="94">
        <v>0</v>
      </c>
      <c r="T220" s="94">
        <v>0</v>
      </c>
      <c r="U220" s="94">
        <v>0</v>
      </c>
      <c r="V220" s="94">
        <v>0</v>
      </c>
      <c r="W220" s="94">
        <v>87566</v>
      </c>
      <c r="X220" s="94">
        <v>0</v>
      </c>
      <c r="Y220" s="174"/>
    </row>
    <row r="221" spans="1:25" ht="25.5" customHeight="1">
      <c r="A221" s="145" t="s">
        <v>711</v>
      </c>
      <c r="B221" s="95" t="s">
        <v>554</v>
      </c>
      <c r="C221" s="94">
        <f t="shared" si="25"/>
        <v>42978</v>
      </c>
      <c r="D221" s="94">
        <v>0</v>
      </c>
      <c r="E221" s="94">
        <v>0</v>
      </c>
      <c r="F221" s="94">
        <v>0</v>
      </c>
      <c r="G221" s="94">
        <v>0</v>
      </c>
      <c r="H221" s="94">
        <v>0</v>
      </c>
      <c r="I221" s="94">
        <v>0</v>
      </c>
      <c r="J221" s="135">
        <v>0</v>
      </c>
      <c r="K221" s="94">
        <v>0</v>
      </c>
      <c r="L221" s="94">
        <v>0</v>
      </c>
      <c r="M221" s="94">
        <v>0</v>
      </c>
      <c r="N221" s="94">
        <v>0</v>
      </c>
      <c r="O221" s="94">
        <v>0</v>
      </c>
      <c r="P221" s="94">
        <v>0</v>
      </c>
      <c r="Q221" s="94">
        <v>0</v>
      </c>
      <c r="R221" s="94">
        <v>0</v>
      </c>
      <c r="S221" s="94">
        <v>0</v>
      </c>
      <c r="T221" s="94">
        <v>0</v>
      </c>
      <c r="U221" s="94">
        <v>0</v>
      </c>
      <c r="V221" s="94">
        <v>0</v>
      </c>
      <c r="W221" s="94">
        <v>42978</v>
      </c>
      <c r="X221" s="94">
        <v>0</v>
      </c>
      <c r="Y221" s="174"/>
    </row>
    <row r="222" spans="1:25" ht="25.5" customHeight="1">
      <c r="A222" s="145" t="s">
        <v>712</v>
      </c>
      <c r="B222" s="95" t="s">
        <v>555</v>
      </c>
      <c r="C222" s="94">
        <f t="shared" si="25"/>
        <v>23538</v>
      </c>
      <c r="D222" s="94">
        <v>0</v>
      </c>
      <c r="E222" s="94">
        <v>0</v>
      </c>
      <c r="F222" s="94">
        <v>0</v>
      </c>
      <c r="G222" s="94">
        <v>0</v>
      </c>
      <c r="H222" s="94">
        <v>0</v>
      </c>
      <c r="I222" s="94">
        <v>0</v>
      </c>
      <c r="J222" s="135">
        <v>0</v>
      </c>
      <c r="K222" s="94">
        <v>0</v>
      </c>
      <c r="L222" s="94">
        <v>0</v>
      </c>
      <c r="M222" s="94">
        <v>0</v>
      </c>
      <c r="N222" s="94">
        <v>0</v>
      </c>
      <c r="O222" s="94">
        <v>0</v>
      </c>
      <c r="P222" s="94">
        <v>0</v>
      </c>
      <c r="Q222" s="94">
        <v>0</v>
      </c>
      <c r="R222" s="94">
        <v>0</v>
      </c>
      <c r="S222" s="94">
        <v>0</v>
      </c>
      <c r="T222" s="94">
        <v>0</v>
      </c>
      <c r="U222" s="94">
        <v>0</v>
      </c>
      <c r="V222" s="94">
        <v>0</v>
      </c>
      <c r="W222" s="94">
        <v>23538</v>
      </c>
      <c r="X222" s="94">
        <v>0</v>
      </c>
      <c r="Y222" s="174"/>
    </row>
    <row r="223" spans="1:25" ht="15" customHeight="1">
      <c r="A223" s="145" t="s">
        <v>713</v>
      </c>
      <c r="B223" s="95" t="s">
        <v>556</v>
      </c>
      <c r="C223" s="94">
        <f t="shared" si="25"/>
        <v>23652</v>
      </c>
      <c r="D223" s="94">
        <v>0</v>
      </c>
      <c r="E223" s="94">
        <v>0</v>
      </c>
      <c r="F223" s="94">
        <v>0</v>
      </c>
      <c r="G223" s="94">
        <v>0</v>
      </c>
      <c r="H223" s="94">
        <v>0</v>
      </c>
      <c r="I223" s="94">
        <v>0</v>
      </c>
      <c r="J223" s="135">
        <v>0</v>
      </c>
      <c r="K223" s="94">
        <v>0</v>
      </c>
      <c r="L223" s="94">
        <v>0</v>
      </c>
      <c r="M223" s="94">
        <v>0</v>
      </c>
      <c r="N223" s="94">
        <v>0</v>
      </c>
      <c r="O223" s="94">
        <v>0</v>
      </c>
      <c r="P223" s="94">
        <v>0</v>
      </c>
      <c r="Q223" s="94">
        <v>0</v>
      </c>
      <c r="R223" s="94">
        <v>0</v>
      </c>
      <c r="S223" s="94">
        <v>0</v>
      </c>
      <c r="T223" s="94">
        <v>0</v>
      </c>
      <c r="U223" s="94">
        <v>0</v>
      </c>
      <c r="V223" s="94">
        <v>0</v>
      </c>
      <c r="W223" s="94">
        <v>23652</v>
      </c>
      <c r="X223" s="94">
        <v>0</v>
      </c>
      <c r="Y223" s="174"/>
    </row>
    <row r="224" spans="1:25" ht="25.5" customHeight="1">
      <c r="A224" s="145" t="s">
        <v>714</v>
      </c>
      <c r="B224" s="95" t="s">
        <v>557</v>
      </c>
      <c r="C224" s="94">
        <f t="shared" si="25"/>
        <v>36141.53</v>
      </c>
      <c r="D224" s="94">
        <v>0</v>
      </c>
      <c r="E224" s="94">
        <v>0</v>
      </c>
      <c r="F224" s="94">
        <v>0</v>
      </c>
      <c r="G224" s="94">
        <v>0</v>
      </c>
      <c r="H224" s="94">
        <v>0</v>
      </c>
      <c r="I224" s="94">
        <v>0</v>
      </c>
      <c r="J224" s="135">
        <v>0</v>
      </c>
      <c r="K224" s="94">
        <v>0</v>
      </c>
      <c r="L224" s="94">
        <v>0</v>
      </c>
      <c r="M224" s="94">
        <v>0</v>
      </c>
      <c r="N224" s="94">
        <v>0</v>
      </c>
      <c r="O224" s="94">
        <v>0</v>
      </c>
      <c r="P224" s="94">
        <v>0</v>
      </c>
      <c r="Q224" s="94">
        <v>0</v>
      </c>
      <c r="R224" s="94">
        <v>0</v>
      </c>
      <c r="S224" s="94">
        <v>0</v>
      </c>
      <c r="T224" s="94">
        <v>0</v>
      </c>
      <c r="U224" s="94">
        <v>0</v>
      </c>
      <c r="V224" s="94">
        <v>0</v>
      </c>
      <c r="W224" s="94">
        <v>36141.53</v>
      </c>
      <c r="X224" s="94">
        <v>0</v>
      </c>
      <c r="Y224" s="174"/>
    </row>
    <row r="225" spans="1:25" ht="25.5" customHeight="1">
      <c r="A225" s="145" t="s">
        <v>715</v>
      </c>
      <c r="B225" s="95" t="s">
        <v>558</v>
      </c>
      <c r="C225" s="94">
        <f t="shared" si="25"/>
        <v>42571</v>
      </c>
      <c r="D225" s="94">
        <v>0</v>
      </c>
      <c r="E225" s="94">
        <v>0</v>
      </c>
      <c r="F225" s="94">
        <v>0</v>
      </c>
      <c r="G225" s="94">
        <v>0</v>
      </c>
      <c r="H225" s="94">
        <v>0</v>
      </c>
      <c r="I225" s="94">
        <v>0</v>
      </c>
      <c r="J225" s="135">
        <v>0</v>
      </c>
      <c r="K225" s="94">
        <v>0</v>
      </c>
      <c r="L225" s="94">
        <v>0</v>
      </c>
      <c r="M225" s="94">
        <v>0</v>
      </c>
      <c r="N225" s="94">
        <v>0</v>
      </c>
      <c r="O225" s="94">
        <v>0</v>
      </c>
      <c r="P225" s="94">
        <v>0</v>
      </c>
      <c r="Q225" s="94">
        <v>0</v>
      </c>
      <c r="R225" s="94">
        <v>0</v>
      </c>
      <c r="S225" s="94">
        <v>0</v>
      </c>
      <c r="T225" s="94">
        <v>0</v>
      </c>
      <c r="U225" s="94">
        <v>0</v>
      </c>
      <c r="V225" s="94">
        <v>0</v>
      </c>
      <c r="W225" s="94">
        <v>42571</v>
      </c>
      <c r="X225" s="94">
        <v>0</v>
      </c>
      <c r="Y225" s="174"/>
    </row>
    <row r="226" spans="1:25" ht="25.5" customHeight="1">
      <c r="A226" s="145" t="s">
        <v>716</v>
      </c>
      <c r="B226" s="95" t="s">
        <v>559</v>
      </c>
      <c r="C226" s="94">
        <f t="shared" si="25"/>
        <v>77813</v>
      </c>
      <c r="D226" s="94">
        <v>0</v>
      </c>
      <c r="E226" s="94">
        <v>0</v>
      </c>
      <c r="F226" s="94">
        <v>0</v>
      </c>
      <c r="G226" s="94">
        <v>0</v>
      </c>
      <c r="H226" s="94">
        <v>0</v>
      </c>
      <c r="I226" s="94">
        <v>0</v>
      </c>
      <c r="J226" s="135">
        <v>0</v>
      </c>
      <c r="K226" s="94">
        <v>0</v>
      </c>
      <c r="L226" s="94">
        <v>0</v>
      </c>
      <c r="M226" s="94">
        <v>0</v>
      </c>
      <c r="N226" s="94">
        <v>0</v>
      </c>
      <c r="O226" s="94">
        <v>0</v>
      </c>
      <c r="P226" s="94">
        <v>0</v>
      </c>
      <c r="Q226" s="94">
        <v>0</v>
      </c>
      <c r="R226" s="94">
        <v>0</v>
      </c>
      <c r="S226" s="94">
        <v>0</v>
      </c>
      <c r="T226" s="94">
        <v>0</v>
      </c>
      <c r="U226" s="94">
        <v>0</v>
      </c>
      <c r="V226" s="94">
        <v>0</v>
      </c>
      <c r="W226" s="94">
        <v>77813</v>
      </c>
      <c r="X226" s="94">
        <v>0</v>
      </c>
      <c r="Y226" s="174"/>
    </row>
    <row r="227" spans="1:25" ht="25.5" customHeight="1">
      <c r="A227" s="145" t="s">
        <v>717</v>
      </c>
      <c r="B227" s="95" t="s">
        <v>560</v>
      </c>
      <c r="C227" s="94">
        <f t="shared" si="25"/>
        <v>45221</v>
      </c>
      <c r="D227" s="94">
        <v>0</v>
      </c>
      <c r="E227" s="94">
        <v>0</v>
      </c>
      <c r="F227" s="94">
        <v>0</v>
      </c>
      <c r="G227" s="94">
        <v>0</v>
      </c>
      <c r="H227" s="94">
        <v>0</v>
      </c>
      <c r="I227" s="94">
        <v>0</v>
      </c>
      <c r="J227" s="135">
        <v>0</v>
      </c>
      <c r="K227" s="94">
        <v>0</v>
      </c>
      <c r="L227" s="94">
        <v>0</v>
      </c>
      <c r="M227" s="94">
        <v>0</v>
      </c>
      <c r="N227" s="94">
        <v>0</v>
      </c>
      <c r="O227" s="94">
        <v>0</v>
      </c>
      <c r="P227" s="94">
        <v>0</v>
      </c>
      <c r="Q227" s="94">
        <v>0</v>
      </c>
      <c r="R227" s="94">
        <v>0</v>
      </c>
      <c r="S227" s="94">
        <v>0</v>
      </c>
      <c r="T227" s="94">
        <v>0</v>
      </c>
      <c r="U227" s="94">
        <v>0</v>
      </c>
      <c r="V227" s="94">
        <v>0</v>
      </c>
      <c r="W227" s="94">
        <v>45221</v>
      </c>
      <c r="X227" s="94">
        <v>0</v>
      </c>
      <c r="Y227" s="174"/>
    </row>
    <row r="228" spans="1:25" ht="25.5" customHeight="1">
      <c r="A228" s="145" t="s">
        <v>718</v>
      </c>
      <c r="B228" s="95" t="s">
        <v>561</v>
      </c>
      <c r="C228" s="94">
        <f t="shared" si="25"/>
        <v>37898</v>
      </c>
      <c r="D228" s="94">
        <v>0</v>
      </c>
      <c r="E228" s="94">
        <v>0</v>
      </c>
      <c r="F228" s="94">
        <v>0</v>
      </c>
      <c r="G228" s="94">
        <v>0</v>
      </c>
      <c r="H228" s="94">
        <v>0</v>
      </c>
      <c r="I228" s="94">
        <v>0</v>
      </c>
      <c r="J228" s="135">
        <v>0</v>
      </c>
      <c r="K228" s="94">
        <v>0</v>
      </c>
      <c r="L228" s="94">
        <v>0</v>
      </c>
      <c r="M228" s="94">
        <v>0</v>
      </c>
      <c r="N228" s="94">
        <v>0</v>
      </c>
      <c r="O228" s="94">
        <v>0</v>
      </c>
      <c r="P228" s="94">
        <v>0</v>
      </c>
      <c r="Q228" s="94">
        <v>0</v>
      </c>
      <c r="R228" s="94">
        <v>0</v>
      </c>
      <c r="S228" s="94">
        <v>0</v>
      </c>
      <c r="T228" s="94">
        <v>0</v>
      </c>
      <c r="U228" s="94">
        <v>0</v>
      </c>
      <c r="V228" s="94">
        <v>0</v>
      </c>
      <c r="W228" s="94">
        <v>37898</v>
      </c>
      <c r="X228" s="94">
        <v>0</v>
      </c>
      <c r="Y228" s="174"/>
    </row>
    <row r="229" spans="1:25" ht="15" customHeight="1">
      <c r="A229" s="145" t="s">
        <v>719</v>
      </c>
      <c r="B229" s="95" t="s">
        <v>562</v>
      </c>
      <c r="C229" s="94">
        <f t="shared" si="25"/>
        <v>37851</v>
      </c>
      <c r="D229" s="94">
        <v>0</v>
      </c>
      <c r="E229" s="94">
        <v>0</v>
      </c>
      <c r="F229" s="94">
        <v>0</v>
      </c>
      <c r="G229" s="94">
        <v>0</v>
      </c>
      <c r="H229" s="94">
        <v>0</v>
      </c>
      <c r="I229" s="94">
        <v>0</v>
      </c>
      <c r="J229" s="135">
        <v>0</v>
      </c>
      <c r="K229" s="94">
        <v>0</v>
      </c>
      <c r="L229" s="94">
        <v>0</v>
      </c>
      <c r="M229" s="94">
        <v>0</v>
      </c>
      <c r="N229" s="94">
        <v>0</v>
      </c>
      <c r="O229" s="94">
        <v>0</v>
      </c>
      <c r="P229" s="94">
        <v>0</v>
      </c>
      <c r="Q229" s="94">
        <v>0</v>
      </c>
      <c r="R229" s="94">
        <v>0</v>
      </c>
      <c r="S229" s="94">
        <v>0</v>
      </c>
      <c r="T229" s="94">
        <v>0</v>
      </c>
      <c r="U229" s="94">
        <v>0</v>
      </c>
      <c r="V229" s="94">
        <v>0</v>
      </c>
      <c r="W229" s="94">
        <v>37851</v>
      </c>
      <c r="X229" s="94">
        <v>0</v>
      </c>
      <c r="Y229" s="174"/>
    </row>
    <row r="230" spans="1:25" ht="25.5" customHeight="1">
      <c r="A230" s="145" t="s">
        <v>720</v>
      </c>
      <c r="B230" s="95" t="s">
        <v>563</v>
      </c>
      <c r="C230" s="94">
        <f t="shared" si="25"/>
        <v>28659</v>
      </c>
      <c r="D230" s="94">
        <v>0</v>
      </c>
      <c r="E230" s="94">
        <v>0</v>
      </c>
      <c r="F230" s="94">
        <v>0</v>
      </c>
      <c r="G230" s="94">
        <v>0</v>
      </c>
      <c r="H230" s="94">
        <v>0</v>
      </c>
      <c r="I230" s="94">
        <v>0</v>
      </c>
      <c r="J230" s="135">
        <v>0</v>
      </c>
      <c r="K230" s="94">
        <v>0</v>
      </c>
      <c r="L230" s="94">
        <v>0</v>
      </c>
      <c r="M230" s="94">
        <v>0</v>
      </c>
      <c r="N230" s="94">
        <v>0</v>
      </c>
      <c r="O230" s="94">
        <v>0</v>
      </c>
      <c r="P230" s="94">
        <v>0</v>
      </c>
      <c r="Q230" s="94">
        <v>0</v>
      </c>
      <c r="R230" s="94">
        <v>0</v>
      </c>
      <c r="S230" s="94">
        <v>0</v>
      </c>
      <c r="T230" s="94">
        <v>0</v>
      </c>
      <c r="U230" s="94">
        <v>0</v>
      </c>
      <c r="V230" s="94">
        <v>0</v>
      </c>
      <c r="W230" s="94">
        <v>28659</v>
      </c>
      <c r="X230" s="94">
        <v>0</v>
      </c>
      <c r="Y230" s="174"/>
    </row>
    <row r="231" spans="1:25" ht="25.5" customHeight="1">
      <c r="A231" s="145" t="s">
        <v>721</v>
      </c>
      <c r="B231" s="95" t="s">
        <v>564</v>
      </c>
      <c r="C231" s="94">
        <f t="shared" si="25"/>
        <v>38425.660000000003</v>
      </c>
      <c r="D231" s="94">
        <v>0</v>
      </c>
      <c r="E231" s="94">
        <v>0</v>
      </c>
      <c r="F231" s="94">
        <v>0</v>
      </c>
      <c r="G231" s="94">
        <v>0</v>
      </c>
      <c r="H231" s="94">
        <v>0</v>
      </c>
      <c r="I231" s="94">
        <v>0</v>
      </c>
      <c r="J231" s="135">
        <v>0</v>
      </c>
      <c r="K231" s="94">
        <v>0</v>
      </c>
      <c r="L231" s="94">
        <v>0</v>
      </c>
      <c r="M231" s="94">
        <v>0</v>
      </c>
      <c r="N231" s="94">
        <v>0</v>
      </c>
      <c r="O231" s="94">
        <v>0</v>
      </c>
      <c r="P231" s="94">
        <v>0</v>
      </c>
      <c r="Q231" s="94">
        <v>0</v>
      </c>
      <c r="R231" s="94">
        <v>0</v>
      </c>
      <c r="S231" s="94">
        <v>0</v>
      </c>
      <c r="T231" s="94">
        <v>0</v>
      </c>
      <c r="U231" s="94">
        <v>0</v>
      </c>
      <c r="V231" s="94">
        <v>0</v>
      </c>
      <c r="W231" s="94">
        <v>38425.660000000003</v>
      </c>
      <c r="X231" s="94">
        <v>0</v>
      </c>
      <c r="Y231" s="174"/>
    </row>
    <row r="232" spans="1:25" ht="25.5" customHeight="1">
      <c r="A232" s="145" t="s">
        <v>722</v>
      </c>
      <c r="B232" s="95" t="s">
        <v>565</v>
      </c>
      <c r="C232" s="94">
        <f t="shared" si="25"/>
        <v>25135.23</v>
      </c>
      <c r="D232" s="94">
        <v>0</v>
      </c>
      <c r="E232" s="94">
        <v>0</v>
      </c>
      <c r="F232" s="94">
        <v>0</v>
      </c>
      <c r="G232" s="94">
        <v>0</v>
      </c>
      <c r="H232" s="94">
        <v>0</v>
      </c>
      <c r="I232" s="94">
        <v>0</v>
      </c>
      <c r="J232" s="135">
        <v>0</v>
      </c>
      <c r="K232" s="94">
        <v>0</v>
      </c>
      <c r="L232" s="94">
        <v>0</v>
      </c>
      <c r="M232" s="94">
        <v>0</v>
      </c>
      <c r="N232" s="94">
        <v>0</v>
      </c>
      <c r="O232" s="94">
        <v>0</v>
      </c>
      <c r="P232" s="94">
        <v>0</v>
      </c>
      <c r="Q232" s="94">
        <v>0</v>
      </c>
      <c r="R232" s="94">
        <v>0</v>
      </c>
      <c r="S232" s="94">
        <v>0</v>
      </c>
      <c r="T232" s="94">
        <v>0</v>
      </c>
      <c r="U232" s="94">
        <v>0</v>
      </c>
      <c r="V232" s="94">
        <v>0</v>
      </c>
      <c r="W232" s="94">
        <v>25135.23</v>
      </c>
      <c r="X232" s="94">
        <v>0</v>
      </c>
      <c r="Y232" s="174"/>
    </row>
    <row r="233" spans="1:25" ht="15" customHeight="1">
      <c r="A233" s="145" t="s">
        <v>723</v>
      </c>
      <c r="B233" s="95" t="s">
        <v>566</v>
      </c>
      <c r="C233" s="94">
        <f t="shared" si="25"/>
        <v>27168.79</v>
      </c>
      <c r="D233" s="94">
        <v>0</v>
      </c>
      <c r="E233" s="94">
        <v>0</v>
      </c>
      <c r="F233" s="94">
        <v>0</v>
      </c>
      <c r="G233" s="94">
        <v>0</v>
      </c>
      <c r="H233" s="94">
        <v>0</v>
      </c>
      <c r="I233" s="94">
        <v>0</v>
      </c>
      <c r="J233" s="135">
        <v>0</v>
      </c>
      <c r="K233" s="94">
        <v>0</v>
      </c>
      <c r="L233" s="94">
        <v>0</v>
      </c>
      <c r="M233" s="94">
        <v>0</v>
      </c>
      <c r="N233" s="94">
        <v>0</v>
      </c>
      <c r="O233" s="94">
        <v>0</v>
      </c>
      <c r="P233" s="94">
        <v>0</v>
      </c>
      <c r="Q233" s="94">
        <v>0</v>
      </c>
      <c r="R233" s="94">
        <v>0</v>
      </c>
      <c r="S233" s="94">
        <v>0</v>
      </c>
      <c r="T233" s="94">
        <v>0</v>
      </c>
      <c r="U233" s="94">
        <v>0</v>
      </c>
      <c r="V233" s="94">
        <v>0</v>
      </c>
      <c r="W233" s="94">
        <v>27168.79</v>
      </c>
      <c r="X233" s="94">
        <v>0</v>
      </c>
      <c r="Y233" s="174"/>
    </row>
    <row r="234" spans="1:25" ht="25.5" customHeight="1">
      <c r="A234" s="215" t="s">
        <v>322</v>
      </c>
      <c r="B234" s="38"/>
      <c r="C234" s="27">
        <f>SUM(C235:C240)</f>
        <v>4176010.54</v>
      </c>
      <c r="D234" s="27">
        <f t="shared" ref="D234:X234" si="26">SUM(D235:D240)</f>
        <v>0</v>
      </c>
      <c r="E234" s="27">
        <f t="shared" si="26"/>
        <v>336257.51</v>
      </c>
      <c r="F234" s="27">
        <f t="shared" si="26"/>
        <v>0</v>
      </c>
      <c r="G234" s="27">
        <f t="shared" si="26"/>
        <v>0</v>
      </c>
      <c r="H234" s="27">
        <f t="shared" si="26"/>
        <v>373881.33999999997</v>
      </c>
      <c r="I234" s="27">
        <f t="shared" si="26"/>
        <v>0</v>
      </c>
      <c r="J234" s="34">
        <f t="shared" si="26"/>
        <v>0</v>
      </c>
      <c r="K234" s="27">
        <f t="shared" si="26"/>
        <v>0</v>
      </c>
      <c r="L234" s="27">
        <f t="shared" si="26"/>
        <v>942.8</v>
      </c>
      <c r="M234" s="27">
        <f t="shared" si="26"/>
        <v>1494492</v>
      </c>
      <c r="N234" s="27">
        <f t="shared" si="26"/>
        <v>0</v>
      </c>
      <c r="O234" s="27">
        <f t="shared" si="26"/>
        <v>0</v>
      </c>
      <c r="P234" s="27">
        <f t="shared" si="26"/>
        <v>594</v>
      </c>
      <c r="Q234" s="27">
        <f t="shared" si="26"/>
        <v>1280478.2</v>
      </c>
      <c r="R234" s="27">
        <f t="shared" si="26"/>
        <v>53.199999999999996</v>
      </c>
      <c r="S234" s="27">
        <f t="shared" si="26"/>
        <v>185155.4</v>
      </c>
      <c r="T234" s="27">
        <f t="shared" si="26"/>
        <v>249</v>
      </c>
      <c r="U234" s="27">
        <f t="shared" si="26"/>
        <v>300000</v>
      </c>
      <c r="V234" s="27">
        <f t="shared" si="26"/>
        <v>6691</v>
      </c>
      <c r="W234" s="27">
        <f t="shared" si="26"/>
        <v>114091.09</v>
      </c>
      <c r="X234" s="27">
        <f t="shared" si="26"/>
        <v>84964</v>
      </c>
      <c r="Y234" s="174"/>
    </row>
    <row r="235" spans="1:25" ht="25.5" customHeight="1">
      <c r="A235" s="63">
        <v>209</v>
      </c>
      <c r="B235" s="85" t="s">
        <v>120</v>
      </c>
      <c r="C235" s="94">
        <f>D235+E235+F235+G235+H235+I235+K235+M235+O235+Q235+S235+U235+V235+W235+X235</f>
        <v>787270.21000000008</v>
      </c>
      <c r="D235" s="94">
        <v>0</v>
      </c>
      <c r="E235" s="94">
        <v>100414.98</v>
      </c>
      <c r="F235" s="94">
        <v>0</v>
      </c>
      <c r="G235" s="94">
        <v>0</v>
      </c>
      <c r="H235" s="94">
        <v>60905.63</v>
      </c>
      <c r="I235" s="94">
        <v>0</v>
      </c>
      <c r="J235" s="135">
        <v>0</v>
      </c>
      <c r="K235" s="94">
        <v>0</v>
      </c>
      <c r="L235" s="94">
        <v>232</v>
      </c>
      <c r="M235" s="94">
        <v>305356</v>
      </c>
      <c r="N235" s="94">
        <v>0</v>
      </c>
      <c r="O235" s="94">
        <v>0</v>
      </c>
      <c r="P235" s="94">
        <v>164</v>
      </c>
      <c r="Q235" s="94">
        <v>264499.20000000001</v>
      </c>
      <c r="R235" s="94">
        <v>15.3</v>
      </c>
      <c r="S235" s="94">
        <v>38246.400000000001</v>
      </c>
      <c r="T235" s="94">
        <v>0</v>
      </c>
      <c r="U235" s="94">
        <v>0</v>
      </c>
      <c r="V235" s="94">
        <v>1382</v>
      </c>
      <c r="W235" s="94">
        <v>0</v>
      </c>
      <c r="X235" s="94">
        <v>16466</v>
      </c>
      <c r="Y235" s="174"/>
    </row>
    <row r="236" spans="1:25" ht="25.5" customHeight="1">
      <c r="A236" s="63">
        <v>210</v>
      </c>
      <c r="B236" s="85" t="s">
        <v>122</v>
      </c>
      <c r="C236" s="94">
        <f t="shared" ref="C236:C240" si="27">D236+E236+F236+G236+H236+I236+K236+M236+O236+Q236+S236+U236+V236+W236+X236</f>
        <v>1502517</v>
      </c>
      <c r="D236" s="94">
        <v>0</v>
      </c>
      <c r="E236" s="94">
        <v>76605</v>
      </c>
      <c r="F236" s="94">
        <v>0</v>
      </c>
      <c r="G236" s="94">
        <v>0</v>
      </c>
      <c r="H236" s="94">
        <v>141010</v>
      </c>
      <c r="I236" s="94">
        <v>0</v>
      </c>
      <c r="J236" s="135">
        <v>0</v>
      </c>
      <c r="K236" s="94">
        <v>0</v>
      </c>
      <c r="L236" s="94">
        <v>319.8</v>
      </c>
      <c r="M236" s="94">
        <v>646810</v>
      </c>
      <c r="N236" s="94">
        <v>0</v>
      </c>
      <c r="O236" s="94">
        <v>0</v>
      </c>
      <c r="P236" s="94">
        <v>181</v>
      </c>
      <c r="Q236" s="94">
        <v>527620</v>
      </c>
      <c r="R236" s="94">
        <v>18</v>
      </c>
      <c r="S236" s="94">
        <v>76293</v>
      </c>
      <c r="T236" s="94">
        <v>0</v>
      </c>
      <c r="U236" s="94">
        <v>0</v>
      </c>
      <c r="V236" s="94">
        <v>2757</v>
      </c>
      <c r="W236" s="94">
        <v>0</v>
      </c>
      <c r="X236" s="94">
        <v>31422</v>
      </c>
      <c r="Y236" s="174"/>
    </row>
    <row r="237" spans="1:25" ht="25.5" customHeight="1">
      <c r="A237" s="63">
        <v>211</v>
      </c>
      <c r="B237" s="85" t="s">
        <v>123</v>
      </c>
      <c r="C237" s="94">
        <f t="shared" si="27"/>
        <v>1772132.24</v>
      </c>
      <c r="D237" s="94">
        <v>0</v>
      </c>
      <c r="E237" s="94">
        <v>159237.53</v>
      </c>
      <c r="F237" s="94">
        <v>0</v>
      </c>
      <c r="G237" s="94">
        <v>0</v>
      </c>
      <c r="H237" s="94">
        <v>171965.71</v>
      </c>
      <c r="I237" s="94">
        <v>0</v>
      </c>
      <c r="J237" s="135">
        <v>0</v>
      </c>
      <c r="K237" s="94">
        <v>0</v>
      </c>
      <c r="L237" s="94">
        <v>391</v>
      </c>
      <c r="M237" s="94">
        <v>542326</v>
      </c>
      <c r="N237" s="94">
        <v>0</v>
      </c>
      <c r="O237" s="94">
        <v>0</v>
      </c>
      <c r="P237" s="94">
        <v>249</v>
      </c>
      <c r="Q237" s="94">
        <v>488359</v>
      </c>
      <c r="R237" s="94">
        <v>19.899999999999999</v>
      </c>
      <c r="S237" s="94">
        <v>70616</v>
      </c>
      <c r="T237" s="94">
        <v>249</v>
      </c>
      <c r="U237" s="94">
        <v>300000</v>
      </c>
      <c r="V237" s="94">
        <v>2552</v>
      </c>
      <c r="W237" s="94">
        <v>0</v>
      </c>
      <c r="X237" s="94">
        <v>37076</v>
      </c>
      <c r="Y237" s="174"/>
    </row>
    <row r="238" spans="1:25" ht="25.5" customHeight="1">
      <c r="A238" s="63">
        <v>212</v>
      </c>
      <c r="B238" s="91" t="s">
        <v>567</v>
      </c>
      <c r="C238" s="94">
        <f t="shared" si="27"/>
        <v>30839.03</v>
      </c>
      <c r="D238" s="94">
        <v>0</v>
      </c>
      <c r="E238" s="94">
        <v>0</v>
      </c>
      <c r="F238" s="94">
        <v>0</v>
      </c>
      <c r="G238" s="94">
        <v>0</v>
      </c>
      <c r="H238" s="94">
        <v>0</v>
      </c>
      <c r="I238" s="94">
        <v>0</v>
      </c>
      <c r="J238" s="135">
        <v>0</v>
      </c>
      <c r="K238" s="94">
        <v>0</v>
      </c>
      <c r="L238" s="94">
        <v>0</v>
      </c>
      <c r="M238" s="94">
        <v>0</v>
      </c>
      <c r="N238" s="94">
        <v>0</v>
      </c>
      <c r="O238" s="94">
        <v>0</v>
      </c>
      <c r="P238" s="94">
        <v>0</v>
      </c>
      <c r="Q238" s="94">
        <v>0</v>
      </c>
      <c r="R238" s="94">
        <v>0</v>
      </c>
      <c r="S238" s="94">
        <v>0</v>
      </c>
      <c r="T238" s="94">
        <v>0</v>
      </c>
      <c r="U238" s="94">
        <v>0</v>
      </c>
      <c r="V238" s="94">
        <v>0</v>
      </c>
      <c r="W238" s="94">
        <v>30839.03</v>
      </c>
      <c r="X238" s="94">
        <v>0</v>
      </c>
      <c r="Y238" s="174"/>
    </row>
    <row r="239" spans="1:25" ht="30" customHeight="1">
      <c r="A239" s="63">
        <v>213</v>
      </c>
      <c r="B239" s="91" t="s">
        <v>568</v>
      </c>
      <c r="C239" s="94">
        <f t="shared" si="27"/>
        <v>53961.02</v>
      </c>
      <c r="D239" s="94">
        <v>0</v>
      </c>
      <c r="E239" s="94">
        <v>0</v>
      </c>
      <c r="F239" s="94">
        <v>0</v>
      </c>
      <c r="G239" s="94">
        <v>0</v>
      </c>
      <c r="H239" s="94">
        <v>0</v>
      </c>
      <c r="I239" s="94">
        <v>0</v>
      </c>
      <c r="J239" s="135">
        <v>0</v>
      </c>
      <c r="K239" s="94">
        <v>0</v>
      </c>
      <c r="L239" s="94">
        <v>0</v>
      </c>
      <c r="M239" s="94">
        <v>0</v>
      </c>
      <c r="N239" s="94">
        <v>0</v>
      </c>
      <c r="O239" s="94">
        <v>0</v>
      </c>
      <c r="P239" s="94">
        <v>0</v>
      </c>
      <c r="Q239" s="94">
        <v>0</v>
      </c>
      <c r="R239" s="94">
        <v>0</v>
      </c>
      <c r="S239" s="94">
        <v>0</v>
      </c>
      <c r="T239" s="94">
        <v>0</v>
      </c>
      <c r="U239" s="94">
        <v>0</v>
      </c>
      <c r="V239" s="94">
        <v>0</v>
      </c>
      <c r="W239" s="94">
        <v>53961.02</v>
      </c>
      <c r="X239" s="94">
        <v>0</v>
      </c>
      <c r="Y239" s="174"/>
    </row>
    <row r="240" spans="1:25">
      <c r="A240" s="63">
        <v>214</v>
      </c>
      <c r="B240" s="91" t="s">
        <v>569</v>
      </c>
      <c r="C240" s="94">
        <f t="shared" si="27"/>
        <v>29291.040000000001</v>
      </c>
      <c r="D240" s="94">
        <v>0</v>
      </c>
      <c r="E240" s="94">
        <v>0</v>
      </c>
      <c r="F240" s="94">
        <v>0</v>
      </c>
      <c r="G240" s="94">
        <v>0</v>
      </c>
      <c r="H240" s="94">
        <v>0</v>
      </c>
      <c r="I240" s="94">
        <v>0</v>
      </c>
      <c r="J240" s="135">
        <v>0</v>
      </c>
      <c r="K240" s="94">
        <v>0</v>
      </c>
      <c r="L240" s="94">
        <v>0</v>
      </c>
      <c r="M240" s="94">
        <v>0</v>
      </c>
      <c r="N240" s="94">
        <v>0</v>
      </c>
      <c r="O240" s="94">
        <v>0</v>
      </c>
      <c r="P240" s="94">
        <v>0</v>
      </c>
      <c r="Q240" s="94">
        <v>0</v>
      </c>
      <c r="R240" s="94">
        <v>0</v>
      </c>
      <c r="S240" s="94">
        <v>0</v>
      </c>
      <c r="T240" s="94">
        <v>0</v>
      </c>
      <c r="U240" s="94">
        <v>0</v>
      </c>
      <c r="V240" s="94">
        <v>0</v>
      </c>
      <c r="W240" s="94">
        <v>29291.040000000001</v>
      </c>
      <c r="X240" s="94">
        <v>0</v>
      </c>
      <c r="Y240" s="174"/>
    </row>
    <row r="241" spans="1:25" ht="15" customHeight="1">
      <c r="A241" s="74" t="s">
        <v>323</v>
      </c>
      <c r="B241" s="38"/>
      <c r="C241" s="27">
        <f>SUM(C242:C588)</f>
        <v>1398997461.0600007</v>
      </c>
      <c r="D241" s="27">
        <f t="shared" ref="D241:W241" si="28">SUM(D242:D588)</f>
        <v>275487827.59999996</v>
      </c>
      <c r="E241" s="27">
        <f t="shared" si="28"/>
        <v>58784453.079999998</v>
      </c>
      <c r="F241" s="27">
        <f t="shared" si="28"/>
        <v>76503355.24000001</v>
      </c>
      <c r="G241" s="27">
        <f t="shared" si="28"/>
        <v>99174265.879999995</v>
      </c>
      <c r="H241" s="27">
        <f t="shared" si="28"/>
        <v>119894912.5</v>
      </c>
      <c r="I241" s="27">
        <f t="shared" si="28"/>
        <v>54951755</v>
      </c>
      <c r="J241" s="34">
        <f t="shared" si="28"/>
        <v>136</v>
      </c>
      <c r="K241" s="27">
        <f t="shared" si="28"/>
        <v>244617017.25</v>
      </c>
      <c r="L241" s="27">
        <f t="shared" si="28"/>
        <v>66956.799999999988</v>
      </c>
      <c r="M241" s="27">
        <f t="shared" si="28"/>
        <v>175131937.88</v>
      </c>
      <c r="N241" s="27">
        <f t="shared" si="28"/>
        <v>3147</v>
      </c>
      <c r="O241" s="27">
        <f t="shared" si="28"/>
        <v>2963407</v>
      </c>
      <c r="P241" s="27">
        <f t="shared" si="28"/>
        <v>125006.3</v>
      </c>
      <c r="Q241" s="27">
        <f t="shared" si="28"/>
        <v>145272639.62000003</v>
      </c>
      <c r="R241" s="27">
        <f t="shared" si="28"/>
        <v>1442.2</v>
      </c>
      <c r="S241" s="27">
        <f t="shared" si="28"/>
        <v>1054813</v>
      </c>
      <c r="T241" s="27">
        <f t="shared" si="28"/>
        <v>69863.900000000009</v>
      </c>
      <c r="U241" s="27">
        <f t="shared" si="28"/>
        <v>111030700.8</v>
      </c>
      <c r="V241" s="27">
        <f t="shared" si="28"/>
        <v>1445186</v>
      </c>
      <c r="W241" s="27">
        <f t="shared" si="28"/>
        <v>29504940.210000001</v>
      </c>
      <c r="X241" s="27">
        <f t="shared" ref="X241" si="29">SUM(X242:X577)</f>
        <v>3180250</v>
      </c>
      <c r="Y241" s="174"/>
    </row>
    <row r="242" spans="1:25" ht="15" customHeight="1">
      <c r="A242" s="63">
        <v>215</v>
      </c>
      <c r="B242" s="168" t="s">
        <v>124</v>
      </c>
      <c r="C242" s="94">
        <f>D242+E242+F242+G242+H242+I242+K242+M242+O242+Q242+S242+U242+V242+W242+X242</f>
        <v>10308427</v>
      </c>
      <c r="D242" s="94">
        <v>3445737</v>
      </c>
      <c r="E242" s="94">
        <v>1292932</v>
      </c>
      <c r="F242" s="94">
        <v>1793072</v>
      </c>
      <c r="G242" s="94">
        <v>1455270</v>
      </c>
      <c r="H242" s="94">
        <v>2105438</v>
      </c>
      <c r="I242" s="94">
        <v>0</v>
      </c>
      <c r="J242" s="135">
        <v>0</v>
      </c>
      <c r="K242" s="94">
        <v>0</v>
      </c>
      <c r="L242" s="94">
        <v>0</v>
      </c>
      <c r="M242" s="94">
        <v>0</v>
      </c>
      <c r="N242" s="94">
        <v>0</v>
      </c>
      <c r="O242" s="94">
        <v>0</v>
      </c>
      <c r="P242" s="94">
        <v>0</v>
      </c>
      <c r="Q242" s="94">
        <v>0</v>
      </c>
      <c r="R242" s="94">
        <v>0</v>
      </c>
      <c r="S242" s="94">
        <v>0</v>
      </c>
      <c r="T242" s="94">
        <v>0</v>
      </c>
      <c r="U242" s="94">
        <v>0</v>
      </c>
      <c r="V242" s="94">
        <v>0</v>
      </c>
      <c r="W242" s="94">
        <v>0</v>
      </c>
      <c r="X242" s="94">
        <v>215978</v>
      </c>
      <c r="Y242" s="174"/>
    </row>
    <row r="243" spans="1:25" ht="15" customHeight="1">
      <c r="A243" s="63">
        <v>216</v>
      </c>
      <c r="B243" s="168" t="s">
        <v>125</v>
      </c>
      <c r="C243" s="94">
        <f t="shared" ref="C243:C306" si="30">D243+E243+F243+G243+H243+I243+K243+M243+O243+Q243+S243+U243+V243+W243+X243</f>
        <v>6805954</v>
      </c>
      <c r="D243" s="94">
        <v>2701752</v>
      </c>
      <c r="E243" s="94">
        <v>502624</v>
      </c>
      <c r="F243" s="94">
        <v>1040314</v>
      </c>
      <c r="G243" s="94">
        <v>864678</v>
      </c>
      <c r="H243" s="94">
        <v>1553990</v>
      </c>
      <c r="I243" s="94">
        <v>0</v>
      </c>
      <c r="J243" s="135">
        <v>0</v>
      </c>
      <c r="K243" s="94">
        <v>0</v>
      </c>
      <c r="L243" s="94">
        <v>0</v>
      </c>
      <c r="M243" s="94">
        <v>0</v>
      </c>
      <c r="N243" s="94">
        <v>0</v>
      </c>
      <c r="O243" s="94">
        <v>0</v>
      </c>
      <c r="P243" s="94">
        <v>0</v>
      </c>
      <c r="Q243" s="94">
        <v>0</v>
      </c>
      <c r="R243" s="94">
        <v>0</v>
      </c>
      <c r="S243" s="94">
        <v>0</v>
      </c>
      <c r="T243" s="94">
        <v>0</v>
      </c>
      <c r="U243" s="94">
        <v>0</v>
      </c>
      <c r="V243" s="94">
        <v>0</v>
      </c>
      <c r="W243" s="94">
        <v>0</v>
      </c>
      <c r="X243" s="94">
        <v>142596</v>
      </c>
      <c r="Y243" s="174"/>
    </row>
    <row r="244" spans="1:25" ht="15" customHeight="1">
      <c r="A244" s="63">
        <v>217</v>
      </c>
      <c r="B244" s="168" t="s">
        <v>126</v>
      </c>
      <c r="C244" s="94">
        <f t="shared" si="30"/>
        <v>18358658</v>
      </c>
      <c r="D244" s="94">
        <v>7928439</v>
      </c>
      <c r="E244" s="94">
        <v>1236693</v>
      </c>
      <c r="F244" s="94">
        <v>2974740</v>
      </c>
      <c r="G244" s="94">
        <v>2612589</v>
      </c>
      <c r="H244" s="94">
        <v>3228404</v>
      </c>
      <c r="I244" s="94">
        <v>0</v>
      </c>
      <c r="J244" s="135">
        <v>0</v>
      </c>
      <c r="K244" s="94">
        <v>0</v>
      </c>
      <c r="L244" s="94">
        <v>0</v>
      </c>
      <c r="M244" s="94">
        <v>0</v>
      </c>
      <c r="N244" s="94">
        <v>0</v>
      </c>
      <c r="O244" s="94">
        <v>0</v>
      </c>
      <c r="P244" s="94">
        <v>0</v>
      </c>
      <c r="Q244" s="94">
        <v>0</v>
      </c>
      <c r="R244" s="94">
        <v>0</v>
      </c>
      <c r="S244" s="94">
        <v>0</v>
      </c>
      <c r="T244" s="94">
        <v>0</v>
      </c>
      <c r="U244" s="94">
        <v>0</v>
      </c>
      <c r="V244" s="94">
        <v>0</v>
      </c>
      <c r="W244" s="94">
        <v>0</v>
      </c>
      <c r="X244" s="94">
        <v>377793</v>
      </c>
      <c r="Y244" s="174"/>
    </row>
    <row r="245" spans="1:25" ht="15" customHeight="1">
      <c r="A245" s="63">
        <v>218</v>
      </c>
      <c r="B245" s="168" t="s">
        <v>127</v>
      </c>
      <c r="C245" s="94">
        <f t="shared" si="30"/>
        <v>6937332</v>
      </c>
      <c r="D245" s="94">
        <v>2522372</v>
      </c>
      <c r="E245" s="94">
        <v>600947</v>
      </c>
      <c r="F245" s="94">
        <v>1311283</v>
      </c>
      <c r="G245" s="94">
        <v>807689</v>
      </c>
      <c r="H245" s="94">
        <v>1549693</v>
      </c>
      <c r="I245" s="94">
        <v>0</v>
      </c>
      <c r="J245" s="135">
        <v>0</v>
      </c>
      <c r="K245" s="94">
        <v>0</v>
      </c>
      <c r="L245" s="94">
        <v>0</v>
      </c>
      <c r="M245" s="94">
        <v>0</v>
      </c>
      <c r="N245" s="94">
        <v>0</v>
      </c>
      <c r="O245" s="94">
        <v>0</v>
      </c>
      <c r="P245" s="94">
        <v>0</v>
      </c>
      <c r="Q245" s="94">
        <v>0</v>
      </c>
      <c r="R245" s="94">
        <v>0</v>
      </c>
      <c r="S245" s="94">
        <v>0</v>
      </c>
      <c r="T245" s="94">
        <v>0</v>
      </c>
      <c r="U245" s="94">
        <v>0</v>
      </c>
      <c r="V245" s="94">
        <v>0</v>
      </c>
      <c r="W245" s="94">
        <v>0</v>
      </c>
      <c r="X245" s="94">
        <v>145348</v>
      </c>
      <c r="Y245" s="174"/>
    </row>
    <row r="246" spans="1:25" ht="15" customHeight="1">
      <c r="A246" s="63">
        <v>219</v>
      </c>
      <c r="B246" s="168" t="s">
        <v>128</v>
      </c>
      <c r="C246" s="94">
        <f t="shared" si="30"/>
        <v>9496254</v>
      </c>
      <c r="D246" s="94">
        <v>4074737</v>
      </c>
      <c r="E246" s="94">
        <v>683724</v>
      </c>
      <c r="F246" s="94">
        <v>1653747</v>
      </c>
      <c r="G246" s="94">
        <v>1200003</v>
      </c>
      <c r="H246" s="94">
        <v>1685081</v>
      </c>
      <c r="I246" s="94">
        <v>0</v>
      </c>
      <c r="J246" s="135">
        <v>0</v>
      </c>
      <c r="K246" s="94">
        <v>0</v>
      </c>
      <c r="L246" s="94">
        <v>0</v>
      </c>
      <c r="M246" s="94">
        <v>0</v>
      </c>
      <c r="N246" s="94">
        <v>0</v>
      </c>
      <c r="O246" s="94">
        <v>0</v>
      </c>
      <c r="P246" s="94">
        <v>0</v>
      </c>
      <c r="Q246" s="94">
        <v>0</v>
      </c>
      <c r="R246" s="94">
        <v>0</v>
      </c>
      <c r="S246" s="94">
        <v>0</v>
      </c>
      <c r="T246" s="94">
        <v>0</v>
      </c>
      <c r="U246" s="94">
        <v>0</v>
      </c>
      <c r="V246" s="94">
        <v>0</v>
      </c>
      <c r="W246" s="94">
        <v>0</v>
      </c>
      <c r="X246" s="94">
        <v>198962</v>
      </c>
      <c r="Y246" s="174"/>
    </row>
    <row r="247" spans="1:25" ht="15" customHeight="1">
      <c r="A247" s="63">
        <v>220</v>
      </c>
      <c r="B247" s="168" t="s">
        <v>129</v>
      </c>
      <c r="C247" s="94">
        <f t="shared" si="30"/>
        <v>8733029</v>
      </c>
      <c r="D247" s="94">
        <v>3755971</v>
      </c>
      <c r="E247" s="94">
        <v>700199</v>
      </c>
      <c r="F247" s="94">
        <v>1266243</v>
      </c>
      <c r="G247" s="94">
        <v>1044697</v>
      </c>
      <c r="H247" s="94">
        <v>1782948</v>
      </c>
      <c r="I247" s="94">
        <v>0</v>
      </c>
      <c r="J247" s="135">
        <v>0</v>
      </c>
      <c r="K247" s="94">
        <v>0</v>
      </c>
      <c r="L247" s="94">
        <v>0</v>
      </c>
      <c r="M247" s="94">
        <v>0</v>
      </c>
      <c r="N247" s="94">
        <v>0</v>
      </c>
      <c r="O247" s="94">
        <v>0</v>
      </c>
      <c r="P247" s="94">
        <v>0</v>
      </c>
      <c r="Q247" s="94">
        <v>0</v>
      </c>
      <c r="R247" s="94">
        <v>0</v>
      </c>
      <c r="S247" s="94">
        <v>0</v>
      </c>
      <c r="T247" s="94">
        <v>0</v>
      </c>
      <c r="U247" s="94">
        <v>0</v>
      </c>
      <c r="V247" s="94">
        <v>0</v>
      </c>
      <c r="W247" s="94">
        <v>0</v>
      </c>
      <c r="X247" s="94">
        <v>182971</v>
      </c>
      <c r="Y247" s="174"/>
    </row>
    <row r="248" spans="1:25" ht="15" customHeight="1">
      <c r="A248" s="63">
        <v>221</v>
      </c>
      <c r="B248" s="168" t="s">
        <v>130</v>
      </c>
      <c r="C248" s="94">
        <f t="shared" si="30"/>
        <v>13551029</v>
      </c>
      <c r="D248" s="94">
        <v>6030708</v>
      </c>
      <c r="E248" s="94">
        <v>1038140</v>
      </c>
      <c r="F248" s="94">
        <v>2158684</v>
      </c>
      <c r="G248" s="94">
        <v>1554770</v>
      </c>
      <c r="H248" s="94">
        <v>2484811</v>
      </c>
      <c r="I248" s="94">
        <v>0</v>
      </c>
      <c r="J248" s="135">
        <v>0</v>
      </c>
      <c r="K248" s="94">
        <v>0</v>
      </c>
      <c r="L248" s="94">
        <v>0</v>
      </c>
      <c r="M248" s="94">
        <v>0</v>
      </c>
      <c r="N248" s="94">
        <v>0</v>
      </c>
      <c r="O248" s="94">
        <v>0</v>
      </c>
      <c r="P248" s="94">
        <v>0</v>
      </c>
      <c r="Q248" s="94">
        <v>0</v>
      </c>
      <c r="R248" s="94">
        <v>0</v>
      </c>
      <c r="S248" s="94">
        <v>0</v>
      </c>
      <c r="T248" s="94">
        <v>0</v>
      </c>
      <c r="U248" s="94">
        <v>0</v>
      </c>
      <c r="V248" s="94">
        <v>0</v>
      </c>
      <c r="W248" s="94">
        <v>0</v>
      </c>
      <c r="X248" s="94">
        <v>283916</v>
      </c>
      <c r="Y248" s="174"/>
    </row>
    <row r="249" spans="1:25" ht="15" customHeight="1">
      <c r="A249" s="63">
        <v>222</v>
      </c>
      <c r="B249" s="168" t="s">
        <v>131</v>
      </c>
      <c r="C249" s="94">
        <f t="shared" si="30"/>
        <v>17244525</v>
      </c>
      <c r="D249" s="94">
        <v>6032125</v>
      </c>
      <c r="E249" s="94">
        <v>1208066</v>
      </c>
      <c r="F249" s="94">
        <v>1816074</v>
      </c>
      <c r="G249" s="94">
        <v>1590630</v>
      </c>
      <c r="H249" s="94">
        <v>2613850</v>
      </c>
      <c r="I249" s="94">
        <v>0</v>
      </c>
      <c r="J249" s="135">
        <v>0</v>
      </c>
      <c r="K249" s="94">
        <v>0</v>
      </c>
      <c r="L249" s="94">
        <v>1248</v>
      </c>
      <c r="M249" s="94">
        <v>3700000</v>
      </c>
      <c r="N249" s="94">
        <v>0</v>
      </c>
      <c r="O249" s="94">
        <v>0</v>
      </c>
      <c r="P249" s="94">
        <v>0</v>
      </c>
      <c r="Q249" s="94">
        <v>0</v>
      </c>
      <c r="R249" s="94">
        <v>0</v>
      </c>
      <c r="S249" s="94">
        <v>0</v>
      </c>
      <c r="T249" s="94">
        <v>0</v>
      </c>
      <c r="U249" s="94">
        <v>0</v>
      </c>
      <c r="V249" s="94">
        <v>0</v>
      </c>
      <c r="W249" s="94">
        <v>0</v>
      </c>
      <c r="X249" s="94">
        <v>283780</v>
      </c>
      <c r="Y249" s="174"/>
    </row>
    <row r="250" spans="1:25" ht="15" customHeight="1">
      <c r="A250" s="63">
        <v>223</v>
      </c>
      <c r="B250" s="168" t="s">
        <v>132</v>
      </c>
      <c r="C250" s="94">
        <f t="shared" si="30"/>
        <v>4575860.1400000006</v>
      </c>
      <c r="D250" s="94">
        <v>2037434.93</v>
      </c>
      <c r="E250" s="94">
        <v>319032.21000000002</v>
      </c>
      <c r="F250" s="94">
        <v>784787</v>
      </c>
      <c r="G250" s="94">
        <v>551049</v>
      </c>
      <c r="H250" s="94">
        <v>787685</v>
      </c>
      <c r="I250" s="94">
        <v>0</v>
      </c>
      <c r="J250" s="135">
        <v>0</v>
      </c>
      <c r="K250" s="94">
        <v>0</v>
      </c>
      <c r="L250" s="94">
        <v>0</v>
      </c>
      <c r="M250" s="94">
        <v>0</v>
      </c>
      <c r="N250" s="94">
        <v>0</v>
      </c>
      <c r="O250" s="94">
        <v>0</v>
      </c>
      <c r="P250" s="94">
        <v>0</v>
      </c>
      <c r="Q250" s="94">
        <v>0</v>
      </c>
      <c r="R250" s="94">
        <v>0</v>
      </c>
      <c r="S250" s="94">
        <v>0</v>
      </c>
      <c r="T250" s="94">
        <v>0</v>
      </c>
      <c r="U250" s="94">
        <v>0</v>
      </c>
      <c r="V250" s="94">
        <v>0</v>
      </c>
      <c r="W250" s="94">
        <v>0</v>
      </c>
      <c r="X250" s="94">
        <v>95872</v>
      </c>
      <c r="Y250" s="174"/>
    </row>
    <row r="251" spans="1:25" ht="15" customHeight="1">
      <c r="A251" s="63">
        <v>224</v>
      </c>
      <c r="B251" s="168" t="s">
        <v>133</v>
      </c>
      <c r="C251" s="94">
        <f t="shared" si="30"/>
        <v>5819896</v>
      </c>
      <c r="D251" s="94">
        <v>2606491</v>
      </c>
      <c r="E251" s="94">
        <v>531890</v>
      </c>
      <c r="F251" s="94">
        <v>808619</v>
      </c>
      <c r="G251" s="94">
        <v>863713</v>
      </c>
      <c r="H251" s="94">
        <v>887247</v>
      </c>
      <c r="I251" s="94">
        <v>0</v>
      </c>
      <c r="J251" s="135">
        <v>0</v>
      </c>
      <c r="K251" s="94">
        <v>0</v>
      </c>
      <c r="L251" s="94">
        <v>0</v>
      </c>
      <c r="M251" s="94">
        <v>0</v>
      </c>
      <c r="N251" s="94">
        <v>0</v>
      </c>
      <c r="O251" s="94">
        <v>0</v>
      </c>
      <c r="P251" s="94">
        <v>0</v>
      </c>
      <c r="Q251" s="94">
        <v>0</v>
      </c>
      <c r="R251" s="94">
        <v>0</v>
      </c>
      <c r="S251" s="94">
        <v>0</v>
      </c>
      <c r="T251" s="94">
        <v>0</v>
      </c>
      <c r="U251" s="94">
        <v>0</v>
      </c>
      <c r="V251" s="94">
        <v>0</v>
      </c>
      <c r="W251" s="94">
        <v>0</v>
      </c>
      <c r="X251" s="94">
        <v>121936</v>
      </c>
      <c r="Y251" s="174"/>
    </row>
    <row r="252" spans="1:25" ht="15" customHeight="1">
      <c r="A252" s="63">
        <v>225</v>
      </c>
      <c r="B252" s="168" t="s">
        <v>134</v>
      </c>
      <c r="C252" s="94">
        <f t="shared" si="30"/>
        <v>4681226</v>
      </c>
      <c r="D252" s="94">
        <v>2037435</v>
      </c>
      <c r="E252" s="94">
        <v>319032</v>
      </c>
      <c r="F252" s="94">
        <v>784787</v>
      </c>
      <c r="G252" s="94">
        <v>654208</v>
      </c>
      <c r="H252" s="94">
        <v>787685</v>
      </c>
      <c r="I252" s="94">
        <v>0</v>
      </c>
      <c r="J252" s="135">
        <v>0</v>
      </c>
      <c r="K252" s="94">
        <v>0</v>
      </c>
      <c r="L252" s="94">
        <v>0</v>
      </c>
      <c r="M252" s="94">
        <v>0</v>
      </c>
      <c r="N252" s="94">
        <v>0</v>
      </c>
      <c r="O252" s="94">
        <v>0</v>
      </c>
      <c r="P252" s="94">
        <v>0</v>
      </c>
      <c r="Q252" s="94">
        <v>0</v>
      </c>
      <c r="R252" s="94">
        <v>0</v>
      </c>
      <c r="S252" s="94">
        <v>0</v>
      </c>
      <c r="T252" s="94">
        <v>0</v>
      </c>
      <c r="U252" s="94">
        <v>0</v>
      </c>
      <c r="V252" s="94">
        <v>0</v>
      </c>
      <c r="W252" s="94">
        <v>0</v>
      </c>
      <c r="X252" s="94">
        <v>98079</v>
      </c>
      <c r="Y252" s="174"/>
    </row>
    <row r="253" spans="1:25" ht="15" customHeight="1">
      <c r="A253" s="63">
        <v>226</v>
      </c>
      <c r="B253" s="168" t="s">
        <v>135</v>
      </c>
      <c r="C253" s="94">
        <f t="shared" si="30"/>
        <v>4681226</v>
      </c>
      <c r="D253" s="94">
        <v>2037435</v>
      </c>
      <c r="E253" s="94">
        <v>319032</v>
      </c>
      <c r="F253" s="94">
        <v>784787</v>
      </c>
      <c r="G253" s="94">
        <v>654208</v>
      </c>
      <c r="H253" s="94">
        <v>787685</v>
      </c>
      <c r="I253" s="94">
        <v>0</v>
      </c>
      <c r="J253" s="135">
        <v>0</v>
      </c>
      <c r="K253" s="94">
        <v>0</v>
      </c>
      <c r="L253" s="94">
        <v>0</v>
      </c>
      <c r="M253" s="94">
        <v>0</v>
      </c>
      <c r="N253" s="94">
        <v>0</v>
      </c>
      <c r="O253" s="94">
        <v>0</v>
      </c>
      <c r="P253" s="94">
        <v>0</v>
      </c>
      <c r="Q253" s="94">
        <v>0</v>
      </c>
      <c r="R253" s="94">
        <v>0</v>
      </c>
      <c r="S253" s="94">
        <v>0</v>
      </c>
      <c r="T253" s="94">
        <v>0</v>
      </c>
      <c r="U253" s="94">
        <v>0</v>
      </c>
      <c r="V253" s="94">
        <v>0</v>
      </c>
      <c r="W253" s="94">
        <v>0</v>
      </c>
      <c r="X253" s="94">
        <v>98079</v>
      </c>
      <c r="Y253" s="174"/>
    </row>
    <row r="254" spans="1:25" ht="15" customHeight="1">
      <c r="A254" s="63">
        <v>227</v>
      </c>
      <c r="B254" s="168" t="s">
        <v>136</v>
      </c>
      <c r="C254" s="94">
        <f t="shared" si="30"/>
        <v>7568694</v>
      </c>
      <c r="D254" s="94">
        <v>3413202</v>
      </c>
      <c r="E254" s="94">
        <v>608508</v>
      </c>
      <c r="F254" s="94">
        <v>1167182</v>
      </c>
      <c r="G254" s="94">
        <v>1027920</v>
      </c>
      <c r="H254" s="94">
        <v>1193305</v>
      </c>
      <c r="I254" s="94">
        <v>0</v>
      </c>
      <c r="J254" s="135">
        <v>0</v>
      </c>
      <c r="K254" s="94">
        <v>0</v>
      </c>
      <c r="L254" s="94">
        <v>0</v>
      </c>
      <c r="M254" s="94">
        <v>0</v>
      </c>
      <c r="N254" s="94">
        <v>0</v>
      </c>
      <c r="O254" s="94">
        <v>0</v>
      </c>
      <c r="P254" s="94">
        <v>0</v>
      </c>
      <c r="Q254" s="94">
        <v>0</v>
      </c>
      <c r="R254" s="94">
        <v>0</v>
      </c>
      <c r="S254" s="94">
        <v>0</v>
      </c>
      <c r="T254" s="94">
        <v>0</v>
      </c>
      <c r="U254" s="94">
        <v>0</v>
      </c>
      <c r="V254" s="94">
        <v>0</v>
      </c>
      <c r="W254" s="94">
        <v>0</v>
      </c>
      <c r="X254" s="94">
        <v>158577</v>
      </c>
      <c r="Y254" s="174"/>
    </row>
    <row r="255" spans="1:25" ht="15" customHeight="1">
      <c r="A255" s="63">
        <v>228</v>
      </c>
      <c r="B255" s="168" t="s">
        <v>137</v>
      </c>
      <c r="C255" s="94">
        <f t="shared" si="30"/>
        <v>5740054</v>
      </c>
      <c r="D255" s="94">
        <v>2548307</v>
      </c>
      <c r="E255" s="94">
        <v>531890</v>
      </c>
      <c r="F255" s="94">
        <v>808619</v>
      </c>
      <c r="G255" s="94">
        <v>863713</v>
      </c>
      <c r="H255" s="94">
        <v>867261</v>
      </c>
      <c r="I255" s="94">
        <v>0</v>
      </c>
      <c r="J255" s="135">
        <v>0</v>
      </c>
      <c r="K255" s="94">
        <v>0</v>
      </c>
      <c r="L255" s="94">
        <v>0</v>
      </c>
      <c r="M255" s="94">
        <v>0</v>
      </c>
      <c r="N255" s="94">
        <v>0</v>
      </c>
      <c r="O255" s="94">
        <v>0</v>
      </c>
      <c r="P255" s="94">
        <v>0</v>
      </c>
      <c r="Q255" s="94">
        <v>0</v>
      </c>
      <c r="R255" s="94">
        <v>0</v>
      </c>
      <c r="S255" s="94">
        <v>0</v>
      </c>
      <c r="T255" s="94">
        <v>0</v>
      </c>
      <c r="U255" s="94">
        <v>0</v>
      </c>
      <c r="V255" s="94">
        <v>0</v>
      </c>
      <c r="W255" s="94">
        <v>0</v>
      </c>
      <c r="X255" s="94">
        <v>120264</v>
      </c>
      <c r="Y255" s="174"/>
    </row>
    <row r="256" spans="1:25" ht="15" customHeight="1">
      <c r="A256" s="63">
        <v>229</v>
      </c>
      <c r="B256" s="168" t="s">
        <v>252</v>
      </c>
      <c r="C256" s="94">
        <f t="shared" si="30"/>
        <v>8551292</v>
      </c>
      <c r="D256" s="94">
        <v>2287089</v>
      </c>
      <c r="E256" s="94">
        <v>431832</v>
      </c>
      <c r="F256" s="94">
        <v>753985</v>
      </c>
      <c r="G256" s="94">
        <v>693657</v>
      </c>
      <c r="H256" s="94">
        <v>847814</v>
      </c>
      <c r="I256" s="94">
        <v>416000</v>
      </c>
      <c r="J256" s="135">
        <v>0</v>
      </c>
      <c r="K256" s="94">
        <v>0</v>
      </c>
      <c r="L256" s="94">
        <v>850</v>
      </c>
      <c r="M256" s="94">
        <v>1658765</v>
      </c>
      <c r="N256" s="94">
        <v>570</v>
      </c>
      <c r="O256" s="94">
        <v>240000</v>
      </c>
      <c r="P256" s="94">
        <v>104</v>
      </c>
      <c r="Q256" s="94">
        <v>803223</v>
      </c>
      <c r="R256" s="94">
        <v>0</v>
      </c>
      <c r="S256" s="94">
        <v>0</v>
      </c>
      <c r="T256" s="94">
        <v>1040</v>
      </c>
      <c r="U256" s="94">
        <v>225000</v>
      </c>
      <c r="V256" s="94">
        <v>15079</v>
      </c>
      <c r="W256" s="94">
        <v>0</v>
      </c>
      <c r="X256" s="94">
        <v>178848</v>
      </c>
      <c r="Y256" s="174"/>
    </row>
    <row r="257" spans="1:25" ht="15" customHeight="1">
      <c r="A257" s="63">
        <v>230</v>
      </c>
      <c r="B257" s="168" t="s">
        <v>253</v>
      </c>
      <c r="C257" s="94">
        <f t="shared" si="30"/>
        <v>8241921</v>
      </c>
      <c r="D257" s="94">
        <v>2732681</v>
      </c>
      <c r="E257" s="94">
        <v>494991</v>
      </c>
      <c r="F257" s="94">
        <v>0</v>
      </c>
      <c r="G257" s="94">
        <v>637508</v>
      </c>
      <c r="H257" s="94">
        <v>1027216</v>
      </c>
      <c r="I257" s="120">
        <v>0</v>
      </c>
      <c r="J257" s="135">
        <v>0</v>
      </c>
      <c r="K257" s="94">
        <v>0</v>
      </c>
      <c r="L257" s="94">
        <v>620.4</v>
      </c>
      <c r="M257" s="94">
        <v>1970397</v>
      </c>
      <c r="N257" s="94">
        <v>0</v>
      </c>
      <c r="O257" s="94">
        <v>0</v>
      </c>
      <c r="P257" s="94">
        <v>1150</v>
      </c>
      <c r="Q257" s="94">
        <v>1178962</v>
      </c>
      <c r="R257" s="94">
        <v>0</v>
      </c>
      <c r="S257" s="94">
        <v>0</v>
      </c>
      <c r="T257" s="94">
        <v>0</v>
      </c>
      <c r="U257" s="94">
        <v>0</v>
      </c>
      <c r="V257" s="94">
        <v>17912</v>
      </c>
      <c r="W257" s="94">
        <v>0</v>
      </c>
      <c r="X257" s="94">
        <v>182254</v>
      </c>
      <c r="Y257" s="174"/>
    </row>
    <row r="258" spans="1:25" ht="15" customHeight="1">
      <c r="A258" s="63">
        <v>231</v>
      </c>
      <c r="B258" s="168" t="s">
        <v>254</v>
      </c>
      <c r="C258" s="94">
        <f t="shared" si="30"/>
        <v>14151622</v>
      </c>
      <c r="D258" s="94">
        <v>3434448</v>
      </c>
      <c r="E258" s="94">
        <v>711086</v>
      </c>
      <c r="F258" s="94">
        <v>1391444</v>
      </c>
      <c r="G258" s="94">
        <v>997053</v>
      </c>
      <c r="H258" s="94">
        <v>1540696</v>
      </c>
      <c r="I258" s="94">
        <v>1241000</v>
      </c>
      <c r="J258" s="135">
        <v>0</v>
      </c>
      <c r="K258" s="94">
        <v>0</v>
      </c>
      <c r="L258" s="94">
        <v>690.4</v>
      </c>
      <c r="M258" s="94">
        <v>2497230</v>
      </c>
      <c r="N258" s="94">
        <v>460</v>
      </c>
      <c r="O258" s="94">
        <v>187000</v>
      </c>
      <c r="P258" s="94">
        <v>1670.4</v>
      </c>
      <c r="Q258" s="94">
        <v>1784942</v>
      </c>
      <c r="R258" s="94">
        <v>0</v>
      </c>
      <c r="S258" s="94">
        <v>0</v>
      </c>
      <c r="T258" s="94">
        <v>0</v>
      </c>
      <c r="U258" s="94">
        <v>0</v>
      </c>
      <c r="V258" s="94">
        <v>29748</v>
      </c>
      <c r="W258" s="94">
        <v>41978</v>
      </c>
      <c r="X258" s="94">
        <v>294997</v>
      </c>
      <c r="Y258" s="174"/>
    </row>
    <row r="259" spans="1:25" ht="15" customHeight="1">
      <c r="A259" s="63">
        <v>232</v>
      </c>
      <c r="B259" s="168" t="s">
        <v>255</v>
      </c>
      <c r="C259" s="94">
        <f t="shared" si="30"/>
        <v>21771646</v>
      </c>
      <c r="D259" s="94">
        <v>3453781</v>
      </c>
      <c r="E259" s="94">
        <v>610401</v>
      </c>
      <c r="F259" s="94">
        <v>985906</v>
      </c>
      <c r="G259" s="94">
        <v>1041135</v>
      </c>
      <c r="H259" s="94">
        <v>1383525</v>
      </c>
      <c r="I259" s="94">
        <v>1020000</v>
      </c>
      <c r="J259" s="135">
        <v>0</v>
      </c>
      <c r="K259" s="94">
        <v>0</v>
      </c>
      <c r="L259" s="94">
        <v>640</v>
      </c>
      <c r="M259" s="94">
        <v>1645137</v>
      </c>
      <c r="N259" s="94">
        <v>427</v>
      </c>
      <c r="O259" s="94">
        <v>600098</v>
      </c>
      <c r="P259" s="94">
        <v>1180</v>
      </c>
      <c r="Q259" s="94">
        <v>4597852</v>
      </c>
      <c r="R259" s="94">
        <v>420</v>
      </c>
      <c r="S259" s="94">
        <v>575968</v>
      </c>
      <c r="T259" s="94">
        <v>1180</v>
      </c>
      <c r="U259" s="94">
        <v>5803258</v>
      </c>
      <c r="V259" s="94">
        <v>22639</v>
      </c>
      <c r="W259" s="94">
        <v>31946</v>
      </c>
      <c r="X259" s="94">
        <v>0</v>
      </c>
      <c r="Y259" s="174"/>
    </row>
    <row r="260" spans="1:25" ht="15" customHeight="1">
      <c r="A260" s="63">
        <v>233</v>
      </c>
      <c r="B260" s="168" t="s">
        <v>256</v>
      </c>
      <c r="C260" s="94">
        <f t="shared" si="30"/>
        <v>21014496</v>
      </c>
      <c r="D260" s="94">
        <v>3501012</v>
      </c>
      <c r="E260" s="94">
        <v>660231</v>
      </c>
      <c r="F260" s="94">
        <v>1057769</v>
      </c>
      <c r="G260" s="94">
        <v>857857</v>
      </c>
      <c r="H260" s="94">
        <v>1402445</v>
      </c>
      <c r="I260" s="94">
        <v>1020000</v>
      </c>
      <c r="J260" s="135">
        <v>0</v>
      </c>
      <c r="K260" s="94">
        <v>0</v>
      </c>
      <c r="L260" s="94">
        <v>630</v>
      </c>
      <c r="M260" s="94">
        <v>1667634</v>
      </c>
      <c r="N260" s="94">
        <v>420</v>
      </c>
      <c r="O260" s="94">
        <v>124000</v>
      </c>
      <c r="P260" s="94">
        <v>1360</v>
      </c>
      <c r="Q260" s="94">
        <v>4637597</v>
      </c>
      <c r="R260" s="94">
        <v>488</v>
      </c>
      <c r="S260" s="94">
        <v>148000</v>
      </c>
      <c r="T260" s="94">
        <v>1360</v>
      </c>
      <c r="U260" s="94">
        <v>5882619</v>
      </c>
      <c r="V260" s="94">
        <v>22949</v>
      </c>
      <c r="W260" s="94">
        <v>32383</v>
      </c>
      <c r="X260" s="94">
        <v>0</v>
      </c>
      <c r="Y260" s="174"/>
    </row>
    <row r="261" spans="1:25" ht="15" customHeight="1">
      <c r="A261" s="63">
        <v>234</v>
      </c>
      <c r="B261" s="168" t="s">
        <v>257</v>
      </c>
      <c r="C261" s="94">
        <f t="shared" si="30"/>
        <v>13356798</v>
      </c>
      <c r="D261" s="94">
        <v>3554147</v>
      </c>
      <c r="E261" s="94">
        <v>612993</v>
      </c>
      <c r="F261" s="94">
        <v>985900</v>
      </c>
      <c r="G261" s="94">
        <v>1048068</v>
      </c>
      <c r="H261" s="94">
        <v>1423730</v>
      </c>
      <c r="I261" s="94">
        <v>1020000</v>
      </c>
      <c r="J261" s="135">
        <v>0</v>
      </c>
      <c r="K261" s="94">
        <v>0</v>
      </c>
      <c r="L261" s="94">
        <v>618</v>
      </c>
      <c r="M261" s="94">
        <v>1692944</v>
      </c>
      <c r="N261" s="94">
        <v>390</v>
      </c>
      <c r="O261" s="94">
        <v>617537</v>
      </c>
      <c r="P261" s="94">
        <v>1530</v>
      </c>
      <c r="Q261" s="94">
        <v>1698694</v>
      </c>
      <c r="R261" s="94">
        <v>496</v>
      </c>
      <c r="S261" s="94">
        <v>256113</v>
      </c>
      <c r="T261" s="94">
        <v>1530</v>
      </c>
      <c r="U261" s="94">
        <v>390500</v>
      </c>
      <c r="V261" s="94">
        <v>23297</v>
      </c>
      <c r="W261" s="94">
        <v>32875</v>
      </c>
      <c r="X261" s="94">
        <v>0</v>
      </c>
      <c r="Y261" s="174"/>
    </row>
    <row r="262" spans="1:25" ht="15" customHeight="1">
      <c r="A262" s="63">
        <v>235</v>
      </c>
      <c r="B262" s="168" t="s">
        <v>277</v>
      </c>
      <c r="C262" s="94">
        <f t="shared" si="30"/>
        <v>15652537</v>
      </c>
      <c r="D262" s="94">
        <v>4369546</v>
      </c>
      <c r="E262" s="94">
        <v>749854</v>
      </c>
      <c r="F262" s="94">
        <v>1440180</v>
      </c>
      <c r="G262" s="94">
        <v>1467672</v>
      </c>
      <c r="H262" s="94">
        <v>1619403</v>
      </c>
      <c r="I262" s="94">
        <v>1360000</v>
      </c>
      <c r="J262" s="135">
        <v>0</v>
      </c>
      <c r="K262" s="94">
        <v>0</v>
      </c>
      <c r="L262" s="94">
        <v>685</v>
      </c>
      <c r="M262" s="94">
        <v>2121249</v>
      </c>
      <c r="N262" s="94">
        <v>450</v>
      </c>
      <c r="O262" s="94">
        <v>240000</v>
      </c>
      <c r="P262" s="94">
        <v>1840</v>
      </c>
      <c r="Q262" s="94">
        <v>1784942</v>
      </c>
      <c r="R262" s="94">
        <v>0</v>
      </c>
      <c r="S262" s="94">
        <v>0</v>
      </c>
      <c r="T262" s="94">
        <v>1840</v>
      </c>
      <c r="U262" s="94">
        <v>470500</v>
      </c>
      <c r="V262" s="94">
        <v>29191</v>
      </c>
      <c r="W262" s="94">
        <v>0</v>
      </c>
      <c r="X262" s="94">
        <v>0</v>
      </c>
      <c r="Y262" s="174"/>
    </row>
    <row r="263" spans="1:25" ht="15" customHeight="1">
      <c r="A263" s="63">
        <v>236</v>
      </c>
      <c r="B263" s="168" t="s">
        <v>258</v>
      </c>
      <c r="C263" s="94">
        <f t="shared" si="30"/>
        <v>17202370</v>
      </c>
      <c r="D263" s="94">
        <v>4826208</v>
      </c>
      <c r="E263" s="94">
        <v>730547</v>
      </c>
      <c r="F263" s="94">
        <v>1184176</v>
      </c>
      <c r="G263" s="94">
        <v>1310200</v>
      </c>
      <c r="H263" s="94">
        <v>1985940</v>
      </c>
      <c r="I263" s="94">
        <v>731000</v>
      </c>
      <c r="J263" s="135">
        <v>0</v>
      </c>
      <c r="K263" s="94">
        <v>0</v>
      </c>
      <c r="L263" s="94">
        <v>670</v>
      </c>
      <c r="M263" s="94">
        <v>3649935</v>
      </c>
      <c r="N263" s="94">
        <v>430</v>
      </c>
      <c r="O263" s="94">
        <v>954772</v>
      </c>
      <c r="P263" s="94">
        <v>1740</v>
      </c>
      <c r="Q263" s="94">
        <v>1751238</v>
      </c>
      <c r="R263" s="94">
        <v>0</v>
      </c>
      <c r="S263" s="94">
        <v>0</v>
      </c>
      <c r="T263" s="94">
        <v>0</v>
      </c>
      <c r="U263" s="94">
        <v>0</v>
      </c>
      <c r="V263" s="94">
        <v>32497</v>
      </c>
      <c r="W263" s="94">
        <v>45857</v>
      </c>
      <c r="X263" s="94">
        <v>0</v>
      </c>
      <c r="Y263" s="174"/>
    </row>
    <row r="264" spans="1:25" ht="15" customHeight="1">
      <c r="A264" s="63">
        <v>237</v>
      </c>
      <c r="B264" s="130" t="s">
        <v>138</v>
      </c>
      <c r="C264" s="94">
        <f t="shared" si="30"/>
        <v>4589645</v>
      </c>
      <c r="D264" s="94">
        <v>1211346</v>
      </c>
      <c r="E264" s="94">
        <v>275410</v>
      </c>
      <c r="F264" s="94">
        <v>265594</v>
      </c>
      <c r="G264" s="94">
        <v>281630</v>
      </c>
      <c r="H264" s="94">
        <v>344689</v>
      </c>
      <c r="I264" s="94">
        <v>468000</v>
      </c>
      <c r="J264" s="135">
        <v>0</v>
      </c>
      <c r="K264" s="94">
        <v>0</v>
      </c>
      <c r="L264" s="94">
        <v>482.4</v>
      </c>
      <c r="M264" s="94">
        <v>1478122</v>
      </c>
      <c r="N264" s="94">
        <v>0</v>
      </c>
      <c r="O264" s="94">
        <v>0</v>
      </c>
      <c r="P264" s="94">
        <v>0</v>
      </c>
      <c r="Q264" s="94">
        <v>0</v>
      </c>
      <c r="R264" s="94">
        <v>0</v>
      </c>
      <c r="S264" s="94">
        <v>0</v>
      </c>
      <c r="T264" s="94">
        <v>521.4</v>
      </c>
      <c r="U264" s="94">
        <v>230000</v>
      </c>
      <c r="V264" s="94">
        <v>7002</v>
      </c>
      <c r="W264" s="94">
        <v>27852</v>
      </c>
      <c r="X264" s="94">
        <v>0</v>
      </c>
      <c r="Y264" s="174"/>
    </row>
    <row r="265" spans="1:25" ht="15" customHeight="1">
      <c r="A265" s="63">
        <v>238</v>
      </c>
      <c r="B265" s="130" t="s">
        <v>139</v>
      </c>
      <c r="C265" s="94">
        <f t="shared" si="30"/>
        <v>4733031</v>
      </c>
      <c r="D265" s="94">
        <v>1256499</v>
      </c>
      <c r="E265" s="94">
        <v>285670</v>
      </c>
      <c r="F265" s="94">
        <v>271003</v>
      </c>
      <c r="G265" s="94">
        <v>292130</v>
      </c>
      <c r="H265" s="94">
        <v>360357</v>
      </c>
      <c r="I265" s="94">
        <v>468000</v>
      </c>
      <c r="J265" s="135">
        <v>0</v>
      </c>
      <c r="K265" s="94">
        <v>0</v>
      </c>
      <c r="L265" s="94">
        <v>491.1</v>
      </c>
      <c r="M265" s="94">
        <v>1533219</v>
      </c>
      <c r="N265" s="94">
        <v>0</v>
      </c>
      <c r="O265" s="94">
        <v>0</v>
      </c>
      <c r="P265" s="94">
        <v>0</v>
      </c>
      <c r="Q265" s="94">
        <v>0</v>
      </c>
      <c r="R265" s="94">
        <v>0</v>
      </c>
      <c r="S265" s="94">
        <v>0</v>
      </c>
      <c r="T265" s="94">
        <v>526</v>
      </c>
      <c r="U265" s="94">
        <v>230000</v>
      </c>
      <c r="V265" s="94">
        <v>7263</v>
      </c>
      <c r="W265" s="94">
        <v>28890</v>
      </c>
      <c r="X265" s="94">
        <v>0</v>
      </c>
      <c r="Y265" s="174"/>
    </row>
    <row r="266" spans="1:25" ht="15" customHeight="1">
      <c r="A266" s="63">
        <v>239</v>
      </c>
      <c r="B266" s="130" t="s">
        <v>140</v>
      </c>
      <c r="C266" s="94">
        <f t="shared" si="30"/>
        <v>5269158</v>
      </c>
      <c r="D266" s="94">
        <v>1412199</v>
      </c>
      <c r="E266" s="94">
        <v>321070</v>
      </c>
      <c r="F266" s="94">
        <v>308357</v>
      </c>
      <c r="G266" s="94">
        <v>328330</v>
      </c>
      <c r="H266" s="94">
        <v>407360</v>
      </c>
      <c r="I266" s="94">
        <v>468000</v>
      </c>
      <c r="J266" s="135">
        <v>0</v>
      </c>
      <c r="K266" s="94">
        <v>0</v>
      </c>
      <c r="L266" s="94">
        <v>561.20000000000005</v>
      </c>
      <c r="M266" s="94">
        <v>1723209</v>
      </c>
      <c r="N266" s="94">
        <v>0</v>
      </c>
      <c r="O266" s="94">
        <v>0</v>
      </c>
      <c r="P266" s="94">
        <v>0</v>
      </c>
      <c r="Q266" s="94">
        <v>0</v>
      </c>
      <c r="R266" s="94">
        <v>0</v>
      </c>
      <c r="S266" s="94">
        <v>0</v>
      </c>
      <c r="T266" s="94">
        <v>562.29999999999995</v>
      </c>
      <c r="U266" s="94">
        <v>260000</v>
      </c>
      <c r="V266" s="94">
        <v>8163</v>
      </c>
      <c r="W266" s="94">
        <v>32470</v>
      </c>
      <c r="X266" s="94">
        <v>0</v>
      </c>
      <c r="Y266" s="174"/>
    </row>
    <row r="267" spans="1:25" ht="15" customHeight="1">
      <c r="A267" s="63">
        <v>240</v>
      </c>
      <c r="B267" s="130" t="s">
        <v>141</v>
      </c>
      <c r="C267" s="94">
        <f t="shared" si="30"/>
        <v>2152233</v>
      </c>
      <c r="D267" s="94">
        <v>370000</v>
      </c>
      <c r="E267" s="94">
        <v>130000</v>
      </c>
      <c r="F267" s="94">
        <v>134640</v>
      </c>
      <c r="G267" s="94">
        <v>97665</v>
      </c>
      <c r="H267" s="94">
        <v>200000</v>
      </c>
      <c r="I267" s="94">
        <v>195000</v>
      </c>
      <c r="J267" s="135">
        <v>0</v>
      </c>
      <c r="K267" s="94">
        <v>0</v>
      </c>
      <c r="L267" s="94">
        <v>158.69999999999999</v>
      </c>
      <c r="M267" s="94">
        <v>538305</v>
      </c>
      <c r="N267" s="94">
        <v>0</v>
      </c>
      <c r="O267" s="94">
        <v>0</v>
      </c>
      <c r="P267" s="94">
        <v>299</v>
      </c>
      <c r="Q267" s="94">
        <v>395199</v>
      </c>
      <c r="R267" s="94">
        <v>0</v>
      </c>
      <c r="S267" s="94">
        <v>0</v>
      </c>
      <c r="T267" s="94">
        <v>299</v>
      </c>
      <c r="U267" s="94">
        <v>80000</v>
      </c>
      <c r="V267" s="94">
        <v>2295</v>
      </c>
      <c r="W267" s="94">
        <v>9129</v>
      </c>
      <c r="X267" s="94">
        <v>0</v>
      </c>
      <c r="Y267" s="174"/>
    </row>
    <row r="268" spans="1:25" ht="15" customHeight="1">
      <c r="A268" s="63">
        <v>241</v>
      </c>
      <c r="B268" s="130" t="s">
        <v>142</v>
      </c>
      <c r="C268" s="94">
        <f t="shared" si="30"/>
        <v>14998119</v>
      </c>
      <c r="D268" s="94">
        <v>5201640</v>
      </c>
      <c r="E268" s="94">
        <v>1452885</v>
      </c>
      <c r="F268" s="94">
        <v>2061614</v>
      </c>
      <c r="G268" s="94">
        <v>1943967</v>
      </c>
      <c r="H268" s="94">
        <v>1663953</v>
      </c>
      <c r="I268" s="94">
        <v>0</v>
      </c>
      <c r="J268" s="135">
        <v>0</v>
      </c>
      <c r="K268" s="94">
        <v>0</v>
      </c>
      <c r="L268" s="94">
        <v>1231</v>
      </c>
      <c r="M268" s="94">
        <v>2674060</v>
      </c>
      <c r="N268" s="94">
        <v>0</v>
      </c>
      <c r="O268" s="94">
        <v>0</v>
      </c>
      <c r="P268" s="94">
        <v>0</v>
      </c>
      <c r="Q268" s="94">
        <v>0</v>
      </c>
      <c r="R268" s="94">
        <v>0</v>
      </c>
      <c r="S268" s="94">
        <v>0</v>
      </c>
      <c r="T268" s="94">
        <v>0</v>
      </c>
      <c r="U268" s="94">
        <v>0</v>
      </c>
      <c r="V268" s="94">
        <v>0</v>
      </c>
      <c r="W268" s="94">
        <v>0</v>
      </c>
      <c r="X268" s="94">
        <v>0</v>
      </c>
      <c r="Y268" s="174"/>
    </row>
    <row r="269" spans="1:25" ht="15" customHeight="1">
      <c r="A269" s="63">
        <v>242</v>
      </c>
      <c r="B269" s="130" t="s">
        <v>143</v>
      </c>
      <c r="C269" s="94">
        <f t="shared" si="30"/>
        <v>13859898</v>
      </c>
      <c r="D269" s="94">
        <v>5201640</v>
      </c>
      <c r="E269" s="94">
        <v>604724</v>
      </c>
      <c r="F269" s="94">
        <v>1677231</v>
      </c>
      <c r="G269" s="94">
        <v>1999850</v>
      </c>
      <c r="H269" s="94">
        <v>1663953</v>
      </c>
      <c r="I269" s="94">
        <v>0</v>
      </c>
      <c r="J269" s="135">
        <v>0</v>
      </c>
      <c r="K269" s="94">
        <v>0</v>
      </c>
      <c r="L269" s="94">
        <v>1210</v>
      </c>
      <c r="M269" s="94">
        <v>2712500</v>
      </c>
      <c r="N269" s="94">
        <v>0</v>
      </c>
      <c r="O269" s="94">
        <v>0</v>
      </c>
      <c r="P269" s="94">
        <v>0</v>
      </c>
      <c r="Q269" s="94">
        <v>0</v>
      </c>
      <c r="R269" s="94">
        <v>0</v>
      </c>
      <c r="S269" s="94">
        <v>0</v>
      </c>
      <c r="T269" s="94">
        <v>0</v>
      </c>
      <c r="U269" s="94">
        <v>0</v>
      </c>
      <c r="V269" s="94">
        <v>0</v>
      </c>
      <c r="W269" s="94">
        <v>0</v>
      </c>
      <c r="X269" s="94">
        <v>0</v>
      </c>
      <c r="Y269" s="174"/>
    </row>
    <row r="270" spans="1:25" ht="15" customHeight="1">
      <c r="A270" s="63">
        <v>243</v>
      </c>
      <c r="B270" s="130" t="s">
        <v>144</v>
      </c>
      <c r="C270" s="94">
        <f t="shared" si="30"/>
        <v>6458240</v>
      </c>
      <c r="D270" s="94">
        <v>0</v>
      </c>
      <c r="E270" s="94">
        <v>1190366</v>
      </c>
      <c r="F270" s="94">
        <v>1627839</v>
      </c>
      <c r="G270" s="94">
        <v>1359861</v>
      </c>
      <c r="H270" s="94">
        <v>2280174</v>
      </c>
      <c r="I270" s="94">
        <v>0</v>
      </c>
      <c r="J270" s="135">
        <v>0</v>
      </c>
      <c r="K270" s="94">
        <v>0</v>
      </c>
      <c r="L270" s="94">
        <v>0</v>
      </c>
      <c r="M270" s="94">
        <v>0</v>
      </c>
      <c r="N270" s="94">
        <v>0</v>
      </c>
      <c r="O270" s="94">
        <v>0</v>
      </c>
      <c r="P270" s="94">
        <v>0</v>
      </c>
      <c r="Q270" s="94">
        <v>0</v>
      </c>
      <c r="R270" s="94">
        <v>0</v>
      </c>
      <c r="S270" s="94">
        <v>0</v>
      </c>
      <c r="T270" s="94">
        <v>0</v>
      </c>
      <c r="U270" s="94">
        <v>0</v>
      </c>
      <c r="V270" s="94">
        <v>0</v>
      </c>
      <c r="W270" s="94">
        <v>0</v>
      </c>
      <c r="X270" s="94">
        <v>0</v>
      </c>
      <c r="Y270" s="174"/>
    </row>
    <row r="271" spans="1:25" ht="15" customHeight="1">
      <c r="A271" s="63">
        <v>244</v>
      </c>
      <c r="B271" s="130" t="s">
        <v>145</v>
      </c>
      <c r="C271" s="94">
        <f t="shared" si="30"/>
        <v>6897158</v>
      </c>
      <c r="D271" s="94">
        <v>2998702</v>
      </c>
      <c r="E271" s="94">
        <v>403352</v>
      </c>
      <c r="F271" s="94">
        <v>1084386</v>
      </c>
      <c r="G271" s="94">
        <v>1268835</v>
      </c>
      <c r="H271" s="94">
        <v>1141883</v>
      </c>
      <c r="I271" s="94">
        <v>0</v>
      </c>
      <c r="J271" s="135">
        <v>0</v>
      </c>
      <c r="K271" s="94">
        <v>0</v>
      </c>
      <c r="L271" s="94">
        <v>0</v>
      </c>
      <c r="M271" s="94">
        <v>0</v>
      </c>
      <c r="N271" s="94">
        <v>0</v>
      </c>
      <c r="O271" s="94">
        <v>0</v>
      </c>
      <c r="P271" s="94">
        <v>0</v>
      </c>
      <c r="Q271" s="94">
        <v>0</v>
      </c>
      <c r="R271" s="94">
        <v>0</v>
      </c>
      <c r="S271" s="94">
        <v>0</v>
      </c>
      <c r="T271" s="94">
        <v>0</v>
      </c>
      <c r="U271" s="94">
        <v>0</v>
      </c>
      <c r="V271" s="94">
        <v>0</v>
      </c>
      <c r="W271" s="94">
        <v>0</v>
      </c>
      <c r="X271" s="94">
        <v>0</v>
      </c>
      <c r="Y271" s="174"/>
    </row>
    <row r="272" spans="1:25" ht="15" customHeight="1">
      <c r="A272" s="63">
        <v>245</v>
      </c>
      <c r="B272" s="89" t="s">
        <v>147</v>
      </c>
      <c r="C272" s="94">
        <f t="shared" si="30"/>
        <v>6475817</v>
      </c>
      <c r="D272" s="94">
        <v>1794236</v>
      </c>
      <c r="E272" s="94">
        <v>368607</v>
      </c>
      <c r="F272" s="94">
        <v>0</v>
      </c>
      <c r="G272" s="94">
        <v>512810</v>
      </c>
      <c r="H272" s="94">
        <v>846876</v>
      </c>
      <c r="I272" s="94">
        <v>476000</v>
      </c>
      <c r="J272" s="135">
        <v>0</v>
      </c>
      <c r="K272" s="94">
        <v>0</v>
      </c>
      <c r="L272" s="94">
        <v>416.1</v>
      </c>
      <c r="M272" s="94">
        <v>1410750</v>
      </c>
      <c r="N272" s="94">
        <v>0</v>
      </c>
      <c r="O272" s="94">
        <v>0</v>
      </c>
      <c r="P272" s="94">
        <v>968.4</v>
      </c>
      <c r="Q272" s="94">
        <v>706113</v>
      </c>
      <c r="R272" s="94">
        <v>0</v>
      </c>
      <c r="S272" s="94">
        <v>0</v>
      </c>
      <c r="T272" s="94">
        <v>968.4</v>
      </c>
      <c r="U272" s="94">
        <v>313985</v>
      </c>
      <c r="V272" s="94">
        <v>12150</v>
      </c>
      <c r="W272" s="94">
        <v>34290</v>
      </c>
      <c r="X272" s="94">
        <v>0</v>
      </c>
      <c r="Y272" s="174"/>
    </row>
    <row r="273" spans="1:25" ht="15" customHeight="1">
      <c r="A273" s="63">
        <v>246</v>
      </c>
      <c r="B273" s="89" t="s">
        <v>148</v>
      </c>
      <c r="C273" s="94">
        <f t="shared" si="30"/>
        <v>10274852</v>
      </c>
      <c r="D273" s="94">
        <v>3349834</v>
      </c>
      <c r="E273" s="94">
        <v>560965</v>
      </c>
      <c r="F273" s="94">
        <v>0</v>
      </c>
      <c r="G273" s="94">
        <v>776152</v>
      </c>
      <c r="H273" s="94">
        <v>1161296</v>
      </c>
      <c r="I273" s="94">
        <v>1020000</v>
      </c>
      <c r="J273" s="135">
        <v>0</v>
      </c>
      <c r="K273" s="94">
        <v>0</v>
      </c>
      <c r="L273" s="94">
        <v>615.6</v>
      </c>
      <c r="M273" s="94">
        <v>2009782</v>
      </c>
      <c r="N273" s="94">
        <v>0</v>
      </c>
      <c r="O273" s="94">
        <v>0</v>
      </c>
      <c r="P273" s="94">
        <v>1472.4</v>
      </c>
      <c r="Q273" s="94">
        <v>1338706</v>
      </c>
      <c r="R273" s="94">
        <v>0</v>
      </c>
      <c r="S273" s="94">
        <v>0</v>
      </c>
      <c r="T273" s="94">
        <v>0</v>
      </c>
      <c r="U273" s="94">
        <v>0</v>
      </c>
      <c r="V273" s="94">
        <v>22448</v>
      </c>
      <c r="W273" s="94">
        <v>35669</v>
      </c>
      <c r="X273" s="94">
        <v>0</v>
      </c>
      <c r="Y273" s="174"/>
    </row>
    <row r="274" spans="1:25" ht="15" customHeight="1">
      <c r="A274" s="63">
        <v>247</v>
      </c>
      <c r="B274" s="89" t="s">
        <v>149</v>
      </c>
      <c r="C274" s="94">
        <f t="shared" si="30"/>
        <v>21985889</v>
      </c>
      <c r="D274" s="94">
        <v>3950000</v>
      </c>
      <c r="E274" s="94">
        <v>669000</v>
      </c>
      <c r="F274" s="94">
        <v>0</v>
      </c>
      <c r="G274" s="94">
        <v>1190000</v>
      </c>
      <c r="H274" s="94">
        <v>1580000</v>
      </c>
      <c r="I274" s="94">
        <v>0</v>
      </c>
      <c r="J274" s="135">
        <v>0</v>
      </c>
      <c r="K274" s="94">
        <v>0</v>
      </c>
      <c r="L274" s="94">
        <v>777.9</v>
      </c>
      <c r="M274" s="94">
        <v>3110000</v>
      </c>
      <c r="N274" s="94">
        <v>0</v>
      </c>
      <c r="O274" s="94">
        <v>0</v>
      </c>
      <c r="P274" s="94">
        <v>1655.1</v>
      </c>
      <c r="Q274" s="94">
        <v>4093755</v>
      </c>
      <c r="R274" s="94">
        <v>0</v>
      </c>
      <c r="S274" s="94">
        <v>0</v>
      </c>
      <c r="T274" s="94">
        <v>1655.1</v>
      </c>
      <c r="U274" s="94">
        <v>7364405</v>
      </c>
      <c r="V274" s="94">
        <v>28729</v>
      </c>
      <c r="W274" s="94">
        <v>0</v>
      </c>
      <c r="X274" s="94">
        <v>0</v>
      </c>
      <c r="Y274" s="174"/>
    </row>
    <row r="275" spans="1:25" ht="15" customHeight="1">
      <c r="A275" s="63">
        <v>248</v>
      </c>
      <c r="B275" s="123" t="s">
        <v>150</v>
      </c>
      <c r="C275" s="94">
        <f t="shared" si="30"/>
        <v>8814063</v>
      </c>
      <c r="D275" s="94">
        <v>2758906</v>
      </c>
      <c r="E275" s="94">
        <v>616697</v>
      </c>
      <c r="F275" s="94">
        <v>0</v>
      </c>
      <c r="G275" s="94">
        <v>766333</v>
      </c>
      <c r="H275" s="94">
        <v>1105170</v>
      </c>
      <c r="I275" s="94">
        <v>816000</v>
      </c>
      <c r="J275" s="135">
        <v>0</v>
      </c>
      <c r="K275" s="94">
        <v>0</v>
      </c>
      <c r="L275" s="94">
        <v>616.70000000000005</v>
      </c>
      <c r="M275" s="94">
        <v>2099823</v>
      </c>
      <c r="N275" s="94">
        <v>0</v>
      </c>
      <c r="O275" s="94">
        <v>0</v>
      </c>
      <c r="P275" s="94">
        <v>1179</v>
      </c>
      <c r="Q275" s="94">
        <v>599875</v>
      </c>
      <c r="R275" s="94">
        <v>0</v>
      </c>
      <c r="S275" s="94">
        <v>0</v>
      </c>
      <c r="T275" s="94">
        <v>0</v>
      </c>
      <c r="U275" s="94">
        <v>0</v>
      </c>
      <c r="V275" s="94">
        <v>18084</v>
      </c>
      <c r="W275" s="94">
        <v>33175</v>
      </c>
      <c r="X275" s="94">
        <v>0</v>
      </c>
      <c r="Y275" s="174"/>
    </row>
    <row r="276" spans="1:25" ht="15" customHeight="1">
      <c r="A276" s="63">
        <v>249</v>
      </c>
      <c r="B276" s="123" t="s">
        <v>151</v>
      </c>
      <c r="C276" s="94">
        <f t="shared" si="30"/>
        <v>8855390</v>
      </c>
      <c r="D276" s="94">
        <v>2742590</v>
      </c>
      <c r="E276" s="94">
        <v>359323</v>
      </c>
      <c r="F276" s="94">
        <v>0</v>
      </c>
      <c r="G276" s="94">
        <v>752894</v>
      </c>
      <c r="H276" s="94">
        <v>1110748</v>
      </c>
      <c r="I276" s="94">
        <v>816000</v>
      </c>
      <c r="J276" s="135">
        <v>0</v>
      </c>
      <c r="K276" s="94">
        <v>0</v>
      </c>
      <c r="L276" s="94">
        <v>616.70000000000005</v>
      </c>
      <c r="M276" s="94">
        <v>2087596</v>
      </c>
      <c r="N276" s="94">
        <v>0</v>
      </c>
      <c r="O276" s="94">
        <v>0</v>
      </c>
      <c r="P276" s="94">
        <v>1179</v>
      </c>
      <c r="Q276" s="94">
        <v>968260</v>
      </c>
      <c r="R276" s="94">
        <v>0</v>
      </c>
      <c r="S276" s="94">
        <v>0</v>
      </c>
      <c r="T276" s="94">
        <v>0</v>
      </c>
      <c r="U276" s="94">
        <v>0</v>
      </c>
      <c r="V276" s="94">
        <v>17979</v>
      </c>
      <c r="W276" s="94">
        <v>0</v>
      </c>
      <c r="X276" s="94">
        <v>0</v>
      </c>
      <c r="Y276" s="174"/>
    </row>
    <row r="277" spans="1:25" ht="15" customHeight="1">
      <c r="A277" s="63">
        <v>250</v>
      </c>
      <c r="B277" s="123" t="s">
        <v>152</v>
      </c>
      <c r="C277" s="94">
        <f t="shared" si="30"/>
        <v>8949819.5</v>
      </c>
      <c r="D277" s="94">
        <v>2162622.5</v>
      </c>
      <c r="E277" s="94">
        <v>367761</v>
      </c>
      <c r="F277" s="94">
        <v>696769</v>
      </c>
      <c r="G277" s="94">
        <v>752894</v>
      </c>
      <c r="H277" s="94">
        <v>1088482</v>
      </c>
      <c r="I277" s="94">
        <v>816000</v>
      </c>
      <c r="J277" s="135">
        <v>0</v>
      </c>
      <c r="K277" s="94">
        <v>0</v>
      </c>
      <c r="L277" s="94">
        <v>615.1</v>
      </c>
      <c r="M277" s="94">
        <v>2081431</v>
      </c>
      <c r="N277" s="94">
        <v>0</v>
      </c>
      <c r="O277" s="94">
        <v>0</v>
      </c>
      <c r="P277" s="94">
        <v>1177.4000000000001</v>
      </c>
      <c r="Q277" s="94">
        <v>965934</v>
      </c>
      <c r="R277" s="94">
        <v>0</v>
      </c>
      <c r="S277" s="94">
        <v>0</v>
      </c>
      <c r="T277" s="94">
        <v>0</v>
      </c>
      <c r="U277" s="94">
        <v>0</v>
      </c>
      <c r="V277" s="94">
        <v>17926</v>
      </c>
      <c r="W277" s="94">
        <v>0</v>
      </c>
      <c r="X277" s="94">
        <v>0</v>
      </c>
      <c r="Y277" s="174"/>
    </row>
    <row r="278" spans="1:25" ht="15" customHeight="1">
      <c r="A278" s="63">
        <v>251</v>
      </c>
      <c r="B278" s="123" t="s">
        <v>153</v>
      </c>
      <c r="C278" s="94">
        <f t="shared" si="30"/>
        <v>22612979</v>
      </c>
      <c r="D278" s="94">
        <v>4427925</v>
      </c>
      <c r="E278" s="94">
        <v>616697</v>
      </c>
      <c r="F278" s="94">
        <v>0</v>
      </c>
      <c r="G278" s="94">
        <v>1188882</v>
      </c>
      <c r="H278" s="94">
        <v>1418225</v>
      </c>
      <c r="I278" s="94">
        <v>0</v>
      </c>
      <c r="J278" s="135">
        <v>0</v>
      </c>
      <c r="K278" s="94">
        <v>0</v>
      </c>
      <c r="L278" s="94">
        <v>798.4</v>
      </c>
      <c r="M278" s="94">
        <v>3170144</v>
      </c>
      <c r="N278" s="94">
        <v>0</v>
      </c>
      <c r="O278" s="94">
        <v>0</v>
      </c>
      <c r="P278" s="94">
        <v>1676.8</v>
      </c>
      <c r="Q278" s="94">
        <v>4321544</v>
      </c>
      <c r="R278" s="94">
        <v>0</v>
      </c>
      <c r="S278" s="94">
        <v>0</v>
      </c>
      <c r="T278" s="94">
        <v>1676.8</v>
      </c>
      <c r="U278" s="94">
        <v>7440536</v>
      </c>
      <c r="V278" s="94">
        <v>29026</v>
      </c>
      <c r="W278" s="94">
        <v>0</v>
      </c>
      <c r="X278" s="94">
        <v>0</v>
      </c>
      <c r="Y278" s="174"/>
    </row>
    <row r="279" spans="1:25" ht="15" customHeight="1">
      <c r="A279" s="63">
        <v>252</v>
      </c>
      <c r="B279" s="123" t="s">
        <v>154</v>
      </c>
      <c r="C279" s="94">
        <f t="shared" si="30"/>
        <v>8585293</v>
      </c>
      <c r="D279" s="94">
        <v>2497000</v>
      </c>
      <c r="E279" s="94">
        <v>429000</v>
      </c>
      <c r="F279" s="94">
        <v>961500</v>
      </c>
      <c r="G279" s="94">
        <v>730000</v>
      </c>
      <c r="H279" s="94">
        <v>980000</v>
      </c>
      <c r="I279" s="94">
        <v>0</v>
      </c>
      <c r="J279" s="135">
        <v>0</v>
      </c>
      <c r="K279" s="94">
        <v>0</v>
      </c>
      <c r="L279" s="94">
        <v>622.20000000000005</v>
      </c>
      <c r="M279" s="94">
        <v>1991000</v>
      </c>
      <c r="N279" s="94">
        <v>0</v>
      </c>
      <c r="O279" s="94">
        <v>0</v>
      </c>
      <c r="P279" s="94">
        <v>1184.2</v>
      </c>
      <c r="Q279" s="94">
        <v>978633</v>
      </c>
      <c r="R279" s="94">
        <v>0</v>
      </c>
      <c r="S279" s="94">
        <v>0</v>
      </c>
      <c r="T279" s="94">
        <v>0</v>
      </c>
      <c r="U279" s="94">
        <v>0</v>
      </c>
      <c r="V279" s="94">
        <v>18160</v>
      </c>
      <c r="W279" s="94">
        <v>0</v>
      </c>
      <c r="X279" s="94">
        <v>0</v>
      </c>
      <c r="Y279" s="174"/>
    </row>
    <row r="280" spans="1:25" ht="15" customHeight="1">
      <c r="A280" s="63">
        <v>253</v>
      </c>
      <c r="B280" s="123" t="s">
        <v>155</v>
      </c>
      <c r="C280" s="94">
        <f t="shared" si="30"/>
        <v>10260507</v>
      </c>
      <c r="D280" s="94">
        <v>2882137</v>
      </c>
      <c r="E280" s="94">
        <v>540740</v>
      </c>
      <c r="F280" s="94">
        <v>0</v>
      </c>
      <c r="G280" s="94">
        <v>809840</v>
      </c>
      <c r="H280" s="94">
        <v>1024992</v>
      </c>
      <c r="I280" s="94">
        <v>952000</v>
      </c>
      <c r="J280" s="135">
        <v>0</v>
      </c>
      <c r="K280" s="94">
        <v>0</v>
      </c>
      <c r="L280" s="94">
        <v>605.70000000000005</v>
      </c>
      <c r="M280" s="94">
        <v>2652941</v>
      </c>
      <c r="N280" s="94">
        <v>0</v>
      </c>
      <c r="O280" s="94">
        <v>0</v>
      </c>
      <c r="P280" s="94">
        <v>1460.5</v>
      </c>
      <c r="Q280" s="94">
        <v>1338706</v>
      </c>
      <c r="R280" s="94">
        <v>0</v>
      </c>
      <c r="S280" s="94">
        <v>0</v>
      </c>
      <c r="T280" s="94">
        <v>0</v>
      </c>
      <c r="U280" s="94">
        <v>0</v>
      </c>
      <c r="V280" s="94">
        <v>22848</v>
      </c>
      <c r="W280" s="94">
        <v>36303</v>
      </c>
      <c r="X280" s="94">
        <v>0</v>
      </c>
      <c r="Y280" s="174"/>
    </row>
    <row r="281" spans="1:25" ht="15" customHeight="1">
      <c r="A281" s="63">
        <v>254</v>
      </c>
      <c r="B281" s="123" t="s">
        <v>156</v>
      </c>
      <c r="C281" s="94">
        <f t="shared" si="30"/>
        <v>15576016</v>
      </c>
      <c r="D281" s="94">
        <v>4554371</v>
      </c>
      <c r="E281" s="94">
        <v>784560</v>
      </c>
      <c r="F281" s="94">
        <v>1031350</v>
      </c>
      <c r="G281" s="94">
        <v>1175000</v>
      </c>
      <c r="H281" s="94">
        <v>1619700</v>
      </c>
      <c r="I281" s="94">
        <v>1054000</v>
      </c>
      <c r="J281" s="135">
        <v>0</v>
      </c>
      <c r="K281" s="94">
        <v>0</v>
      </c>
      <c r="L281" s="94">
        <v>1129.5999999999999</v>
      </c>
      <c r="M281" s="94">
        <v>3849153</v>
      </c>
      <c r="N281" s="94">
        <v>0</v>
      </c>
      <c r="O281" s="94">
        <v>0</v>
      </c>
      <c r="P281" s="94">
        <v>1595.6</v>
      </c>
      <c r="Q281" s="94">
        <v>1427953</v>
      </c>
      <c r="R281" s="94">
        <v>0</v>
      </c>
      <c r="S281" s="94">
        <v>0</v>
      </c>
      <c r="T281" s="94">
        <v>0</v>
      </c>
      <c r="U281" s="94">
        <v>0</v>
      </c>
      <c r="V281" s="94">
        <v>33150</v>
      </c>
      <c r="W281" s="94">
        <v>46779</v>
      </c>
      <c r="X281" s="94">
        <v>0</v>
      </c>
      <c r="Y281" s="174"/>
    </row>
    <row r="282" spans="1:25" ht="15" customHeight="1">
      <c r="A282" s="63">
        <v>255</v>
      </c>
      <c r="B282" s="123" t="s">
        <v>157</v>
      </c>
      <c r="C282" s="94">
        <f t="shared" si="30"/>
        <v>14387153</v>
      </c>
      <c r="D282" s="94">
        <v>3617460</v>
      </c>
      <c r="E282" s="94">
        <v>673330</v>
      </c>
      <c r="F282" s="94">
        <v>885130</v>
      </c>
      <c r="G282" s="94">
        <v>1008420</v>
      </c>
      <c r="H282" s="94">
        <v>1502364</v>
      </c>
      <c r="I282" s="94">
        <v>1258000</v>
      </c>
      <c r="J282" s="135">
        <v>0</v>
      </c>
      <c r="K282" s="94">
        <v>0</v>
      </c>
      <c r="L282" s="94">
        <v>783.5</v>
      </c>
      <c r="M282" s="94">
        <v>3129390</v>
      </c>
      <c r="N282" s="94">
        <v>0</v>
      </c>
      <c r="O282" s="94">
        <v>0</v>
      </c>
      <c r="P282" s="94">
        <v>1661.1</v>
      </c>
      <c r="Q282" s="94">
        <v>2284609</v>
      </c>
      <c r="R282" s="94">
        <v>0</v>
      </c>
      <c r="S282" s="94">
        <v>0</v>
      </c>
      <c r="T282" s="94">
        <v>0</v>
      </c>
      <c r="U282" s="94">
        <v>0</v>
      </c>
      <c r="V282" s="94">
        <v>28450</v>
      </c>
      <c r="W282" s="94">
        <v>0</v>
      </c>
      <c r="X282" s="94">
        <v>0</v>
      </c>
      <c r="Y282" s="174"/>
    </row>
    <row r="283" spans="1:25" ht="15" customHeight="1">
      <c r="A283" s="63">
        <v>256</v>
      </c>
      <c r="B283" s="123" t="s">
        <v>160</v>
      </c>
      <c r="C283" s="94">
        <f t="shared" si="30"/>
        <v>5476701</v>
      </c>
      <c r="D283" s="94">
        <v>1254857</v>
      </c>
      <c r="E283" s="94">
        <v>210070</v>
      </c>
      <c r="F283" s="94">
        <v>274622</v>
      </c>
      <c r="G283" s="94">
        <v>387192</v>
      </c>
      <c r="H283" s="94">
        <v>423027</v>
      </c>
      <c r="I283" s="94">
        <v>315000</v>
      </c>
      <c r="J283" s="135">
        <v>0</v>
      </c>
      <c r="K283" s="94">
        <v>0</v>
      </c>
      <c r="L283" s="94">
        <v>397.4</v>
      </c>
      <c r="M283" s="94">
        <v>1475255</v>
      </c>
      <c r="N283" s="94">
        <v>0</v>
      </c>
      <c r="O283" s="94">
        <v>0</v>
      </c>
      <c r="P283" s="94">
        <v>709.8</v>
      </c>
      <c r="Q283" s="94">
        <v>1128254</v>
      </c>
      <c r="R283" s="94">
        <v>0</v>
      </c>
      <c r="S283" s="94">
        <v>0</v>
      </c>
      <c r="T283" s="94">
        <v>0</v>
      </c>
      <c r="U283" s="94">
        <v>0</v>
      </c>
      <c r="V283" s="94">
        <v>8424</v>
      </c>
      <c r="W283" s="94">
        <v>0</v>
      </c>
      <c r="X283" s="94">
        <v>0</v>
      </c>
      <c r="Y283" s="174"/>
    </row>
    <row r="284" spans="1:25" ht="15" customHeight="1">
      <c r="A284" s="63">
        <v>257</v>
      </c>
      <c r="B284" s="123" t="s">
        <v>161</v>
      </c>
      <c r="C284" s="94">
        <f t="shared" si="30"/>
        <v>5320103</v>
      </c>
      <c r="D284" s="94">
        <v>1673857</v>
      </c>
      <c r="E284" s="94">
        <v>388947</v>
      </c>
      <c r="F284" s="94">
        <v>0</v>
      </c>
      <c r="G284" s="94">
        <v>418412</v>
      </c>
      <c r="H284" s="94">
        <v>690250</v>
      </c>
      <c r="I284" s="94">
        <v>544000</v>
      </c>
      <c r="J284" s="135">
        <v>0</v>
      </c>
      <c r="K284" s="94">
        <v>0</v>
      </c>
      <c r="L284" s="94">
        <v>391.7</v>
      </c>
      <c r="M284" s="94">
        <v>1311475</v>
      </c>
      <c r="N284" s="94">
        <v>0</v>
      </c>
      <c r="O284" s="94">
        <v>0</v>
      </c>
      <c r="P284" s="94">
        <v>0</v>
      </c>
      <c r="Q284" s="94">
        <v>0</v>
      </c>
      <c r="R284" s="94">
        <v>0</v>
      </c>
      <c r="S284" s="94">
        <v>0</v>
      </c>
      <c r="T284" s="94">
        <v>939.6</v>
      </c>
      <c r="U284" s="94">
        <v>249990</v>
      </c>
      <c r="V284" s="94">
        <v>11295</v>
      </c>
      <c r="W284" s="94">
        <v>31877</v>
      </c>
      <c r="X284" s="94">
        <v>0</v>
      </c>
      <c r="Y284" s="174"/>
    </row>
    <row r="285" spans="1:25" ht="15" customHeight="1">
      <c r="A285" s="63">
        <v>258</v>
      </c>
      <c r="B285" s="123" t="s">
        <v>162</v>
      </c>
      <c r="C285" s="94">
        <f t="shared" si="30"/>
        <v>8821776</v>
      </c>
      <c r="D285" s="94">
        <v>3075503</v>
      </c>
      <c r="E285" s="94">
        <v>529802</v>
      </c>
      <c r="F285" s="94">
        <v>0</v>
      </c>
      <c r="G285" s="94">
        <v>792545</v>
      </c>
      <c r="H285" s="94">
        <v>1088821</v>
      </c>
      <c r="I285" s="94">
        <v>1020000</v>
      </c>
      <c r="J285" s="135">
        <v>0</v>
      </c>
      <c r="K285" s="94">
        <v>0</v>
      </c>
      <c r="L285" s="94">
        <v>638.6</v>
      </c>
      <c r="M285" s="94">
        <v>1866605</v>
      </c>
      <c r="N285" s="94">
        <v>0</v>
      </c>
      <c r="O285" s="94">
        <v>0</v>
      </c>
      <c r="P285" s="94">
        <v>0</v>
      </c>
      <c r="Q285" s="94">
        <v>0</v>
      </c>
      <c r="R285" s="94">
        <v>0</v>
      </c>
      <c r="S285" s="94">
        <v>0</v>
      </c>
      <c r="T285" s="94">
        <v>1499.7</v>
      </c>
      <c r="U285" s="94">
        <v>390500</v>
      </c>
      <c r="V285" s="94">
        <v>22403</v>
      </c>
      <c r="W285" s="94">
        <v>35597</v>
      </c>
      <c r="X285" s="94">
        <v>0</v>
      </c>
      <c r="Y285" s="174"/>
    </row>
    <row r="286" spans="1:25" ht="15" customHeight="1">
      <c r="A286" s="63">
        <v>259</v>
      </c>
      <c r="B286" s="123" t="s">
        <v>163</v>
      </c>
      <c r="C286" s="94">
        <f t="shared" si="30"/>
        <v>10564355</v>
      </c>
      <c r="D286" s="94">
        <v>3237401</v>
      </c>
      <c r="E286" s="94">
        <v>745727</v>
      </c>
      <c r="F286" s="94">
        <v>0</v>
      </c>
      <c r="G286" s="94">
        <v>899355</v>
      </c>
      <c r="H286" s="94">
        <v>1114261</v>
      </c>
      <c r="I286" s="94">
        <v>1088000</v>
      </c>
      <c r="J286" s="135">
        <v>0</v>
      </c>
      <c r="K286" s="94">
        <v>0</v>
      </c>
      <c r="L286" s="94">
        <v>1314.6</v>
      </c>
      <c r="M286" s="94">
        <v>2923827</v>
      </c>
      <c r="N286" s="94">
        <v>0</v>
      </c>
      <c r="O286" s="94">
        <v>0</v>
      </c>
      <c r="P286" s="94">
        <v>0</v>
      </c>
      <c r="Q286" s="94">
        <v>0</v>
      </c>
      <c r="R286" s="94">
        <v>0</v>
      </c>
      <c r="S286" s="94">
        <v>0</v>
      </c>
      <c r="T286" s="94">
        <v>2151.6999999999998</v>
      </c>
      <c r="U286" s="94">
        <v>470000</v>
      </c>
      <c r="V286" s="94">
        <v>33135</v>
      </c>
      <c r="W286" s="94">
        <v>52649</v>
      </c>
      <c r="X286" s="94">
        <v>0</v>
      </c>
      <c r="Y286" s="174"/>
    </row>
    <row r="287" spans="1:25" ht="15" customHeight="1">
      <c r="A287" s="63">
        <v>260</v>
      </c>
      <c r="B287" s="123" t="s">
        <v>164</v>
      </c>
      <c r="C287" s="94">
        <f t="shared" si="30"/>
        <v>5399452</v>
      </c>
      <c r="D287" s="94">
        <v>1673858</v>
      </c>
      <c r="E287" s="94">
        <v>388945</v>
      </c>
      <c r="F287" s="94">
        <v>0</v>
      </c>
      <c r="G287" s="94">
        <v>418412</v>
      </c>
      <c r="H287" s="94">
        <v>717035</v>
      </c>
      <c r="I287" s="94">
        <v>544000</v>
      </c>
      <c r="J287" s="135">
        <v>0</v>
      </c>
      <c r="K287" s="94">
        <v>0</v>
      </c>
      <c r="L287" s="94">
        <v>401.8</v>
      </c>
      <c r="M287" s="94">
        <v>1362366</v>
      </c>
      <c r="N287" s="94">
        <v>0</v>
      </c>
      <c r="O287" s="94">
        <v>0</v>
      </c>
      <c r="P287" s="94">
        <v>0</v>
      </c>
      <c r="Q287" s="94">
        <v>0</v>
      </c>
      <c r="R287" s="94">
        <v>0</v>
      </c>
      <c r="S287" s="94">
        <v>0</v>
      </c>
      <c r="T287" s="94">
        <v>951.6</v>
      </c>
      <c r="U287" s="94">
        <v>249990</v>
      </c>
      <c r="V287" s="94">
        <v>11733</v>
      </c>
      <c r="W287" s="94">
        <v>33113</v>
      </c>
      <c r="X287" s="94">
        <v>0</v>
      </c>
      <c r="Y287" s="174"/>
    </row>
    <row r="288" spans="1:25" ht="15" customHeight="1">
      <c r="A288" s="63">
        <v>261</v>
      </c>
      <c r="B288" s="123" t="s">
        <v>165</v>
      </c>
      <c r="C288" s="94">
        <f t="shared" si="30"/>
        <v>5321406</v>
      </c>
      <c r="D288" s="94">
        <v>1673857</v>
      </c>
      <c r="E288" s="94">
        <v>388947</v>
      </c>
      <c r="F288" s="94">
        <v>0</v>
      </c>
      <c r="G288" s="94">
        <v>418412</v>
      </c>
      <c r="H288" s="94">
        <v>690690</v>
      </c>
      <c r="I288" s="94">
        <v>544000</v>
      </c>
      <c r="J288" s="135">
        <v>0</v>
      </c>
      <c r="K288" s="94">
        <v>0</v>
      </c>
      <c r="L288" s="94">
        <v>405.1</v>
      </c>
      <c r="M288" s="94">
        <v>1312311</v>
      </c>
      <c r="N288" s="94">
        <v>0</v>
      </c>
      <c r="O288" s="94">
        <v>0</v>
      </c>
      <c r="P288" s="94">
        <v>0</v>
      </c>
      <c r="Q288" s="94">
        <v>0</v>
      </c>
      <c r="R288" s="94">
        <v>0</v>
      </c>
      <c r="S288" s="94">
        <v>0</v>
      </c>
      <c r="T288" s="94">
        <v>955.6</v>
      </c>
      <c r="U288" s="94">
        <v>249990</v>
      </c>
      <c r="V288" s="94">
        <v>11302</v>
      </c>
      <c r="W288" s="94">
        <v>31897</v>
      </c>
      <c r="X288" s="94">
        <v>0</v>
      </c>
      <c r="Y288" s="174"/>
    </row>
    <row r="289" spans="1:25" ht="15" customHeight="1">
      <c r="A289" s="63">
        <v>262</v>
      </c>
      <c r="B289" s="123" t="s">
        <v>166</v>
      </c>
      <c r="C289" s="94">
        <f t="shared" si="30"/>
        <v>5341936</v>
      </c>
      <c r="D289" s="94">
        <v>1673857</v>
      </c>
      <c r="E289" s="94">
        <v>388947</v>
      </c>
      <c r="F289" s="94">
        <v>0</v>
      </c>
      <c r="G289" s="94">
        <v>418412</v>
      </c>
      <c r="H289" s="94">
        <v>697620</v>
      </c>
      <c r="I289" s="94">
        <v>544000</v>
      </c>
      <c r="J289" s="135">
        <v>0</v>
      </c>
      <c r="K289" s="94">
        <v>0</v>
      </c>
      <c r="L289" s="94">
        <v>392.7</v>
      </c>
      <c r="M289" s="94">
        <v>1325478</v>
      </c>
      <c r="N289" s="94">
        <v>0</v>
      </c>
      <c r="O289" s="94">
        <v>0</v>
      </c>
      <c r="P289" s="94">
        <v>0</v>
      </c>
      <c r="Q289" s="94">
        <v>0</v>
      </c>
      <c r="R289" s="94">
        <v>0</v>
      </c>
      <c r="S289" s="94">
        <v>0</v>
      </c>
      <c r="T289" s="94">
        <v>940.8</v>
      </c>
      <c r="U289" s="94">
        <v>249990</v>
      </c>
      <c r="V289" s="94">
        <v>11415</v>
      </c>
      <c r="W289" s="94">
        <v>32217</v>
      </c>
      <c r="X289" s="94">
        <v>0</v>
      </c>
      <c r="Y289" s="174"/>
    </row>
    <row r="290" spans="1:25" ht="15" customHeight="1">
      <c r="A290" s="63">
        <v>263</v>
      </c>
      <c r="B290" s="123" t="s">
        <v>414</v>
      </c>
      <c r="C290" s="94">
        <f t="shared" si="30"/>
        <v>12313092</v>
      </c>
      <c r="D290" s="94">
        <v>4384812</v>
      </c>
      <c r="E290" s="94">
        <v>680000</v>
      </c>
      <c r="F290" s="94">
        <v>894000</v>
      </c>
      <c r="G290" s="94">
        <v>1188500</v>
      </c>
      <c r="H290" s="94">
        <v>1756480</v>
      </c>
      <c r="I290" s="94">
        <v>1360000</v>
      </c>
      <c r="J290" s="135">
        <v>0</v>
      </c>
      <c r="K290" s="94">
        <v>0</v>
      </c>
      <c r="L290" s="94">
        <v>688.1</v>
      </c>
      <c r="M290" s="94">
        <v>1980000</v>
      </c>
      <c r="N290" s="94">
        <v>0</v>
      </c>
      <c r="O290" s="94">
        <v>0</v>
      </c>
      <c r="P290" s="94">
        <v>0</v>
      </c>
      <c r="Q290" s="94">
        <v>0</v>
      </c>
      <c r="R290" s="94">
        <v>0</v>
      </c>
      <c r="S290" s="94">
        <v>0</v>
      </c>
      <c r="T290" s="94">
        <v>0</v>
      </c>
      <c r="U290" s="94">
        <v>0</v>
      </c>
      <c r="V290" s="94">
        <v>28742</v>
      </c>
      <c r="W290" s="94">
        <v>40558</v>
      </c>
      <c r="X290" s="94">
        <v>0</v>
      </c>
      <c r="Y290" s="174"/>
    </row>
    <row r="291" spans="1:25" ht="15" customHeight="1">
      <c r="A291" s="63">
        <v>264</v>
      </c>
      <c r="B291" s="123" t="s">
        <v>260</v>
      </c>
      <c r="C291" s="94">
        <f t="shared" si="30"/>
        <v>18508262</v>
      </c>
      <c r="D291" s="94">
        <v>5400695</v>
      </c>
      <c r="E291" s="94">
        <v>1037239</v>
      </c>
      <c r="F291" s="94">
        <v>1055465</v>
      </c>
      <c r="G291" s="94">
        <v>1993947</v>
      </c>
      <c r="H291" s="94">
        <v>2360100</v>
      </c>
      <c r="I291" s="94">
        <v>1037000</v>
      </c>
      <c r="J291" s="135">
        <v>0</v>
      </c>
      <c r="K291" s="94">
        <v>0</v>
      </c>
      <c r="L291" s="94">
        <v>1300.4000000000001</v>
      </c>
      <c r="M291" s="94">
        <v>4110507</v>
      </c>
      <c r="N291" s="94">
        <v>0</v>
      </c>
      <c r="O291" s="94">
        <v>0</v>
      </c>
      <c r="P291" s="94">
        <v>1712</v>
      </c>
      <c r="Q291" s="94">
        <v>1427953</v>
      </c>
      <c r="R291" s="94">
        <v>0</v>
      </c>
      <c r="S291" s="94">
        <v>0</v>
      </c>
      <c r="T291" s="94">
        <v>0</v>
      </c>
      <c r="U291" s="94">
        <v>0</v>
      </c>
      <c r="V291" s="94">
        <v>35401</v>
      </c>
      <c r="W291" s="94">
        <v>49955</v>
      </c>
      <c r="X291" s="94">
        <v>0</v>
      </c>
      <c r="Y291" s="174"/>
    </row>
    <row r="292" spans="1:25" ht="15" customHeight="1">
      <c r="A292" s="63">
        <v>265</v>
      </c>
      <c r="B292" s="123" t="s">
        <v>167</v>
      </c>
      <c r="C292" s="94">
        <f t="shared" si="30"/>
        <v>12816678</v>
      </c>
      <c r="D292" s="94">
        <v>4373554</v>
      </c>
      <c r="E292" s="94">
        <v>702164</v>
      </c>
      <c r="F292" s="94">
        <v>0</v>
      </c>
      <c r="G292" s="94">
        <v>1188882</v>
      </c>
      <c r="H292" s="94">
        <v>1540266</v>
      </c>
      <c r="I292" s="94">
        <v>1343000</v>
      </c>
      <c r="J292" s="135">
        <v>0</v>
      </c>
      <c r="K292" s="94">
        <v>0</v>
      </c>
      <c r="L292" s="94">
        <v>772.1</v>
      </c>
      <c r="M292" s="94">
        <v>3170144</v>
      </c>
      <c r="N292" s="94">
        <v>0</v>
      </c>
      <c r="O292" s="94">
        <v>0</v>
      </c>
      <c r="P292" s="94">
        <v>0</v>
      </c>
      <c r="Q292" s="94">
        <v>0</v>
      </c>
      <c r="R292" s="94">
        <v>0</v>
      </c>
      <c r="S292" s="94">
        <v>0</v>
      </c>
      <c r="T292" s="94">
        <v>1648.9</v>
      </c>
      <c r="U292" s="94">
        <v>470000</v>
      </c>
      <c r="V292" s="94">
        <v>28668</v>
      </c>
      <c r="W292" s="94">
        <v>0</v>
      </c>
      <c r="X292" s="94">
        <v>0</v>
      </c>
      <c r="Y292" s="174"/>
    </row>
    <row r="293" spans="1:25" ht="15" customHeight="1">
      <c r="A293" s="63">
        <v>266</v>
      </c>
      <c r="B293" s="123" t="s">
        <v>261</v>
      </c>
      <c r="C293" s="94">
        <f t="shared" si="30"/>
        <v>11644891</v>
      </c>
      <c r="D293" s="94">
        <v>2139393</v>
      </c>
      <c r="E293" s="94">
        <v>727091</v>
      </c>
      <c r="F293" s="94">
        <v>854197</v>
      </c>
      <c r="G293" s="94">
        <v>1125398</v>
      </c>
      <c r="H293" s="94">
        <v>1380562</v>
      </c>
      <c r="I293" s="94">
        <v>1554814</v>
      </c>
      <c r="J293" s="135">
        <v>0</v>
      </c>
      <c r="K293" s="94">
        <v>0</v>
      </c>
      <c r="L293" s="94">
        <v>578.6</v>
      </c>
      <c r="M293" s="94">
        <v>2266005</v>
      </c>
      <c r="N293" s="94">
        <v>0</v>
      </c>
      <c r="O293" s="94">
        <v>0</v>
      </c>
      <c r="P293" s="94">
        <v>1427.5</v>
      </c>
      <c r="Q293" s="94">
        <v>1002600</v>
      </c>
      <c r="R293" s="94">
        <v>0</v>
      </c>
      <c r="S293" s="94">
        <v>0</v>
      </c>
      <c r="T293" s="94">
        <v>1427.5</v>
      </c>
      <c r="U293" s="94">
        <v>575315</v>
      </c>
      <c r="V293" s="94">
        <v>19516</v>
      </c>
      <c r="W293" s="94">
        <v>0</v>
      </c>
      <c r="X293" s="94">
        <v>0</v>
      </c>
      <c r="Y293" s="174"/>
    </row>
    <row r="294" spans="1:25" ht="15" customHeight="1">
      <c r="A294" s="63">
        <v>267</v>
      </c>
      <c r="B294" s="123" t="s">
        <v>262</v>
      </c>
      <c r="C294" s="94">
        <f t="shared" si="30"/>
        <v>10257228</v>
      </c>
      <c r="D294" s="94">
        <v>2888111</v>
      </c>
      <c r="E294" s="94">
        <v>640315</v>
      </c>
      <c r="F294" s="94">
        <v>0</v>
      </c>
      <c r="G294" s="94">
        <v>811210</v>
      </c>
      <c r="H294" s="94">
        <v>1135641</v>
      </c>
      <c r="I294" s="94">
        <v>952000</v>
      </c>
      <c r="J294" s="135">
        <v>0</v>
      </c>
      <c r="K294" s="94">
        <v>0</v>
      </c>
      <c r="L294" s="94">
        <v>609.79999999999995</v>
      </c>
      <c r="M294" s="94">
        <v>2498338</v>
      </c>
      <c r="N294" s="94">
        <v>0</v>
      </c>
      <c r="O294" s="94">
        <v>0</v>
      </c>
      <c r="P294" s="94">
        <v>1465.4</v>
      </c>
      <c r="Q294" s="94">
        <v>1016788</v>
      </c>
      <c r="R294" s="94">
        <v>0</v>
      </c>
      <c r="S294" s="94">
        <v>0</v>
      </c>
      <c r="T294" s="94">
        <v>1465.4</v>
      </c>
      <c r="U294" s="94">
        <v>292514</v>
      </c>
      <c r="V294" s="94">
        <v>22311</v>
      </c>
      <c r="W294" s="94">
        <v>0</v>
      </c>
      <c r="X294" s="94">
        <v>0</v>
      </c>
      <c r="Y294" s="174"/>
    </row>
    <row r="295" spans="1:25" ht="15" customHeight="1">
      <c r="A295" s="63">
        <v>268</v>
      </c>
      <c r="B295" s="123" t="s">
        <v>263</v>
      </c>
      <c r="C295" s="94">
        <f t="shared" si="30"/>
        <v>7253578</v>
      </c>
      <c r="D295" s="94">
        <v>1981044</v>
      </c>
      <c r="E295" s="94">
        <v>404328</v>
      </c>
      <c r="F295" s="94">
        <v>0</v>
      </c>
      <c r="G295" s="94">
        <v>512244</v>
      </c>
      <c r="H295" s="94">
        <v>989820</v>
      </c>
      <c r="I295" s="94">
        <v>680000</v>
      </c>
      <c r="J295" s="135">
        <v>0</v>
      </c>
      <c r="K295" s="94">
        <v>0</v>
      </c>
      <c r="L295" s="94">
        <v>393.6</v>
      </c>
      <c r="M295" s="94">
        <v>1645039</v>
      </c>
      <c r="N295" s="94">
        <v>0</v>
      </c>
      <c r="O295" s="94">
        <v>0</v>
      </c>
      <c r="P295" s="94">
        <v>1177.3</v>
      </c>
      <c r="Q295" s="94">
        <v>739296</v>
      </c>
      <c r="R295" s="94">
        <v>0</v>
      </c>
      <c r="S295" s="94">
        <v>0</v>
      </c>
      <c r="T295" s="94">
        <v>1177.3</v>
      </c>
      <c r="U295" s="94">
        <v>247656</v>
      </c>
      <c r="V295" s="94">
        <v>14167</v>
      </c>
      <c r="W295" s="94">
        <v>39984</v>
      </c>
      <c r="X295" s="94">
        <v>0</v>
      </c>
      <c r="Y295" s="174"/>
    </row>
    <row r="296" spans="1:25" ht="15" customHeight="1">
      <c r="A296" s="63">
        <v>269</v>
      </c>
      <c r="B296" s="123" t="s">
        <v>264</v>
      </c>
      <c r="C296" s="94">
        <f t="shared" si="30"/>
        <v>6411517</v>
      </c>
      <c r="D296" s="94">
        <v>1529896</v>
      </c>
      <c r="E296" s="94">
        <v>345926</v>
      </c>
      <c r="F296" s="94">
        <v>544195</v>
      </c>
      <c r="G296" s="94">
        <v>470199</v>
      </c>
      <c r="H296" s="94">
        <v>741231</v>
      </c>
      <c r="I296" s="94">
        <v>544000</v>
      </c>
      <c r="J296" s="135">
        <v>0</v>
      </c>
      <c r="K296" s="94">
        <v>0</v>
      </c>
      <c r="L296" s="94">
        <v>399.7</v>
      </c>
      <c r="M296" s="94">
        <v>1326523</v>
      </c>
      <c r="N296" s="94">
        <v>0</v>
      </c>
      <c r="O296" s="94">
        <v>0</v>
      </c>
      <c r="P296" s="94">
        <v>949.2</v>
      </c>
      <c r="Q296" s="94">
        <v>600134</v>
      </c>
      <c r="R296" s="94">
        <v>0</v>
      </c>
      <c r="S296" s="94">
        <v>0</v>
      </c>
      <c r="T296" s="94">
        <v>949.2</v>
      </c>
      <c r="U296" s="94">
        <v>297989</v>
      </c>
      <c r="V296" s="94">
        <v>11424</v>
      </c>
      <c r="W296" s="94">
        <v>0</v>
      </c>
      <c r="X296" s="94">
        <v>0</v>
      </c>
      <c r="Y296" s="174"/>
    </row>
    <row r="297" spans="1:25" ht="15" customHeight="1">
      <c r="A297" s="63">
        <v>270</v>
      </c>
      <c r="B297" s="123" t="s">
        <v>168</v>
      </c>
      <c r="C297" s="94">
        <f t="shared" si="30"/>
        <v>12645732</v>
      </c>
      <c r="D297" s="94">
        <v>3003712</v>
      </c>
      <c r="E297" s="94">
        <v>758380</v>
      </c>
      <c r="F297" s="94">
        <v>0</v>
      </c>
      <c r="G297" s="94">
        <v>1004787</v>
      </c>
      <c r="H297" s="94">
        <v>1731565</v>
      </c>
      <c r="I297" s="94">
        <v>1360000</v>
      </c>
      <c r="J297" s="135">
        <v>0</v>
      </c>
      <c r="K297" s="94">
        <v>0</v>
      </c>
      <c r="L297" s="94">
        <v>967.1</v>
      </c>
      <c r="M297" s="94">
        <v>3289973</v>
      </c>
      <c r="N297" s="94">
        <v>0</v>
      </c>
      <c r="O297" s="94">
        <v>0</v>
      </c>
      <c r="P297" s="94">
        <v>1845.5</v>
      </c>
      <c r="Q297" s="94">
        <v>955000</v>
      </c>
      <c r="R297" s="94">
        <v>0</v>
      </c>
      <c r="S297" s="94">
        <v>0</v>
      </c>
      <c r="T297" s="94">
        <v>1845.5</v>
      </c>
      <c r="U297" s="94">
        <v>470000</v>
      </c>
      <c r="V297" s="94">
        <v>28334</v>
      </c>
      <c r="W297" s="94">
        <v>43981</v>
      </c>
      <c r="X297" s="94">
        <v>0</v>
      </c>
      <c r="Y297" s="174"/>
    </row>
    <row r="298" spans="1:25" ht="15" customHeight="1">
      <c r="A298" s="63">
        <v>271</v>
      </c>
      <c r="B298" s="123" t="s">
        <v>169</v>
      </c>
      <c r="C298" s="94">
        <f t="shared" si="30"/>
        <v>12338118</v>
      </c>
      <c r="D298" s="94">
        <v>3395930</v>
      </c>
      <c r="E298" s="94">
        <v>727748</v>
      </c>
      <c r="F298" s="94">
        <v>1427563</v>
      </c>
      <c r="G298" s="94">
        <v>1034647</v>
      </c>
      <c r="H298" s="94">
        <v>1519786</v>
      </c>
      <c r="I298" s="94">
        <v>1360000</v>
      </c>
      <c r="J298" s="135">
        <v>0</v>
      </c>
      <c r="K298" s="94">
        <v>0</v>
      </c>
      <c r="L298" s="94">
        <v>930.9</v>
      </c>
      <c r="M298" s="94">
        <v>2333307</v>
      </c>
      <c r="N298" s="94">
        <v>0</v>
      </c>
      <c r="O298" s="94">
        <v>0</v>
      </c>
      <c r="P298" s="94">
        <v>0</v>
      </c>
      <c r="Q298" s="94">
        <v>0</v>
      </c>
      <c r="R298" s="94">
        <v>0</v>
      </c>
      <c r="S298" s="94">
        <v>0</v>
      </c>
      <c r="T298" s="94">
        <v>1810.7</v>
      </c>
      <c r="U298" s="94">
        <v>470000</v>
      </c>
      <c r="V298" s="94">
        <v>28674</v>
      </c>
      <c r="W298" s="94">
        <v>40463</v>
      </c>
      <c r="X298" s="94">
        <v>0</v>
      </c>
      <c r="Y298" s="174"/>
    </row>
    <row r="299" spans="1:25" ht="15" customHeight="1">
      <c r="A299" s="63">
        <v>272</v>
      </c>
      <c r="B299" s="123" t="s">
        <v>170</v>
      </c>
      <c r="C299" s="94">
        <f t="shared" si="30"/>
        <v>8311992</v>
      </c>
      <c r="D299" s="94">
        <v>0</v>
      </c>
      <c r="E299" s="94">
        <v>0</v>
      </c>
      <c r="F299" s="94">
        <v>0</v>
      </c>
      <c r="G299" s="94">
        <v>0</v>
      </c>
      <c r="H299" s="94">
        <v>0</v>
      </c>
      <c r="I299" s="94">
        <v>0</v>
      </c>
      <c r="J299" s="135">
        <v>0</v>
      </c>
      <c r="K299" s="94">
        <v>0</v>
      </c>
      <c r="L299" s="94">
        <v>435.8</v>
      </c>
      <c r="M299" s="94">
        <v>560000</v>
      </c>
      <c r="N299" s="94">
        <v>0</v>
      </c>
      <c r="O299" s="94">
        <v>0</v>
      </c>
      <c r="P299" s="94">
        <v>2391.3000000000002</v>
      </c>
      <c r="Q299" s="94">
        <v>2814322</v>
      </c>
      <c r="R299" s="94">
        <v>0</v>
      </c>
      <c r="S299" s="94">
        <v>0</v>
      </c>
      <c r="T299" s="94">
        <v>2391.3000000000002</v>
      </c>
      <c r="U299" s="94">
        <v>4905137</v>
      </c>
      <c r="V299" s="94">
        <v>32533</v>
      </c>
      <c r="W299" s="94">
        <v>0</v>
      </c>
      <c r="X299" s="94">
        <v>0</v>
      </c>
      <c r="Y299" s="174"/>
    </row>
    <row r="300" spans="1:25" ht="15" customHeight="1">
      <c r="A300" s="63">
        <v>273</v>
      </c>
      <c r="B300" s="123" t="s">
        <v>171</v>
      </c>
      <c r="C300" s="94">
        <f t="shared" si="30"/>
        <v>8461655</v>
      </c>
      <c r="D300" s="94">
        <v>0</v>
      </c>
      <c r="E300" s="94">
        <v>0</v>
      </c>
      <c r="F300" s="94">
        <v>0</v>
      </c>
      <c r="G300" s="94">
        <v>0</v>
      </c>
      <c r="H300" s="94">
        <v>0</v>
      </c>
      <c r="I300" s="94">
        <v>0</v>
      </c>
      <c r="J300" s="135">
        <v>0</v>
      </c>
      <c r="K300" s="94">
        <v>0</v>
      </c>
      <c r="L300" s="94">
        <v>382.4</v>
      </c>
      <c r="M300" s="94">
        <v>560000</v>
      </c>
      <c r="N300" s="94">
        <v>0</v>
      </c>
      <c r="O300" s="94">
        <v>0</v>
      </c>
      <c r="P300" s="94">
        <v>2239.9</v>
      </c>
      <c r="Q300" s="94">
        <v>2790423</v>
      </c>
      <c r="R300" s="94">
        <v>0</v>
      </c>
      <c r="S300" s="94">
        <v>0</v>
      </c>
      <c r="T300" s="94">
        <v>2239.9</v>
      </c>
      <c r="U300" s="94">
        <v>5079480</v>
      </c>
      <c r="V300" s="94">
        <v>31752</v>
      </c>
      <c r="W300" s="94">
        <v>0</v>
      </c>
      <c r="X300" s="94">
        <v>0</v>
      </c>
      <c r="Y300" s="174"/>
    </row>
    <row r="301" spans="1:25" ht="15" customHeight="1">
      <c r="A301" s="63">
        <v>274</v>
      </c>
      <c r="B301" s="123" t="s">
        <v>172</v>
      </c>
      <c r="C301" s="94">
        <f t="shared" si="30"/>
        <v>7860558</v>
      </c>
      <c r="D301" s="94">
        <v>0</v>
      </c>
      <c r="E301" s="94">
        <v>0</v>
      </c>
      <c r="F301" s="94">
        <v>0</v>
      </c>
      <c r="G301" s="94">
        <v>0</v>
      </c>
      <c r="H301" s="94">
        <v>0</v>
      </c>
      <c r="I301" s="94">
        <v>0</v>
      </c>
      <c r="J301" s="135">
        <v>0</v>
      </c>
      <c r="K301" s="94">
        <v>0</v>
      </c>
      <c r="L301" s="94">
        <v>0</v>
      </c>
      <c r="M301" s="94">
        <v>0</v>
      </c>
      <c r="N301" s="94">
        <v>0</v>
      </c>
      <c r="O301" s="94">
        <v>0</v>
      </c>
      <c r="P301" s="94">
        <v>2359.9</v>
      </c>
      <c r="Q301" s="94">
        <v>2751401</v>
      </c>
      <c r="R301" s="94">
        <v>0</v>
      </c>
      <c r="S301" s="94">
        <v>0</v>
      </c>
      <c r="T301" s="94">
        <v>2359.9</v>
      </c>
      <c r="U301" s="94">
        <v>5079480</v>
      </c>
      <c r="V301" s="94">
        <v>29677</v>
      </c>
      <c r="W301" s="94">
        <v>0</v>
      </c>
      <c r="X301" s="94">
        <v>0</v>
      </c>
      <c r="Y301" s="174"/>
    </row>
    <row r="302" spans="1:25" ht="15" customHeight="1">
      <c r="A302" s="63">
        <v>275</v>
      </c>
      <c r="B302" s="123" t="s">
        <v>173</v>
      </c>
      <c r="C302" s="94">
        <f t="shared" si="30"/>
        <v>12067857</v>
      </c>
      <c r="D302" s="94">
        <v>4151921</v>
      </c>
      <c r="E302" s="94">
        <v>786300</v>
      </c>
      <c r="F302" s="94">
        <v>1114691</v>
      </c>
      <c r="G302" s="94">
        <v>1094995</v>
      </c>
      <c r="H302" s="94">
        <v>1278064</v>
      </c>
      <c r="I302" s="94">
        <v>1360000</v>
      </c>
      <c r="J302" s="135">
        <v>0</v>
      </c>
      <c r="K302" s="94">
        <v>0</v>
      </c>
      <c r="L302" s="94">
        <v>913.4</v>
      </c>
      <c r="M302" s="94">
        <v>1731588</v>
      </c>
      <c r="N302" s="94">
        <v>0</v>
      </c>
      <c r="O302" s="94">
        <v>0</v>
      </c>
      <c r="P302" s="94">
        <v>0</v>
      </c>
      <c r="Q302" s="94">
        <v>0</v>
      </c>
      <c r="R302" s="94">
        <v>0</v>
      </c>
      <c r="S302" s="94">
        <v>0</v>
      </c>
      <c r="T302" s="94">
        <v>1923.4</v>
      </c>
      <c r="U302" s="94">
        <v>470000</v>
      </c>
      <c r="V302" s="94">
        <v>33303</v>
      </c>
      <c r="W302" s="94">
        <v>46995</v>
      </c>
      <c r="X302" s="94">
        <v>0</v>
      </c>
      <c r="Y302" s="174"/>
    </row>
    <row r="303" spans="1:25" ht="15" customHeight="1">
      <c r="A303" s="63">
        <v>276</v>
      </c>
      <c r="B303" s="123" t="s">
        <v>174</v>
      </c>
      <c r="C303" s="94">
        <f t="shared" si="30"/>
        <v>10860593</v>
      </c>
      <c r="D303" s="94">
        <v>3146189</v>
      </c>
      <c r="E303" s="94">
        <v>540039</v>
      </c>
      <c r="F303" s="94">
        <v>1037206</v>
      </c>
      <c r="G303" s="94">
        <v>1057005</v>
      </c>
      <c r="H303" s="94">
        <v>1166280</v>
      </c>
      <c r="I303" s="94">
        <v>1003000</v>
      </c>
      <c r="J303" s="135">
        <v>0</v>
      </c>
      <c r="K303" s="94">
        <v>0</v>
      </c>
      <c r="L303" s="94">
        <v>657</v>
      </c>
      <c r="M303" s="94">
        <v>1714003</v>
      </c>
      <c r="N303" s="94">
        <v>0</v>
      </c>
      <c r="O303" s="94">
        <v>0</v>
      </c>
      <c r="P303" s="94">
        <v>1631.2</v>
      </c>
      <c r="Q303" s="94">
        <v>750000</v>
      </c>
      <c r="R303" s="94">
        <v>0</v>
      </c>
      <c r="S303" s="94">
        <v>0</v>
      </c>
      <c r="T303" s="94">
        <v>1631.2</v>
      </c>
      <c r="U303" s="94">
        <v>390000</v>
      </c>
      <c r="V303" s="94">
        <v>23587</v>
      </c>
      <c r="W303" s="94">
        <v>33284</v>
      </c>
      <c r="X303" s="94">
        <v>0</v>
      </c>
      <c r="Y303" s="174"/>
    </row>
    <row r="304" spans="1:25" ht="15" customHeight="1">
      <c r="A304" s="63">
        <v>277</v>
      </c>
      <c r="B304" s="123" t="s">
        <v>175</v>
      </c>
      <c r="C304" s="94">
        <f t="shared" si="30"/>
        <v>19769951</v>
      </c>
      <c r="D304" s="94">
        <v>3169732</v>
      </c>
      <c r="E304" s="94">
        <v>549490</v>
      </c>
      <c r="F304" s="94">
        <v>955680</v>
      </c>
      <c r="G304" s="94">
        <v>978127</v>
      </c>
      <c r="H304" s="94">
        <v>1418890</v>
      </c>
      <c r="I304" s="94">
        <v>1020000</v>
      </c>
      <c r="J304" s="135">
        <v>0</v>
      </c>
      <c r="K304" s="94">
        <v>0</v>
      </c>
      <c r="L304" s="94">
        <v>596.79999999999995</v>
      </c>
      <c r="M304" s="94">
        <v>1221479</v>
      </c>
      <c r="N304" s="94">
        <v>0</v>
      </c>
      <c r="O304" s="94">
        <v>0</v>
      </c>
      <c r="P304" s="94">
        <v>1041.3</v>
      </c>
      <c r="Q304" s="94">
        <v>4445698</v>
      </c>
      <c r="R304" s="94">
        <v>0</v>
      </c>
      <c r="S304" s="94">
        <v>0</v>
      </c>
      <c r="T304" s="94">
        <v>1041.3</v>
      </c>
      <c r="U304" s="94">
        <v>5951598</v>
      </c>
      <c r="V304" s="94">
        <v>23218</v>
      </c>
      <c r="W304" s="94">
        <v>36039</v>
      </c>
      <c r="X304" s="94">
        <v>0</v>
      </c>
      <c r="Y304" s="174"/>
    </row>
    <row r="305" spans="1:25" ht="15" customHeight="1">
      <c r="A305" s="63">
        <v>278</v>
      </c>
      <c r="B305" s="123" t="s">
        <v>176</v>
      </c>
      <c r="C305" s="94">
        <f t="shared" si="30"/>
        <v>10560450</v>
      </c>
      <c r="D305" s="94">
        <v>3133192</v>
      </c>
      <c r="E305" s="94">
        <v>609959</v>
      </c>
      <c r="F305" s="94">
        <v>1089444</v>
      </c>
      <c r="G305" s="94">
        <v>1204940</v>
      </c>
      <c r="H305" s="94">
        <v>828269</v>
      </c>
      <c r="I305" s="94">
        <v>1020000</v>
      </c>
      <c r="J305" s="135">
        <v>0</v>
      </c>
      <c r="K305" s="94">
        <v>0</v>
      </c>
      <c r="L305" s="94">
        <v>594.6</v>
      </c>
      <c r="M305" s="94">
        <v>1478139</v>
      </c>
      <c r="N305" s="94">
        <v>0</v>
      </c>
      <c r="O305" s="94">
        <v>0</v>
      </c>
      <c r="P305" s="94">
        <v>1712</v>
      </c>
      <c r="Q305" s="94">
        <v>750000</v>
      </c>
      <c r="R305" s="94">
        <v>0</v>
      </c>
      <c r="S305" s="94">
        <v>0</v>
      </c>
      <c r="T305" s="94">
        <v>1712</v>
      </c>
      <c r="U305" s="94">
        <v>390000</v>
      </c>
      <c r="V305" s="94">
        <v>23440</v>
      </c>
      <c r="W305" s="94">
        <v>33067</v>
      </c>
      <c r="X305" s="94">
        <v>0</v>
      </c>
      <c r="Y305" s="174"/>
    </row>
    <row r="306" spans="1:25" ht="15" customHeight="1">
      <c r="A306" s="63">
        <v>279</v>
      </c>
      <c r="B306" s="123" t="s">
        <v>177</v>
      </c>
      <c r="C306" s="94">
        <f t="shared" si="30"/>
        <v>10085623</v>
      </c>
      <c r="D306" s="94">
        <v>3309371</v>
      </c>
      <c r="E306" s="94">
        <v>560264</v>
      </c>
      <c r="F306" s="94">
        <v>984039</v>
      </c>
      <c r="G306" s="94">
        <v>1186619</v>
      </c>
      <c r="H306" s="94">
        <v>1092648</v>
      </c>
      <c r="I306" s="94">
        <v>1020000</v>
      </c>
      <c r="J306" s="135">
        <v>0</v>
      </c>
      <c r="K306" s="94">
        <v>0</v>
      </c>
      <c r="L306" s="94">
        <v>673.1</v>
      </c>
      <c r="M306" s="94">
        <v>1486182</v>
      </c>
      <c r="N306" s="94">
        <v>0</v>
      </c>
      <c r="O306" s="94">
        <v>0</v>
      </c>
      <c r="P306" s="94">
        <v>0</v>
      </c>
      <c r="Q306" s="94">
        <v>0</v>
      </c>
      <c r="R306" s="94">
        <v>0</v>
      </c>
      <c r="S306" s="94">
        <v>0</v>
      </c>
      <c r="T306" s="94">
        <v>1651.1</v>
      </c>
      <c r="U306" s="94">
        <v>390000</v>
      </c>
      <c r="V306" s="94">
        <v>23433</v>
      </c>
      <c r="W306" s="94">
        <v>33067</v>
      </c>
      <c r="X306" s="94">
        <v>0</v>
      </c>
      <c r="Y306" s="174"/>
    </row>
    <row r="307" spans="1:25" ht="15" customHeight="1">
      <c r="A307" s="63">
        <v>280</v>
      </c>
      <c r="B307" s="123" t="s">
        <v>178</v>
      </c>
      <c r="C307" s="94">
        <f t="shared" ref="C307:C371" si="31">D307+E307+F307+G307+H307+I307+K307+M307+O307+Q307+S307+U307+V307+W307+X307</f>
        <v>10850482</v>
      </c>
      <c r="D307" s="94">
        <v>2170000</v>
      </c>
      <c r="E307" s="94">
        <v>340000</v>
      </c>
      <c r="F307" s="94">
        <v>778670</v>
      </c>
      <c r="G307" s="94">
        <v>850000</v>
      </c>
      <c r="H307" s="94">
        <v>1000000</v>
      </c>
      <c r="I307" s="94">
        <v>612000</v>
      </c>
      <c r="J307" s="135">
        <v>0</v>
      </c>
      <c r="K307" s="94">
        <v>0</v>
      </c>
      <c r="L307" s="94">
        <v>850.4</v>
      </c>
      <c r="M307" s="94">
        <v>3370653</v>
      </c>
      <c r="N307" s="94">
        <v>0</v>
      </c>
      <c r="O307" s="94">
        <v>0</v>
      </c>
      <c r="P307" s="94">
        <v>1384.4</v>
      </c>
      <c r="Q307" s="94">
        <v>1160111</v>
      </c>
      <c r="R307" s="94">
        <v>0</v>
      </c>
      <c r="S307" s="94">
        <v>0</v>
      </c>
      <c r="T307" s="94">
        <v>1384.4</v>
      </c>
      <c r="U307" s="94">
        <v>535000</v>
      </c>
      <c r="V307" s="94">
        <v>34048</v>
      </c>
      <c r="W307" s="94">
        <v>0</v>
      </c>
      <c r="X307" s="94">
        <v>0</v>
      </c>
      <c r="Y307" s="174"/>
    </row>
    <row r="308" spans="1:25" ht="15" customHeight="1">
      <c r="A308" s="63">
        <v>281</v>
      </c>
      <c r="B308" s="123" t="s">
        <v>179</v>
      </c>
      <c r="C308" s="94">
        <f t="shared" si="31"/>
        <v>16116114</v>
      </c>
      <c r="D308" s="94">
        <v>3088239</v>
      </c>
      <c r="E308" s="94">
        <v>663189</v>
      </c>
      <c r="F308" s="94">
        <v>1343554</v>
      </c>
      <c r="G308" s="94">
        <v>1021333</v>
      </c>
      <c r="H308" s="94">
        <v>1664655</v>
      </c>
      <c r="I308" s="94">
        <v>1360000</v>
      </c>
      <c r="J308" s="135">
        <v>0</v>
      </c>
      <c r="K308" s="94">
        <v>0</v>
      </c>
      <c r="L308" s="94">
        <v>871.3</v>
      </c>
      <c r="M308" s="94">
        <v>2928250</v>
      </c>
      <c r="N308" s="94">
        <v>0</v>
      </c>
      <c r="O308" s="94">
        <v>0</v>
      </c>
      <c r="P308" s="94">
        <v>1751.7</v>
      </c>
      <c r="Q308" s="94">
        <v>2447404</v>
      </c>
      <c r="R308" s="94">
        <v>0</v>
      </c>
      <c r="S308" s="94">
        <v>0</v>
      </c>
      <c r="T308" s="94">
        <v>1751.7</v>
      </c>
      <c r="U308" s="94">
        <v>1570000</v>
      </c>
      <c r="V308" s="94">
        <v>29490</v>
      </c>
      <c r="W308" s="94">
        <v>0</v>
      </c>
      <c r="X308" s="94">
        <v>0</v>
      </c>
      <c r="Y308" s="174"/>
    </row>
    <row r="309" spans="1:25" ht="15" customHeight="1">
      <c r="A309" s="63">
        <v>282</v>
      </c>
      <c r="B309" s="123" t="s">
        <v>180</v>
      </c>
      <c r="C309" s="94">
        <f>D309+E309+F309+G309+H309+I309+K309+M309+O309+Q309+S309+U309+V309+W309+X309</f>
        <v>16082916</v>
      </c>
      <c r="D309" s="94">
        <v>3056149</v>
      </c>
      <c r="E309" s="94">
        <v>624662</v>
      </c>
      <c r="F309" s="94">
        <v>1228747</v>
      </c>
      <c r="G309" s="94">
        <v>1175153</v>
      </c>
      <c r="H309" s="94">
        <v>1589705</v>
      </c>
      <c r="I309" s="94">
        <v>1360000</v>
      </c>
      <c r="J309" s="135">
        <v>0</v>
      </c>
      <c r="K309" s="94">
        <v>0</v>
      </c>
      <c r="L309" s="94">
        <v>878.6</v>
      </c>
      <c r="M309" s="94">
        <v>2960793</v>
      </c>
      <c r="N309" s="94">
        <v>0</v>
      </c>
      <c r="O309" s="94">
        <v>0</v>
      </c>
      <c r="P309" s="94">
        <v>1759</v>
      </c>
      <c r="Q309" s="94">
        <v>2447404</v>
      </c>
      <c r="R309" s="94">
        <v>0</v>
      </c>
      <c r="S309" s="94">
        <v>0</v>
      </c>
      <c r="T309" s="94">
        <v>1759</v>
      </c>
      <c r="U309" s="94">
        <v>1570000</v>
      </c>
      <c r="V309" s="94">
        <v>29158</v>
      </c>
      <c r="W309" s="94">
        <v>41145</v>
      </c>
      <c r="X309" s="94">
        <v>0</v>
      </c>
      <c r="Y309" s="174"/>
    </row>
    <row r="310" spans="1:25" ht="15" customHeight="1">
      <c r="A310" s="63">
        <v>283</v>
      </c>
      <c r="B310" s="123" t="s">
        <v>268</v>
      </c>
      <c r="C310" s="94">
        <f t="shared" si="31"/>
        <v>7354263</v>
      </c>
      <c r="D310" s="94">
        <v>3506236</v>
      </c>
      <c r="E310" s="94">
        <v>588000</v>
      </c>
      <c r="F310" s="94">
        <v>773000</v>
      </c>
      <c r="G310" s="94">
        <v>2487027</v>
      </c>
      <c r="H310" s="94">
        <v>0</v>
      </c>
      <c r="I310" s="94">
        <v>0</v>
      </c>
      <c r="J310" s="135">
        <v>0</v>
      </c>
      <c r="K310" s="94">
        <v>0</v>
      </c>
      <c r="L310" s="94">
        <v>0</v>
      </c>
      <c r="M310" s="94">
        <v>0</v>
      </c>
      <c r="N310" s="94">
        <v>0</v>
      </c>
      <c r="O310" s="94">
        <v>0</v>
      </c>
      <c r="P310" s="94">
        <v>0</v>
      </c>
      <c r="Q310" s="94">
        <v>0</v>
      </c>
      <c r="R310" s="94">
        <v>0</v>
      </c>
      <c r="S310" s="94">
        <v>0</v>
      </c>
      <c r="T310" s="94">
        <v>0</v>
      </c>
      <c r="U310" s="94">
        <v>0</v>
      </c>
      <c r="V310" s="94">
        <v>0</v>
      </c>
      <c r="W310" s="94">
        <v>0</v>
      </c>
      <c r="X310" s="94">
        <v>0</v>
      </c>
      <c r="Y310" s="174"/>
    </row>
    <row r="311" spans="1:25" ht="15" customHeight="1">
      <c r="A311" s="63">
        <v>284</v>
      </c>
      <c r="B311" s="123" t="s">
        <v>181</v>
      </c>
      <c r="C311" s="94">
        <f t="shared" si="31"/>
        <v>10323569</v>
      </c>
      <c r="D311" s="94">
        <v>2768751</v>
      </c>
      <c r="E311" s="94">
        <v>482792</v>
      </c>
      <c r="F311" s="94">
        <v>626014</v>
      </c>
      <c r="G311" s="94">
        <v>527570</v>
      </c>
      <c r="H311" s="94">
        <v>1455338</v>
      </c>
      <c r="I311" s="94">
        <v>1447264</v>
      </c>
      <c r="J311" s="135">
        <v>0</v>
      </c>
      <c r="K311" s="94">
        <v>0</v>
      </c>
      <c r="L311" s="94">
        <v>729.1</v>
      </c>
      <c r="M311" s="94">
        <v>2109332</v>
      </c>
      <c r="N311" s="94">
        <v>0</v>
      </c>
      <c r="O311" s="94">
        <v>0</v>
      </c>
      <c r="P311" s="94">
        <v>0</v>
      </c>
      <c r="Q311" s="94">
        <v>0</v>
      </c>
      <c r="R311" s="94">
        <v>0</v>
      </c>
      <c r="S311" s="94">
        <v>0</v>
      </c>
      <c r="T311" s="94">
        <v>1281.9000000000001</v>
      </c>
      <c r="U311" s="94">
        <v>888342</v>
      </c>
      <c r="V311" s="94">
        <v>18166</v>
      </c>
      <c r="W311" s="94">
        <v>0</v>
      </c>
      <c r="X311" s="94">
        <v>0</v>
      </c>
      <c r="Y311" s="174"/>
    </row>
    <row r="312" spans="1:25" ht="15" customHeight="1">
      <c r="A312" s="63">
        <v>285</v>
      </c>
      <c r="B312" s="123" t="s">
        <v>270</v>
      </c>
      <c r="C312" s="94">
        <f t="shared" si="31"/>
        <v>7281840</v>
      </c>
      <c r="D312" s="94">
        <v>0</v>
      </c>
      <c r="E312" s="94">
        <v>0</v>
      </c>
      <c r="F312" s="94">
        <v>0</v>
      </c>
      <c r="G312" s="94">
        <v>0</v>
      </c>
      <c r="H312" s="94">
        <v>2076171</v>
      </c>
      <c r="I312" s="94">
        <v>0</v>
      </c>
      <c r="J312" s="135">
        <v>0</v>
      </c>
      <c r="K312" s="94">
        <v>0</v>
      </c>
      <c r="L312" s="94">
        <v>1659</v>
      </c>
      <c r="M312" s="94">
        <v>3375349</v>
      </c>
      <c r="N312" s="94">
        <v>0</v>
      </c>
      <c r="O312" s="94">
        <v>0</v>
      </c>
      <c r="P312" s="94">
        <v>2417.1</v>
      </c>
      <c r="Q312" s="94">
        <v>1784942</v>
      </c>
      <c r="R312" s="94">
        <v>0</v>
      </c>
      <c r="S312" s="94">
        <v>0</v>
      </c>
      <c r="T312" s="94">
        <v>0</v>
      </c>
      <c r="U312" s="94">
        <v>0</v>
      </c>
      <c r="V312" s="94">
        <v>45378</v>
      </c>
      <c r="W312" s="94">
        <v>0</v>
      </c>
      <c r="X312" s="94">
        <v>0</v>
      </c>
      <c r="Y312" s="174"/>
    </row>
    <row r="313" spans="1:25" ht="15" customHeight="1">
      <c r="A313" s="63">
        <v>286</v>
      </c>
      <c r="B313" s="123" t="s">
        <v>271</v>
      </c>
      <c r="C313" s="94">
        <f t="shared" si="31"/>
        <v>7469027</v>
      </c>
      <c r="D313" s="94">
        <v>2742919</v>
      </c>
      <c r="E313" s="94">
        <v>598523</v>
      </c>
      <c r="F313" s="94">
        <v>1539351</v>
      </c>
      <c r="G313" s="94">
        <v>1172477</v>
      </c>
      <c r="H313" s="94">
        <v>1415757</v>
      </c>
      <c r="I313" s="94">
        <v>0</v>
      </c>
      <c r="J313" s="135">
        <v>0</v>
      </c>
      <c r="K313" s="94">
        <v>0</v>
      </c>
      <c r="L313" s="94">
        <v>0</v>
      </c>
      <c r="M313" s="94">
        <v>0</v>
      </c>
      <c r="N313" s="94">
        <v>0</v>
      </c>
      <c r="O313" s="94">
        <v>0</v>
      </c>
      <c r="P313" s="94">
        <v>0</v>
      </c>
      <c r="Q313" s="94">
        <v>0</v>
      </c>
      <c r="R313" s="94">
        <v>0</v>
      </c>
      <c r="S313" s="94">
        <v>0</v>
      </c>
      <c r="T313" s="94">
        <v>0</v>
      </c>
      <c r="U313" s="94">
        <v>0</v>
      </c>
      <c r="V313" s="94">
        <v>0</v>
      </c>
      <c r="W313" s="94">
        <v>0</v>
      </c>
      <c r="X313" s="94">
        <v>0</v>
      </c>
      <c r="Y313" s="174"/>
    </row>
    <row r="314" spans="1:25" ht="15" customHeight="1">
      <c r="A314" s="63">
        <v>287</v>
      </c>
      <c r="B314" s="123" t="s">
        <v>272</v>
      </c>
      <c r="C314" s="94">
        <f t="shared" si="31"/>
        <v>16151162</v>
      </c>
      <c r="D314" s="94">
        <v>3801187</v>
      </c>
      <c r="E314" s="94">
        <v>716288</v>
      </c>
      <c r="F314" s="94">
        <v>1362642</v>
      </c>
      <c r="G314" s="94">
        <v>1231957</v>
      </c>
      <c r="H314" s="94">
        <v>1711791</v>
      </c>
      <c r="I314" s="94">
        <v>1360000</v>
      </c>
      <c r="J314" s="135">
        <v>0</v>
      </c>
      <c r="K314" s="94">
        <v>0</v>
      </c>
      <c r="L314" s="94">
        <v>795.5</v>
      </c>
      <c r="M314" s="94">
        <v>2983893</v>
      </c>
      <c r="N314" s="94">
        <v>0</v>
      </c>
      <c r="O314" s="94">
        <v>0</v>
      </c>
      <c r="P314" s="94">
        <v>1673.8</v>
      </c>
      <c r="Q314" s="94">
        <v>2954455</v>
      </c>
      <c r="R314" s="94">
        <v>0</v>
      </c>
      <c r="S314" s="94">
        <v>0</v>
      </c>
      <c r="T314" s="94">
        <v>0</v>
      </c>
      <c r="U314" s="94">
        <v>0</v>
      </c>
      <c r="V314" s="94">
        <v>28949</v>
      </c>
      <c r="W314" s="94">
        <v>0</v>
      </c>
      <c r="X314" s="94">
        <v>0</v>
      </c>
      <c r="Y314" s="174"/>
    </row>
    <row r="315" spans="1:25" ht="15" customHeight="1">
      <c r="A315" s="63">
        <v>288</v>
      </c>
      <c r="B315" s="123" t="s">
        <v>273</v>
      </c>
      <c r="C315" s="94">
        <f t="shared" si="31"/>
        <v>10054315</v>
      </c>
      <c r="D315" s="94">
        <v>2799547</v>
      </c>
      <c r="E315" s="94">
        <v>696490</v>
      </c>
      <c r="F315" s="94">
        <v>974642</v>
      </c>
      <c r="G315" s="94">
        <v>893855</v>
      </c>
      <c r="H315" s="94">
        <v>1157675</v>
      </c>
      <c r="I315" s="94">
        <v>816000</v>
      </c>
      <c r="J315" s="135">
        <v>0</v>
      </c>
      <c r="K315" s="94">
        <v>0</v>
      </c>
      <c r="L315" s="94">
        <v>944.9</v>
      </c>
      <c r="M315" s="94">
        <v>2130755</v>
      </c>
      <c r="N315" s="94">
        <v>0</v>
      </c>
      <c r="O315" s="94">
        <v>0</v>
      </c>
      <c r="P315" s="94">
        <v>1459.3</v>
      </c>
      <c r="Q315" s="94">
        <v>567000</v>
      </c>
      <c r="R315" s="94">
        <v>0</v>
      </c>
      <c r="S315" s="94">
        <v>0</v>
      </c>
      <c r="T315" s="94">
        <v>0</v>
      </c>
      <c r="U315" s="94">
        <v>0</v>
      </c>
      <c r="V315" s="94">
        <v>18351</v>
      </c>
      <c r="W315" s="94">
        <v>0</v>
      </c>
      <c r="X315" s="94">
        <v>0</v>
      </c>
      <c r="Y315" s="174"/>
    </row>
    <row r="316" spans="1:25" ht="15" customHeight="1">
      <c r="A316" s="63">
        <v>289</v>
      </c>
      <c r="B316" s="123" t="s">
        <v>182</v>
      </c>
      <c r="C316" s="94">
        <f t="shared" si="31"/>
        <v>9336086</v>
      </c>
      <c r="D316" s="94">
        <v>3527150</v>
      </c>
      <c r="E316" s="94">
        <v>631580</v>
      </c>
      <c r="F316" s="94">
        <v>830250</v>
      </c>
      <c r="G316" s="94">
        <v>945890</v>
      </c>
      <c r="H316" s="94">
        <v>1254382</v>
      </c>
      <c r="I316" s="94">
        <v>816000</v>
      </c>
      <c r="J316" s="135">
        <v>0</v>
      </c>
      <c r="K316" s="94">
        <v>0</v>
      </c>
      <c r="L316" s="94">
        <v>937.5</v>
      </c>
      <c r="M316" s="94">
        <v>317709</v>
      </c>
      <c r="N316" s="94">
        <v>0</v>
      </c>
      <c r="O316" s="94">
        <v>0</v>
      </c>
      <c r="P316" s="94">
        <v>1453.6</v>
      </c>
      <c r="Q316" s="94">
        <v>598360</v>
      </c>
      <c r="R316" s="94">
        <v>0</v>
      </c>
      <c r="S316" s="94">
        <v>0</v>
      </c>
      <c r="T316" s="94">
        <v>1453.6</v>
      </c>
      <c r="U316" s="94">
        <v>350000</v>
      </c>
      <c r="V316" s="94">
        <v>26861</v>
      </c>
      <c r="W316" s="94">
        <v>37904</v>
      </c>
      <c r="X316" s="94">
        <v>0</v>
      </c>
      <c r="Y316" s="174"/>
    </row>
    <row r="317" spans="1:25" ht="15" customHeight="1">
      <c r="A317" s="63">
        <v>290</v>
      </c>
      <c r="B317" s="123" t="s">
        <v>183</v>
      </c>
      <c r="C317" s="94">
        <f t="shared" si="31"/>
        <v>6434607</v>
      </c>
      <c r="D317" s="94">
        <v>1670637</v>
      </c>
      <c r="E317" s="94">
        <v>433580</v>
      </c>
      <c r="F317" s="94">
        <v>605673</v>
      </c>
      <c r="G317" s="94">
        <v>406106</v>
      </c>
      <c r="H317" s="94">
        <v>696905</v>
      </c>
      <c r="I317" s="94">
        <v>544000</v>
      </c>
      <c r="J317" s="135">
        <v>0</v>
      </c>
      <c r="K317" s="94">
        <v>0</v>
      </c>
      <c r="L317" s="94">
        <v>398.5</v>
      </c>
      <c r="M317" s="94">
        <v>1324119</v>
      </c>
      <c r="N317" s="94">
        <v>0</v>
      </c>
      <c r="O317" s="94">
        <v>0</v>
      </c>
      <c r="P317" s="94">
        <v>947.7</v>
      </c>
      <c r="Q317" s="94">
        <v>420000</v>
      </c>
      <c r="R317" s="94">
        <v>0</v>
      </c>
      <c r="S317" s="94">
        <v>0</v>
      </c>
      <c r="T317" s="94">
        <v>947.7</v>
      </c>
      <c r="U317" s="94">
        <v>290000</v>
      </c>
      <c r="V317" s="94">
        <v>11403</v>
      </c>
      <c r="W317" s="94">
        <v>32184</v>
      </c>
      <c r="X317" s="94">
        <v>0</v>
      </c>
      <c r="Y317" s="174"/>
    </row>
    <row r="318" spans="1:25" ht="15" customHeight="1">
      <c r="A318" s="63">
        <v>291</v>
      </c>
      <c r="B318" s="123" t="s">
        <v>184</v>
      </c>
      <c r="C318" s="94">
        <f t="shared" si="31"/>
        <v>37966032</v>
      </c>
      <c r="D318" s="94">
        <v>14816000</v>
      </c>
      <c r="E318" s="94">
        <v>4492365</v>
      </c>
      <c r="F318" s="94">
        <v>6163078</v>
      </c>
      <c r="G318" s="94">
        <v>3804082</v>
      </c>
      <c r="H318" s="94">
        <v>8350507</v>
      </c>
      <c r="I318" s="94">
        <v>0</v>
      </c>
      <c r="J318" s="135">
        <v>0</v>
      </c>
      <c r="K318" s="94">
        <v>0</v>
      </c>
      <c r="L318" s="94">
        <v>0</v>
      </c>
      <c r="M318" s="94">
        <v>0</v>
      </c>
      <c r="N318" s="94">
        <v>0</v>
      </c>
      <c r="O318" s="94">
        <v>0</v>
      </c>
      <c r="P318" s="94">
        <v>0</v>
      </c>
      <c r="Q318" s="94">
        <v>0</v>
      </c>
      <c r="R318" s="94">
        <v>0</v>
      </c>
      <c r="S318" s="94">
        <v>0</v>
      </c>
      <c r="T318" s="94">
        <v>0</v>
      </c>
      <c r="U318" s="94">
        <v>0</v>
      </c>
      <c r="V318" s="94">
        <v>0</v>
      </c>
      <c r="W318" s="94">
        <v>340000</v>
      </c>
      <c r="X318" s="94">
        <v>0</v>
      </c>
      <c r="Y318" s="174"/>
    </row>
    <row r="319" spans="1:25" ht="15" customHeight="1">
      <c r="A319" s="63">
        <v>292</v>
      </c>
      <c r="B319" s="123" t="s">
        <v>276</v>
      </c>
      <c r="C319" s="94">
        <f t="shared" si="31"/>
        <v>2580792</v>
      </c>
      <c r="D319" s="94">
        <v>0</v>
      </c>
      <c r="E319" s="94">
        <v>0</v>
      </c>
      <c r="F319" s="94">
        <v>0</v>
      </c>
      <c r="G319" s="94">
        <v>0</v>
      </c>
      <c r="H319" s="94">
        <v>0</v>
      </c>
      <c r="I319" s="94">
        <v>0</v>
      </c>
      <c r="J319" s="135">
        <v>0</v>
      </c>
      <c r="K319" s="94">
        <v>0</v>
      </c>
      <c r="L319" s="94">
        <v>660.2</v>
      </c>
      <c r="M319" s="94">
        <v>2543860</v>
      </c>
      <c r="N319" s="94">
        <v>0</v>
      </c>
      <c r="O319" s="94">
        <v>0</v>
      </c>
      <c r="P319" s="94">
        <v>0</v>
      </c>
      <c r="Q319" s="94">
        <v>0</v>
      </c>
      <c r="R319" s="94">
        <v>0</v>
      </c>
      <c r="S319" s="94">
        <v>0</v>
      </c>
      <c r="T319" s="94">
        <v>0</v>
      </c>
      <c r="U319" s="94">
        <v>0</v>
      </c>
      <c r="V319" s="94">
        <v>36932</v>
      </c>
      <c r="W319" s="94">
        <v>0</v>
      </c>
      <c r="X319" s="94">
        <v>0</v>
      </c>
      <c r="Y319" s="174"/>
    </row>
    <row r="320" spans="1:25">
      <c r="A320" s="63">
        <v>293</v>
      </c>
      <c r="B320" s="125" t="s">
        <v>275</v>
      </c>
      <c r="C320" s="94">
        <f t="shared" si="31"/>
        <v>2684294.37</v>
      </c>
      <c r="D320" s="94">
        <v>0</v>
      </c>
      <c r="E320" s="94">
        <v>0</v>
      </c>
      <c r="F320" s="94">
        <v>0</v>
      </c>
      <c r="G320" s="94">
        <v>0</v>
      </c>
      <c r="H320" s="94">
        <v>0</v>
      </c>
      <c r="I320" s="94">
        <v>0</v>
      </c>
      <c r="J320" s="135">
        <v>0</v>
      </c>
      <c r="K320" s="94">
        <v>0</v>
      </c>
      <c r="L320" s="94">
        <v>0</v>
      </c>
      <c r="M320" s="94">
        <v>0</v>
      </c>
      <c r="N320" s="94">
        <v>0</v>
      </c>
      <c r="O320" s="94">
        <v>0</v>
      </c>
      <c r="P320" s="94">
        <v>1835.9</v>
      </c>
      <c r="Q320" s="94">
        <v>2684294.37</v>
      </c>
      <c r="R320" s="94">
        <v>0</v>
      </c>
      <c r="S320" s="94">
        <v>0</v>
      </c>
      <c r="T320" s="94">
        <v>0</v>
      </c>
      <c r="U320" s="94">
        <v>0</v>
      </c>
      <c r="V320" s="94">
        <v>0</v>
      </c>
      <c r="W320" s="94">
        <v>0</v>
      </c>
      <c r="X320" s="94">
        <v>0</v>
      </c>
      <c r="Y320" s="174"/>
    </row>
    <row r="321" spans="1:25">
      <c r="A321" s="63">
        <v>294</v>
      </c>
      <c r="B321" s="123" t="s">
        <v>185</v>
      </c>
      <c r="C321" s="94">
        <f t="shared" si="31"/>
        <v>8658110</v>
      </c>
      <c r="D321" s="94">
        <v>0</v>
      </c>
      <c r="E321" s="94">
        <v>0</v>
      </c>
      <c r="F321" s="94">
        <v>0</v>
      </c>
      <c r="G321" s="94">
        <v>0</v>
      </c>
      <c r="H321" s="94">
        <v>0</v>
      </c>
      <c r="I321" s="94">
        <v>0</v>
      </c>
      <c r="J321" s="135">
        <v>5</v>
      </c>
      <c r="K321" s="94">
        <v>8658110</v>
      </c>
      <c r="L321" s="94">
        <v>0</v>
      </c>
      <c r="M321" s="94">
        <v>0</v>
      </c>
      <c r="N321" s="94">
        <v>0</v>
      </c>
      <c r="O321" s="94">
        <v>0</v>
      </c>
      <c r="P321" s="94">
        <v>0</v>
      </c>
      <c r="Q321" s="94">
        <v>0</v>
      </c>
      <c r="R321" s="94">
        <v>0</v>
      </c>
      <c r="S321" s="94">
        <v>0</v>
      </c>
      <c r="T321" s="94">
        <v>0</v>
      </c>
      <c r="U321" s="94">
        <v>0</v>
      </c>
      <c r="V321" s="94">
        <v>0</v>
      </c>
      <c r="W321" s="94">
        <v>0</v>
      </c>
      <c r="X321" s="94">
        <v>0</v>
      </c>
      <c r="Y321" s="174"/>
    </row>
    <row r="322" spans="1:25">
      <c r="A322" s="63">
        <v>295</v>
      </c>
      <c r="B322" s="123" t="s">
        <v>186</v>
      </c>
      <c r="C322" s="94">
        <f t="shared" si="31"/>
        <v>3882700</v>
      </c>
      <c r="D322" s="94">
        <v>0</v>
      </c>
      <c r="E322" s="94">
        <v>0</v>
      </c>
      <c r="F322" s="94">
        <v>0</v>
      </c>
      <c r="G322" s="94">
        <v>0</v>
      </c>
      <c r="H322" s="94">
        <v>0</v>
      </c>
      <c r="I322" s="94">
        <v>0</v>
      </c>
      <c r="J322" s="135">
        <v>2</v>
      </c>
      <c r="K322" s="94">
        <v>3882700</v>
      </c>
      <c r="L322" s="94">
        <v>0</v>
      </c>
      <c r="M322" s="94">
        <v>0</v>
      </c>
      <c r="N322" s="94">
        <v>0</v>
      </c>
      <c r="O322" s="94">
        <v>0</v>
      </c>
      <c r="P322" s="94">
        <v>0</v>
      </c>
      <c r="Q322" s="94">
        <v>0</v>
      </c>
      <c r="R322" s="94">
        <v>0</v>
      </c>
      <c r="S322" s="94">
        <v>0</v>
      </c>
      <c r="T322" s="94">
        <v>0</v>
      </c>
      <c r="U322" s="94">
        <v>0</v>
      </c>
      <c r="V322" s="94">
        <v>0</v>
      </c>
      <c r="W322" s="94">
        <v>0</v>
      </c>
      <c r="X322" s="94">
        <v>0</v>
      </c>
      <c r="Y322" s="174"/>
    </row>
    <row r="323" spans="1:25">
      <c r="A323" s="63">
        <v>296</v>
      </c>
      <c r="B323" s="123" t="s">
        <v>187</v>
      </c>
      <c r="C323" s="94">
        <f t="shared" si="31"/>
        <v>3884990</v>
      </c>
      <c r="D323" s="94">
        <v>0</v>
      </c>
      <c r="E323" s="94">
        <v>0</v>
      </c>
      <c r="F323" s="94">
        <v>0</v>
      </c>
      <c r="G323" s="94">
        <v>0</v>
      </c>
      <c r="H323" s="94">
        <v>0</v>
      </c>
      <c r="I323" s="94">
        <v>0</v>
      </c>
      <c r="J323" s="135">
        <v>2</v>
      </c>
      <c r="K323" s="94">
        <v>3884990</v>
      </c>
      <c r="L323" s="94">
        <v>0</v>
      </c>
      <c r="M323" s="94">
        <v>0</v>
      </c>
      <c r="N323" s="94">
        <v>0</v>
      </c>
      <c r="O323" s="94">
        <v>0</v>
      </c>
      <c r="P323" s="94">
        <v>0</v>
      </c>
      <c r="Q323" s="94">
        <v>0</v>
      </c>
      <c r="R323" s="94">
        <v>0</v>
      </c>
      <c r="S323" s="94">
        <v>0</v>
      </c>
      <c r="T323" s="94">
        <v>0</v>
      </c>
      <c r="U323" s="94">
        <v>0</v>
      </c>
      <c r="V323" s="94">
        <v>0</v>
      </c>
      <c r="W323" s="94">
        <v>0</v>
      </c>
      <c r="X323" s="94">
        <v>0</v>
      </c>
      <c r="Y323" s="174"/>
    </row>
    <row r="324" spans="1:25">
      <c r="A324" s="63">
        <v>297</v>
      </c>
      <c r="B324" s="123" t="s">
        <v>450</v>
      </c>
      <c r="C324" s="94">
        <f t="shared" ref="C324" si="32">D324+E324+F324+G324+H324+I324+K324+M324+O324+Q324+S324+U324+V324+W324+X324</f>
        <v>7370000</v>
      </c>
      <c r="D324" s="94">
        <v>0</v>
      </c>
      <c r="E324" s="94">
        <v>0</v>
      </c>
      <c r="F324" s="94">
        <v>0</v>
      </c>
      <c r="G324" s="94">
        <v>0</v>
      </c>
      <c r="H324" s="94">
        <v>0</v>
      </c>
      <c r="I324" s="94">
        <v>0</v>
      </c>
      <c r="J324" s="135">
        <v>4</v>
      </c>
      <c r="K324" s="94">
        <f>J324*1800000</f>
        <v>7200000</v>
      </c>
      <c r="L324" s="94">
        <v>0</v>
      </c>
      <c r="M324" s="94">
        <v>0</v>
      </c>
      <c r="N324" s="94">
        <v>0</v>
      </c>
      <c r="O324" s="94">
        <v>0</v>
      </c>
      <c r="P324" s="94">
        <v>0</v>
      </c>
      <c r="Q324" s="94">
        <v>0</v>
      </c>
      <c r="R324" s="94">
        <v>0</v>
      </c>
      <c r="S324" s="94">
        <v>0</v>
      </c>
      <c r="T324" s="94">
        <v>0</v>
      </c>
      <c r="U324" s="94">
        <v>0</v>
      </c>
      <c r="V324" s="94">
        <v>0</v>
      </c>
      <c r="W324" s="94">
        <v>170000</v>
      </c>
      <c r="X324" s="94">
        <v>0</v>
      </c>
      <c r="Y324" s="174"/>
    </row>
    <row r="325" spans="1:25">
      <c r="A325" s="63">
        <v>298</v>
      </c>
      <c r="B325" s="123" t="s">
        <v>188</v>
      </c>
      <c r="C325" s="94">
        <f t="shared" si="31"/>
        <v>1731633</v>
      </c>
      <c r="D325" s="94">
        <v>0</v>
      </c>
      <c r="E325" s="94">
        <v>0</v>
      </c>
      <c r="F325" s="94">
        <v>0</v>
      </c>
      <c r="G325" s="94">
        <v>0</v>
      </c>
      <c r="H325" s="94">
        <v>0</v>
      </c>
      <c r="I325" s="94">
        <v>0</v>
      </c>
      <c r="J325" s="135">
        <v>1</v>
      </c>
      <c r="K325" s="94">
        <v>1731633</v>
      </c>
      <c r="L325" s="94">
        <v>0</v>
      </c>
      <c r="M325" s="94">
        <v>0</v>
      </c>
      <c r="N325" s="94">
        <v>0</v>
      </c>
      <c r="O325" s="94">
        <v>0</v>
      </c>
      <c r="P325" s="94">
        <v>0</v>
      </c>
      <c r="Q325" s="94">
        <v>0</v>
      </c>
      <c r="R325" s="94">
        <v>0</v>
      </c>
      <c r="S325" s="94">
        <v>0</v>
      </c>
      <c r="T325" s="94">
        <v>0</v>
      </c>
      <c r="U325" s="94">
        <v>0</v>
      </c>
      <c r="V325" s="94">
        <v>0</v>
      </c>
      <c r="W325" s="94">
        <v>0</v>
      </c>
      <c r="X325" s="94">
        <v>0</v>
      </c>
      <c r="Y325" s="174"/>
    </row>
    <row r="326" spans="1:25">
      <c r="A326" s="63">
        <v>299</v>
      </c>
      <c r="B326" s="123" t="s">
        <v>189</v>
      </c>
      <c r="C326" s="94">
        <f t="shared" si="31"/>
        <v>1731633</v>
      </c>
      <c r="D326" s="94">
        <v>0</v>
      </c>
      <c r="E326" s="94">
        <v>0</v>
      </c>
      <c r="F326" s="94">
        <v>0</v>
      </c>
      <c r="G326" s="94">
        <v>0</v>
      </c>
      <c r="H326" s="94">
        <v>0</v>
      </c>
      <c r="I326" s="94">
        <v>0</v>
      </c>
      <c r="J326" s="135">
        <v>1</v>
      </c>
      <c r="K326" s="94">
        <v>1731633</v>
      </c>
      <c r="L326" s="94">
        <v>0</v>
      </c>
      <c r="M326" s="94">
        <v>0</v>
      </c>
      <c r="N326" s="94">
        <v>0</v>
      </c>
      <c r="O326" s="94">
        <v>0</v>
      </c>
      <c r="P326" s="94">
        <v>0</v>
      </c>
      <c r="Q326" s="94">
        <v>0</v>
      </c>
      <c r="R326" s="94">
        <v>0</v>
      </c>
      <c r="S326" s="94">
        <v>0</v>
      </c>
      <c r="T326" s="94">
        <v>0</v>
      </c>
      <c r="U326" s="94">
        <v>0</v>
      </c>
      <c r="V326" s="94">
        <v>0</v>
      </c>
      <c r="W326" s="94">
        <v>0</v>
      </c>
      <c r="X326" s="94">
        <v>0</v>
      </c>
      <c r="Y326" s="174"/>
    </row>
    <row r="327" spans="1:25">
      <c r="A327" s="63">
        <v>300</v>
      </c>
      <c r="B327" s="123" t="s">
        <v>269</v>
      </c>
      <c r="C327" s="94">
        <f t="shared" si="31"/>
        <v>6731214.5199999996</v>
      </c>
      <c r="D327" s="94">
        <v>0</v>
      </c>
      <c r="E327" s="94">
        <v>0</v>
      </c>
      <c r="F327" s="94">
        <v>0</v>
      </c>
      <c r="G327" s="94">
        <v>0</v>
      </c>
      <c r="H327" s="94">
        <v>0</v>
      </c>
      <c r="I327" s="94">
        <v>0</v>
      </c>
      <c r="J327" s="135">
        <v>4</v>
      </c>
      <c r="K327" s="94">
        <v>6731214.5199999996</v>
      </c>
      <c r="L327" s="94">
        <v>0</v>
      </c>
      <c r="M327" s="94">
        <v>0</v>
      </c>
      <c r="N327" s="94">
        <v>0</v>
      </c>
      <c r="O327" s="94">
        <v>0</v>
      </c>
      <c r="P327" s="94">
        <v>0</v>
      </c>
      <c r="Q327" s="94">
        <v>0</v>
      </c>
      <c r="R327" s="94">
        <v>0</v>
      </c>
      <c r="S327" s="94">
        <v>0</v>
      </c>
      <c r="T327" s="94">
        <v>0</v>
      </c>
      <c r="U327" s="94">
        <v>0</v>
      </c>
      <c r="V327" s="94">
        <v>0</v>
      </c>
      <c r="W327" s="94">
        <v>0</v>
      </c>
      <c r="X327" s="94">
        <v>0</v>
      </c>
      <c r="Y327" s="174"/>
    </row>
    <row r="328" spans="1:25">
      <c r="A328" s="63">
        <v>301</v>
      </c>
      <c r="B328" s="123" t="s">
        <v>190</v>
      </c>
      <c r="C328" s="94">
        <f t="shared" si="31"/>
        <v>1732749.69</v>
      </c>
      <c r="D328" s="94">
        <v>0</v>
      </c>
      <c r="E328" s="94">
        <v>0</v>
      </c>
      <c r="F328" s="94">
        <v>0</v>
      </c>
      <c r="G328" s="94">
        <v>0</v>
      </c>
      <c r="H328" s="94">
        <v>0</v>
      </c>
      <c r="I328" s="94">
        <v>0</v>
      </c>
      <c r="J328" s="135">
        <v>1</v>
      </c>
      <c r="K328" s="94">
        <v>1732749.69</v>
      </c>
      <c r="L328" s="94">
        <v>0</v>
      </c>
      <c r="M328" s="94">
        <v>0</v>
      </c>
      <c r="N328" s="94">
        <v>0</v>
      </c>
      <c r="O328" s="94">
        <v>0</v>
      </c>
      <c r="P328" s="94">
        <v>0</v>
      </c>
      <c r="Q328" s="94">
        <v>0</v>
      </c>
      <c r="R328" s="94">
        <v>0</v>
      </c>
      <c r="S328" s="94">
        <v>0</v>
      </c>
      <c r="T328" s="94">
        <v>0</v>
      </c>
      <c r="U328" s="94">
        <v>0</v>
      </c>
      <c r="V328" s="94">
        <v>0</v>
      </c>
      <c r="W328" s="94">
        <v>0</v>
      </c>
      <c r="X328" s="94">
        <v>0</v>
      </c>
      <c r="Y328" s="174"/>
    </row>
    <row r="329" spans="1:25">
      <c r="A329" s="63">
        <v>302</v>
      </c>
      <c r="B329" s="123" t="s">
        <v>191</v>
      </c>
      <c r="C329" s="94">
        <f t="shared" si="31"/>
        <v>1742723.26</v>
      </c>
      <c r="D329" s="94">
        <v>0</v>
      </c>
      <c r="E329" s="94">
        <v>0</v>
      </c>
      <c r="F329" s="94">
        <v>0</v>
      </c>
      <c r="G329" s="94">
        <v>0</v>
      </c>
      <c r="H329" s="94">
        <v>0</v>
      </c>
      <c r="I329" s="94">
        <v>0</v>
      </c>
      <c r="J329" s="135">
        <v>1</v>
      </c>
      <c r="K329" s="94">
        <v>1742723.26</v>
      </c>
      <c r="L329" s="94">
        <v>0</v>
      </c>
      <c r="M329" s="94">
        <v>0</v>
      </c>
      <c r="N329" s="94">
        <v>0</v>
      </c>
      <c r="O329" s="94">
        <v>0</v>
      </c>
      <c r="P329" s="94">
        <v>0</v>
      </c>
      <c r="Q329" s="94">
        <v>0</v>
      </c>
      <c r="R329" s="94">
        <v>0</v>
      </c>
      <c r="S329" s="94">
        <v>0</v>
      </c>
      <c r="T329" s="94">
        <v>0</v>
      </c>
      <c r="U329" s="94">
        <v>0</v>
      </c>
      <c r="V329" s="94">
        <v>0</v>
      </c>
      <c r="W329" s="94">
        <v>0</v>
      </c>
      <c r="X329" s="94">
        <v>0</v>
      </c>
      <c r="Y329" s="174"/>
    </row>
    <row r="330" spans="1:25">
      <c r="A330" s="63">
        <v>303</v>
      </c>
      <c r="B330" s="123" t="s">
        <v>192</v>
      </c>
      <c r="C330" s="94">
        <f t="shared" si="31"/>
        <v>4348530.71</v>
      </c>
      <c r="D330" s="94">
        <v>0</v>
      </c>
      <c r="E330" s="94">
        <v>0</v>
      </c>
      <c r="F330" s="94">
        <v>0</v>
      </c>
      <c r="G330" s="94">
        <v>0</v>
      </c>
      <c r="H330" s="94">
        <v>0</v>
      </c>
      <c r="I330" s="94">
        <v>0</v>
      </c>
      <c r="J330" s="135">
        <v>2</v>
      </c>
      <c r="K330" s="94">
        <v>4348530.71</v>
      </c>
      <c r="L330" s="94">
        <v>0</v>
      </c>
      <c r="M330" s="94">
        <v>0</v>
      </c>
      <c r="N330" s="94">
        <v>0</v>
      </c>
      <c r="O330" s="94">
        <v>0</v>
      </c>
      <c r="P330" s="94">
        <v>0</v>
      </c>
      <c r="Q330" s="94">
        <v>0</v>
      </c>
      <c r="R330" s="94">
        <v>0</v>
      </c>
      <c r="S330" s="94">
        <v>0</v>
      </c>
      <c r="T330" s="94">
        <v>0</v>
      </c>
      <c r="U330" s="94">
        <v>0</v>
      </c>
      <c r="V330" s="94">
        <v>0</v>
      </c>
      <c r="W330" s="94">
        <v>0</v>
      </c>
      <c r="X330" s="94">
        <v>0</v>
      </c>
      <c r="Y330" s="174"/>
    </row>
    <row r="331" spans="1:25">
      <c r="A331" s="63">
        <v>304</v>
      </c>
      <c r="B331" s="123" t="s">
        <v>193</v>
      </c>
      <c r="C331" s="94">
        <f t="shared" si="31"/>
        <v>4034012.96</v>
      </c>
      <c r="D331" s="94">
        <v>0</v>
      </c>
      <c r="E331" s="94">
        <v>0</v>
      </c>
      <c r="F331" s="94">
        <v>0</v>
      </c>
      <c r="G331" s="94">
        <v>0</v>
      </c>
      <c r="H331" s="94">
        <v>0</v>
      </c>
      <c r="I331" s="94">
        <v>0</v>
      </c>
      <c r="J331" s="135">
        <v>2</v>
      </c>
      <c r="K331" s="94">
        <v>4034012.96</v>
      </c>
      <c r="L331" s="94">
        <v>0</v>
      </c>
      <c r="M331" s="94">
        <v>0</v>
      </c>
      <c r="N331" s="94">
        <v>0</v>
      </c>
      <c r="O331" s="94">
        <v>0</v>
      </c>
      <c r="P331" s="94">
        <v>0</v>
      </c>
      <c r="Q331" s="94">
        <v>0</v>
      </c>
      <c r="R331" s="94">
        <v>0</v>
      </c>
      <c r="S331" s="94">
        <v>0</v>
      </c>
      <c r="T331" s="94">
        <v>0</v>
      </c>
      <c r="U331" s="94">
        <v>0</v>
      </c>
      <c r="V331" s="94">
        <v>0</v>
      </c>
      <c r="W331" s="94">
        <v>0</v>
      </c>
      <c r="X331" s="94">
        <v>0</v>
      </c>
      <c r="Y331" s="174"/>
    </row>
    <row r="332" spans="1:25">
      <c r="A332" s="63">
        <v>305</v>
      </c>
      <c r="B332" s="123" t="s">
        <v>194</v>
      </c>
      <c r="C332" s="94">
        <f t="shared" si="31"/>
        <v>4206314.51</v>
      </c>
      <c r="D332" s="94">
        <v>0</v>
      </c>
      <c r="E332" s="94">
        <v>0</v>
      </c>
      <c r="F332" s="94">
        <v>0</v>
      </c>
      <c r="G332" s="94">
        <v>0</v>
      </c>
      <c r="H332" s="94">
        <v>0</v>
      </c>
      <c r="I332" s="94">
        <v>0</v>
      </c>
      <c r="J332" s="135">
        <v>2</v>
      </c>
      <c r="K332" s="94">
        <v>4206314.51</v>
      </c>
      <c r="L332" s="94">
        <v>0</v>
      </c>
      <c r="M332" s="94">
        <v>0</v>
      </c>
      <c r="N332" s="94">
        <v>0</v>
      </c>
      <c r="O332" s="94">
        <v>0</v>
      </c>
      <c r="P332" s="94">
        <v>0</v>
      </c>
      <c r="Q332" s="94">
        <v>0</v>
      </c>
      <c r="R332" s="94">
        <v>0</v>
      </c>
      <c r="S332" s="94">
        <v>0</v>
      </c>
      <c r="T332" s="94">
        <v>0</v>
      </c>
      <c r="U332" s="94">
        <v>0</v>
      </c>
      <c r="V332" s="94">
        <v>0</v>
      </c>
      <c r="W332" s="94">
        <v>0</v>
      </c>
      <c r="X332" s="94">
        <v>0</v>
      </c>
      <c r="Y332" s="174"/>
    </row>
    <row r="333" spans="1:25">
      <c r="A333" s="63">
        <v>306</v>
      </c>
      <c r="B333" s="123" t="s">
        <v>195</v>
      </c>
      <c r="C333" s="94">
        <f t="shared" si="31"/>
        <v>8658165</v>
      </c>
      <c r="D333" s="94">
        <v>0</v>
      </c>
      <c r="E333" s="94">
        <v>0</v>
      </c>
      <c r="F333" s="94">
        <v>0</v>
      </c>
      <c r="G333" s="94">
        <v>0</v>
      </c>
      <c r="H333" s="94">
        <v>0</v>
      </c>
      <c r="I333" s="94">
        <v>0</v>
      </c>
      <c r="J333" s="135">
        <v>5</v>
      </c>
      <c r="K333" s="94">
        <v>8658165</v>
      </c>
      <c r="L333" s="94">
        <v>0</v>
      </c>
      <c r="M333" s="94">
        <v>0</v>
      </c>
      <c r="N333" s="94">
        <v>0</v>
      </c>
      <c r="O333" s="94">
        <v>0</v>
      </c>
      <c r="P333" s="94">
        <v>0</v>
      </c>
      <c r="Q333" s="94">
        <v>0</v>
      </c>
      <c r="R333" s="94">
        <v>0</v>
      </c>
      <c r="S333" s="94">
        <v>0</v>
      </c>
      <c r="T333" s="94">
        <v>0</v>
      </c>
      <c r="U333" s="94">
        <v>0</v>
      </c>
      <c r="V333" s="94">
        <v>0</v>
      </c>
      <c r="W333" s="94">
        <v>0</v>
      </c>
      <c r="X333" s="94">
        <v>0</v>
      </c>
      <c r="Y333" s="174"/>
    </row>
    <row r="334" spans="1:25">
      <c r="A334" s="63">
        <v>307</v>
      </c>
      <c r="B334" s="123" t="s">
        <v>196</v>
      </c>
      <c r="C334" s="94">
        <f t="shared" si="31"/>
        <v>8658165</v>
      </c>
      <c r="D334" s="94">
        <v>0</v>
      </c>
      <c r="E334" s="94">
        <v>0</v>
      </c>
      <c r="F334" s="94">
        <v>0</v>
      </c>
      <c r="G334" s="94">
        <v>0</v>
      </c>
      <c r="H334" s="94">
        <v>0</v>
      </c>
      <c r="I334" s="94">
        <v>0</v>
      </c>
      <c r="J334" s="135">
        <v>5</v>
      </c>
      <c r="K334" s="94">
        <v>8658165</v>
      </c>
      <c r="L334" s="94">
        <v>0</v>
      </c>
      <c r="M334" s="94">
        <v>0</v>
      </c>
      <c r="N334" s="94">
        <v>0</v>
      </c>
      <c r="O334" s="94">
        <v>0</v>
      </c>
      <c r="P334" s="94">
        <v>0</v>
      </c>
      <c r="Q334" s="94">
        <v>0</v>
      </c>
      <c r="R334" s="94">
        <v>0</v>
      </c>
      <c r="S334" s="94">
        <v>0</v>
      </c>
      <c r="T334" s="94">
        <v>0</v>
      </c>
      <c r="U334" s="94">
        <v>0</v>
      </c>
      <c r="V334" s="94">
        <v>0</v>
      </c>
      <c r="W334" s="94">
        <v>0</v>
      </c>
      <c r="X334" s="94">
        <v>0</v>
      </c>
      <c r="Y334" s="174"/>
    </row>
    <row r="335" spans="1:25">
      <c r="A335" s="63">
        <v>308</v>
      </c>
      <c r="B335" s="123" t="s">
        <v>197</v>
      </c>
      <c r="C335" s="94">
        <f t="shared" si="31"/>
        <v>10389798</v>
      </c>
      <c r="D335" s="94">
        <v>0</v>
      </c>
      <c r="E335" s="94">
        <v>0</v>
      </c>
      <c r="F335" s="94">
        <v>0</v>
      </c>
      <c r="G335" s="94">
        <v>0</v>
      </c>
      <c r="H335" s="94">
        <v>0</v>
      </c>
      <c r="I335" s="94">
        <v>0</v>
      </c>
      <c r="J335" s="135">
        <v>6</v>
      </c>
      <c r="K335" s="94">
        <v>10389798</v>
      </c>
      <c r="L335" s="94">
        <v>0</v>
      </c>
      <c r="M335" s="94">
        <v>0</v>
      </c>
      <c r="N335" s="94">
        <v>0</v>
      </c>
      <c r="O335" s="94">
        <v>0</v>
      </c>
      <c r="P335" s="94">
        <v>0</v>
      </c>
      <c r="Q335" s="94">
        <v>0</v>
      </c>
      <c r="R335" s="94">
        <v>0</v>
      </c>
      <c r="S335" s="94">
        <v>0</v>
      </c>
      <c r="T335" s="94">
        <v>0</v>
      </c>
      <c r="U335" s="94">
        <v>0</v>
      </c>
      <c r="V335" s="94">
        <v>0</v>
      </c>
      <c r="W335" s="94">
        <v>0</v>
      </c>
      <c r="X335" s="94">
        <v>0</v>
      </c>
      <c r="Y335" s="174"/>
    </row>
    <row r="336" spans="1:25">
      <c r="A336" s="63">
        <v>309</v>
      </c>
      <c r="B336" s="123" t="s">
        <v>198</v>
      </c>
      <c r="C336" s="94">
        <f t="shared" si="31"/>
        <v>5193489</v>
      </c>
      <c r="D336" s="94">
        <v>0</v>
      </c>
      <c r="E336" s="94">
        <v>0</v>
      </c>
      <c r="F336" s="94">
        <v>0</v>
      </c>
      <c r="G336" s="94">
        <v>0</v>
      </c>
      <c r="H336" s="94">
        <v>0</v>
      </c>
      <c r="I336" s="94">
        <v>0</v>
      </c>
      <c r="J336" s="135">
        <v>3</v>
      </c>
      <c r="K336" s="94">
        <v>5193489</v>
      </c>
      <c r="L336" s="94">
        <v>0</v>
      </c>
      <c r="M336" s="94">
        <v>0</v>
      </c>
      <c r="N336" s="94">
        <v>0</v>
      </c>
      <c r="O336" s="94">
        <v>0</v>
      </c>
      <c r="P336" s="94">
        <v>0</v>
      </c>
      <c r="Q336" s="94">
        <v>0</v>
      </c>
      <c r="R336" s="94">
        <v>0</v>
      </c>
      <c r="S336" s="94">
        <v>0</v>
      </c>
      <c r="T336" s="94">
        <v>0</v>
      </c>
      <c r="U336" s="94">
        <v>0</v>
      </c>
      <c r="V336" s="94">
        <v>0</v>
      </c>
      <c r="W336" s="94">
        <v>0</v>
      </c>
      <c r="X336" s="94">
        <v>0</v>
      </c>
      <c r="Y336" s="174"/>
    </row>
    <row r="337" spans="1:25">
      <c r="A337" s="63">
        <v>310</v>
      </c>
      <c r="B337" s="123" t="s">
        <v>199</v>
      </c>
      <c r="C337" s="94">
        <f t="shared" si="31"/>
        <v>6732788.5999999996</v>
      </c>
      <c r="D337" s="94">
        <v>0</v>
      </c>
      <c r="E337" s="94">
        <v>0</v>
      </c>
      <c r="F337" s="94">
        <v>0</v>
      </c>
      <c r="G337" s="94">
        <v>0</v>
      </c>
      <c r="H337" s="94">
        <v>0</v>
      </c>
      <c r="I337" s="94">
        <v>0</v>
      </c>
      <c r="J337" s="135">
        <v>4</v>
      </c>
      <c r="K337" s="94">
        <v>6732788.5999999996</v>
      </c>
      <c r="L337" s="94">
        <v>0</v>
      </c>
      <c r="M337" s="94">
        <v>0</v>
      </c>
      <c r="N337" s="94">
        <v>0</v>
      </c>
      <c r="O337" s="94">
        <v>0</v>
      </c>
      <c r="P337" s="94">
        <v>0</v>
      </c>
      <c r="Q337" s="94">
        <v>0</v>
      </c>
      <c r="R337" s="94">
        <v>0</v>
      </c>
      <c r="S337" s="94">
        <v>0</v>
      </c>
      <c r="T337" s="94">
        <v>0</v>
      </c>
      <c r="U337" s="94">
        <v>0</v>
      </c>
      <c r="V337" s="94">
        <v>0</v>
      </c>
      <c r="W337" s="94">
        <v>0</v>
      </c>
      <c r="X337" s="94">
        <v>0</v>
      </c>
      <c r="Y337" s="174"/>
    </row>
    <row r="338" spans="1:25">
      <c r="A338" s="63">
        <v>311</v>
      </c>
      <c r="B338" s="89" t="s">
        <v>461</v>
      </c>
      <c r="C338" s="94">
        <f t="shared" si="31"/>
        <v>459073</v>
      </c>
      <c r="D338" s="94">
        <v>0</v>
      </c>
      <c r="E338" s="94">
        <v>0</v>
      </c>
      <c r="F338" s="94">
        <v>0</v>
      </c>
      <c r="G338" s="94">
        <v>0</v>
      </c>
      <c r="H338" s="94">
        <v>0</v>
      </c>
      <c r="I338" s="94">
        <v>0</v>
      </c>
      <c r="J338" s="135">
        <v>0</v>
      </c>
      <c r="K338" s="94">
        <v>0</v>
      </c>
      <c r="L338" s="94">
        <v>0</v>
      </c>
      <c r="M338" s="94">
        <v>0</v>
      </c>
      <c r="N338" s="94">
        <v>0</v>
      </c>
      <c r="O338" s="94">
        <v>0</v>
      </c>
      <c r="P338" s="94">
        <v>0</v>
      </c>
      <c r="Q338" s="94">
        <v>0</v>
      </c>
      <c r="R338" s="94">
        <v>0</v>
      </c>
      <c r="S338" s="94">
        <v>0</v>
      </c>
      <c r="T338" s="94">
        <v>0</v>
      </c>
      <c r="U338" s="94">
        <v>0</v>
      </c>
      <c r="V338" s="94">
        <v>0</v>
      </c>
      <c r="W338" s="94">
        <v>459073</v>
      </c>
      <c r="X338" s="94">
        <v>0</v>
      </c>
      <c r="Y338" s="174"/>
    </row>
    <row r="339" spans="1:25">
      <c r="A339" s="63">
        <v>312</v>
      </c>
      <c r="B339" s="89" t="s">
        <v>460</v>
      </c>
      <c r="C339" s="94">
        <f t="shared" si="31"/>
        <v>699540</v>
      </c>
      <c r="D339" s="94">
        <v>0</v>
      </c>
      <c r="E339" s="94">
        <v>0</v>
      </c>
      <c r="F339" s="94">
        <v>0</v>
      </c>
      <c r="G339" s="94">
        <v>0</v>
      </c>
      <c r="H339" s="94">
        <v>0</v>
      </c>
      <c r="I339" s="94">
        <v>0</v>
      </c>
      <c r="J339" s="135">
        <v>0</v>
      </c>
      <c r="K339" s="94">
        <v>0</v>
      </c>
      <c r="L339" s="94">
        <v>0</v>
      </c>
      <c r="M339" s="94">
        <v>0</v>
      </c>
      <c r="N339" s="94">
        <v>0</v>
      </c>
      <c r="O339" s="94">
        <v>0</v>
      </c>
      <c r="P339" s="94">
        <v>0</v>
      </c>
      <c r="Q339" s="94">
        <v>0</v>
      </c>
      <c r="R339" s="94">
        <v>0</v>
      </c>
      <c r="S339" s="94">
        <v>0</v>
      </c>
      <c r="T339" s="94">
        <v>0</v>
      </c>
      <c r="U339" s="94">
        <v>0</v>
      </c>
      <c r="V339" s="94">
        <v>0</v>
      </c>
      <c r="W339" s="94">
        <v>699540</v>
      </c>
      <c r="X339" s="94">
        <v>0</v>
      </c>
      <c r="Y339" s="174"/>
    </row>
    <row r="340" spans="1:25">
      <c r="A340" s="63">
        <v>313</v>
      </c>
      <c r="B340" s="89" t="s">
        <v>459</v>
      </c>
      <c r="C340" s="94">
        <f t="shared" si="31"/>
        <v>5527500</v>
      </c>
      <c r="D340" s="94">
        <v>0</v>
      </c>
      <c r="E340" s="94">
        <v>0</v>
      </c>
      <c r="F340" s="94">
        <v>0</v>
      </c>
      <c r="G340" s="94">
        <v>0</v>
      </c>
      <c r="H340" s="94">
        <v>0</v>
      </c>
      <c r="I340" s="94">
        <v>0</v>
      </c>
      <c r="J340" s="135">
        <v>3</v>
      </c>
      <c r="K340" s="94">
        <v>5400000</v>
      </c>
      <c r="L340" s="94">
        <v>0</v>
      </c>
      <c r="M340" s="94">
        <v>0</v>
      </c>
      <c r="N340" s="94">
        <v>0</v>
      </c>
      <c r="O340" s="94">
        <v>0</v>
      </c>
      <c r="P340" s="94">
        <v>0</v>
      </c>
      <c r="Q340" s="94">
        <v>0</v>
      </c>
      <c r="R340" s="94">
        <v>0</v>
      </c>
      <c r="S340" s="94">
        <v>0</v>
      </c>
      <c r="T340" s="94">
        <v>0</v>
      </c>
      <c r="U340" s="94">
        <v>0</v>
      </c>
      <c r="V340" s="94">
        <v>0</v>
      </c>
      <c r="W340" s="94">
        <v>127500</v>
      </c>
      <c r="X340" s="94">
        <v>0</v>
      </c>
      <c r="Y340" s="174"/>
    </row>
    <row r="341" spans="1:25">
      <c r="A341" s="63">
        <v>314</v>
      </c>
      <c r="B341" s="89" t="s">
        <v>457</v>
      </c>
      <c r="C341" s="94">
        <f t="shared" si="31"/>
        <v>3685000</v>
      </c>
      <c r="D341" s="94">
        <v>0</v>
      </c>
      <c r="E341" s="94">
        <v>0</v>
      </c>
      <c r="F341" s="94">
        <v>0</v>
      </c>
      <c r="G341" s="94">
        <v>0</v>
      </c>
      <c r="H341" s="94">
        <v>0</v>
      </c>
      <c r="I341" s="94">
        <v>0</v>
      </c>
      <c r="J341" s="135">
        <v>2</v>
      </c>
      <c r="K341" s="94">
        <v>3600000</v>
      </c>
      <c r="L341" s="94">
        <v>0</v>
      </c>
      <c r="M341" s="94">
        <v>0</v>
      </c>
      <c r="N341" s="94">
        <v>0</v>
      </c>
      <c r="O341" s="94">
        <v>0</v>
      </c>
      <c r="P341" s="94">
        <v>0</v>
      </c>
      <c r="Q341" s="94">
        <v>0</v>
      </c>
      <c r="R341" s="94">
        <v>0</v>
      </c>
      <c r="S341" s="94">
        <v>0</v>
      </c>
      <c r="T341" s="94">
        <v>0</v>
      </c>
      <c r="U341" s="94">
        <v>0</v>
      </c>
      <c r="V341" s="94">
        <v>0</v>
      </c>
      <c r="W341" s="94">
        <v>85000</v>
      </c>
      <c r="X341" s="94">
        <v>0</v>
      </c>
      <c r="Y341" s="174"/>
    </row>
    <row r="342" spans="1:25">
      <c r="A342" s="63">
        <v>315</v>
      </c>
      <c r="B342" s="166" t="s">
        <v>470</v>
      </c>
      <c r="C342" s="94">
        <f t="shared" si="31"/>
        <v>2142500</v>
      </c>
      <c r="D342" s="94">
        <v>0</v>
      </c>
      <c r="E342" s="94">
        <v>0</v>
      </c>
      <c r="F342" s="94">
        <v>0</v>
      </c>
      <c r="G342" s="94">
        <v>0</v>
      </c>
      <c r="H342" s="94">
        <v>0</v>
      </c>
      <c r="I342" s="94">
        <v>0</v>
      </c>
      <c r="J342" s="135">
        <v>1</v>
      </c>
      <c r="K342" s="94">
        <v>2100000</v>
      </c>
      <c r="L342" s="94">
        <v>0</v>
      </c>
      <c r="M342" s="94">
        <v>0</v>
      </c>
      <c r="N342" s="94">
        <v>0</v>
      </c>
      <c r="O342" s="94">
        <v>0</v>
      </c>
      <c r="P342" s="94">
        <v>0</v>
      </c>
      <c r="Q342" s="94">
        <v>0</v>
      </c>
      <c r="R342" s="94">
        <v>0</v>
      </c>
      <c r="S342" s="94">
        <v>0</v>
      </c>
      <c r="T342" s="94">
        <v>0</v>
      </c>
      <c r="U342" s="94">
        <v>0</v>
      </c>
      <c r="V342" s="94">
        <v>0</v>
      </c>
      <c r="W342" s="94">
        <v>42500</v>
      </c>
      <c r="X342" s="94">
        <v>0</v>
      </c>
      <c r="Y342" s="174"/>
    </row>
    <row r="343" spans="1:25">
      <c r="A343" s="63">
        <v>316</v>
      </c>
      <c r="B343" s="89" t="s">
        <v>456</v>
      </c>
      <c r="C343" s="94">
        <f t="shared" si="31"/>
        <v>3685000</v>
      </c>
      <c r="D343" s="94">
        <v>0</v>
      </c>
      <c r="E343" s="94">
        <v>0</v>
      </c>
      <c r="F343" s="94">
        <v>0</v>
      </c>
      <c r="G343" s="94">
        <v>0</v>
      </c>
      <c r="H343" s="94">
        <v>0</v>
      </c>
      <c r="I343" s="94">
        <v>0</v>
      </c>
      <c r="J343" s="135">
        <v>2</v>
      </c>
      <c r="K343" s="94">
        <v>3600000</v>
      </c>
      <c r="L343" s="94">
        <v>0</v>
      </c>
      <c r="M343" s="94">
        <v>0</v>
      </c>
      <c r="N343" s="94">
        <v>0</v>
      </c>
      <c r="O343" s="94">
        <v>0</v>
      </c>
      <c r="P343" s="94">
        <v>0</v>
      </c>
      <c r="Q343" s="94">
        <v>0</v>
      </c>
      <c r="R343" s="94">
        <v>0</v>
      </c>
      <c r="S343" s="94">
        <v>0</v>
      </c>
      <c r="T343" s="94">
        <v>0</v>
      </c>
      <c r="U343" s="94">
        <v>0</v>
      </c>
      <c r="V343" s="94">
        <v>0</v>
      </c>
      <c r="W343" s="94">
        <v>85000</v>
      </c>
      <c r="X343" s="94">
        <v>0</v>
      </c>
      <c r="Y343" s="174"/>
    </row>
    <row r="344" spans="1:25">
      <c r="A344" s="63">
        <v>317</v>
      </c>
      <c r="B344" s="89" t="s">
        <v>446</v>
      </c>
      <c r="C344" s="94">
        <f t="shared" si="31"/>
        <v>5527500</v>
      </c>
      <c r="D344" s="94">
        <v>0</v>
      </c>
      <c r="E344" s="94">
        <v>0</v>
      </c>
      <c r="F344" s="94">
        <v>0</v>
      </c>
      <c r="G344" s="94">
        <v>0</v>
      </c>
      <c r="H344" s="94">
        <v>0</v>
      </c>
      <c r="I344" s="94">
        <v>0</v>
      </c>
      <c r="J344" s="135">
        <v>3</v>
      </c>
      <c r="K344" s="94">
        <v>5400000</v>
      </c>
      <c r="L344" s="94">
        <v>0</v>
      </c>
      <c r="M344" s="94">
        <v>0</v>
      </c>
      <c r="N344" s="94">
        <v>0</v>
      </c>
      <c r="O344" s="94">
        <v>0</v>
      </c>
      <c r="P344" s="94">
        <v>0</v>
      </c>
      <c r="Q344" s="94">
        <v>0</v>
      </c>
      <c r="R344" s="94">
        <v>0</v>
      </c>
      <c r="S344" s="94">
        <v>0</v>
      </c>
      <c r="T344" s="94">
        <v>0</v>
      </c>
      <c r="U344" s="94">
        <v>0</v>
      </c>
      <c r="V344" s="94">
        <v>0</v>
      </c>
      <c r="W344" s="94">
        <v>127500</v>
      </c>
      <c r="X344" s="94">
        <v>0</v>
      </c>
      <c r="Y344" s="174"/>
    </row>
    <row r="345" spans="1:25">
      <c r="A345" s="63">
        <v>318</v>
      </c>
      <c r="B345" s="89" t="s">
        <v>445</v>
      </c>
      <c r="C345" s="94">
        <f t="shared" si="31"/>
        <v>5527500</v>
      </c>
      <c r="D345" s="94">
        <v>0</v>
      </c>
      <c r="E345" s="94">
        <v>0</v>
      </c>
      <c r="F345" s="94">
        <v>0</v>
      </c>
      <c r="G345" s="94">
        <v>0</v>
      </c>
      <c r="H345" s="94">
        <v>0</v>
      </c>
      <c r="I345" s="94">
        <v>0</v>
      </c>
      <c r="J345" s="135">
        <v>3</v>
      </c>
      <c r="K345" s="94">
        <v>5400000</v>
      </c>
      <c r="L345" s="94">
        <v>0</v>
      </c>
      <c r="M345" s="94">
        <v>0</v>
      </c>
      <c r="N345" s="94">
        <v>0</v>
      </c>
      <c r="O345" s="94">
        <v>0</v>
      </c>
      <c r="P345" s="94">
        <v>0</v>
      </c>
      <c r="Q345" s="94">
        <v>0</v>
      </c>
      <c r="R345" s="94">
        <v>0</v>
      </c>
      <c r="S345" s="94">
        <v>0</v>
      </c>
      <c r="T345" s="94">
        <v>0</v>
      </c>
      <c r="U345" s="94">
        <v>0</v>
      </c>
      <c r="V345" s="94">
        <v>0</v>
      </c>
      <c r="W345" s="94">
        <v>127500</v>
      </c>
      <c r="X345" s="94">
        <v>0</v>
      </c>
      <c r="Y345" s="174"/>
    </row>
    <row r="346" spans="1:25">
      <c r="A346" s="63">
        <v>319</v>
      </c>
      <c r="B346" s="166" t="s">
        <v>464</v>
      </c>
      <c r="C346" s="94">
        <f t="shared" si="31"/>
        <v>11055000</v>
      </c>
      <c r="D346" s="94">
        <v>0</v>
      </c>
      <c r="E346" s="94">
        <v>0</v>
      </c>
      <c r="F346" s="94">
        <v>0</v>
      </c>
      <c r="G346" s="94">
        <v>0</v>
      </c>
      <c r="H346" s="94">
        <v>0</v>
      </c>
      <c r="I346" s="94">
        <v>0</v>
      </c>
      <c r="J346" s="135">
        <v>6</v>
      </c>
      <c r="K346" s="94">
        <v>10800000</v>
      </c>
      <c r="L346" s="94">
        <v>0</v>
      </c>
      <c r="M346" s="94">
        <v>0</v>
      </c>
      <c r="N346" s="94">
        <v>0</v>
      </c>
      <c r="O346" s="94">
        <v>0</v>
      </c>
      <c r="P346" s="94">
        <v>0</v>
      </c>
      <c r="Q346" s="94">
        <v>0</v>
      </c>
      <c r="R346" s="94">
        <v>0</v>
      </c>
      <c r="S346" s="94">
        <v>0</v>
      </c>
      <c r="T346" s="94">
        <v>0</v>
      </c>
      <c r="U346" s="94">
        <v>0</v>
      </c>
      <c r="V346" s="94">
        <v>0</v>
      </c>
      <c r="W346" s="120">
        <v>255000</v>
      </c>
      <c r="X346" s="94">
        <v>0</v>
      </c>
      <c r="Y346" s="174"/>
    </row>
    <row r="347" spans="1:25">
      <c r="A347" s="63">
        <v>320</v>
      </c>
      <c r="B347" s="166" t="s">
        <v>466</v>
      </c>
      <c r="C347" s="94">
        <f t="shared" si="31"/>
        <v>7370000</v>
      </c>
      <c r="D347" s="94">
        <v>0</v>
      </c>
      <c r="E347" s="94">
        <v>0</v>
      </c>
      <c r="F347" s="94">
        <v>0</v>
      </c>
      <c r="G347" s="94">
        <v>0</v>
      </c>
      <c r="H347" s="94">
        <v>0</v>
      </c>
      <c r="I347" s="94">
        <v>0</v>
      </c>
      <c r="J347" s="135">
        <v>4</v>
      </c>
      <c r="K347" s="94">
        <v>7200000</v>
      </c>
      <c r="L347" s="94">
        <v>0</v>
      </c>
      <c r="M347" s="94">
        <v>0</v>
      </c>
      <c r="N347" s="94">
        <v>0</v>
      </c>
      <c r="O347" s="94">
        <v>0</v>
      </c>
      <c r="P347" s="94">
        <v>0</v>
      </c>
      <c r="Q347" s="94">
        <v>0</v>
      </c>
      <c r="R347" s="94">
        <v>0</v>
      </c>
      <c r="S347" s="94">
        <v>0</v>
      </c>
      <c r="T347" s="94">
        <v>0</v>
      </c>
      <c r="U347" s="94">
        <v>0</v>
      </c>
      <c r="V347" s="94">
        <v>0</v>
      </c>
      <c r="W347" s="94">
        <v>170000</v>
      </c>
      <c r="X347" s="94">
        <v>0</v>
      </c>
      <c r="Y347" s="174"/>
    </row>
    <row r="348" spans="1:25">
      <c r="A348" s="63">
        <v>321</v>
      </c>
      <c r="B348" s="166" t="s">
        <v>467</v>
      </c>
      <c r="C348" s="94">
        <f t="shared" si="31"/>
        <v>7370000</v>
      </c>
      <c r="D348" s="94">
        <v>0</v>
      </c>
      <c r="E348" s="94">
        <v>0</v>
      </c>
      <c r="F348" s="94">
        <v>0</v>
      </c>
      <c r="G348" s="94">
        <v>0</v>
      </c>
      <c r="H348" s="94">
        <v>0</v>
      </c>
      <c r="I348" s="94">
        <v>0</v>
      </c>
      <c r="J348" s="135">
        <v>4</v>
      </c>
      <c r="K348" s="94">
        <v>7200000</v>
      </c>
      <c r="L348" s="94">
        <v>0</v>
      </c>
      <c r="M348" s="94">
        <v>0</v>
      </c>
      <c r="N348" s="94">
        <v>0</v>
      </c>
      <c r="O348" s="94">
        <v>0</v>
      </c>
      <c r="P348" s="94">
        <v>0</v>
      </c>
      <c r="Q348" s="94">
        <v>0</v>
      </c>
      <c r="R348" s="94">
        <v>0</v>
      </c>
      <c r="S348" s="94">
        <v>0</v>
      </c>
      <c r="T348" s="94">
        <v>0</v>
      </c>
      <c r="U348" s="94">
        <v>0</v>
      </c>
      <c r="V348" s="94">
        <v>0</v>
      </c>
      <c r="W348" s="94">
        <v>170000</v>
      </c>
      <c r="X348" s="94">
        <v>0</v>
      </c>
      <c r="Y348" s="174"/>
    </row>
    <row r="349" spans="1:25">
      <c r="A349" s="63">
        <v>322</v>
      </c>
      <c r="B349" s="166" t="s">
        <v>463</v>
      </c>
      <c r="C349" s="94">
        <f t="shared" si="31"/>
        <v>3685000</v>
      </c>
      <c r="D349" s="94">
        <v>0</v>
      </c>
      <c r="E349" s="94">
        <v>0</v>
      </c>
      <c r="F349" s="94">
        <v>0</v>
      </c>
      <c r="G349" s="94">
        <v>0</v>
      </c>
      <c r="H349" s="94">
        <v>0</v>
      </c>
      <c r="I349" s="94">
        <v>0</v>
      </c>
      <c r="J349" s="135">
        <v>2</v>
      </c>
      <c r="K349" s="94">
        <v>3600000</v>
      </c>
      <c r="L349" s="94">
        <v>0</v>
      </c>
      <c r="M349" s="94">
        <v>0</v>
      </c>
      <c r="N349" s="94">
        <v>0</v>
      </c>
      <c r="O349" s="94">
        <v>0</v>
      </c>
      <c r="P349" s="94">
        <v>0</v>
      </c>
      <c r="Q349" s="94">
        <v>0</v>
      </c>
      <c r="R349" s="94">
        <v>0</v>
      </c>
      <c r="S349" s="94">
        <v>0</v>
      </c>
      <c r="T349" s="94">
        <v>0</v>
      </c>
      <c r="U349" s="94">
        <v>0</v>
      </c>
      <c r="V349" s="94">
        <v>0</v>
      </c>
      <c r="W349" s="94">
        <v>85000</v>
      </c>
      <c r="X349" s="94">
        <v>0</v>
      </c>
      <c r="Y349" s="174"/>
    </row>
    <row r="350" spans="1:25">
      <c r="A350" s="63">
        <v>323</v>
      </c>
      <c r="B350" s="166" t="s">
        <v>478</v>
      </c>
      <c r="C350" s="94">
        <f t="shared" si="31"/>
        <v>1842500</v>
      </c>
      <c r="D350" s="94">
        <v>0</v>
      </c>
      <c r="E350" s="94">
        <v>0</v>
      </c>
      <c r="F350" s="94">
        <v>0</v>
      </c>
      <c r="G350" s="94">
        <v>0</v>
      </c>
      <c r="H350" s="94">
        <v>0</v>
      </c>
      <c r="I350" s="94">
        <v>0</v>
      </c>
      <c r="J350" s="135">
        <v>1</v>
      </c>
      <c r="K350" s="94">
        <v>1800000</v>
      </c>
      <c r="L350" s="94">
        <v>0</v>
      </c>
      <c r="M350" s="94">
        <v>0</v>
      </c>
      <c r="N350" s="94">
        <v>0</v>
      </c>
      <c r="O350" s="94">
        <v>0</v>
      </c>
      <c r="P350" s="94">
        <v>0</v>
      </c>
      <c r="Q350" s="94">
        <v>0</v>
      </c>
      <c r="R350" s="94">
        <v>0</v>
      </c>
      <c r="S350" s="94">
        <v>0</v>
      </c>
      <c r="T350" s="94">
        <v>0</v>
      </c>
      <c r="U350" s="94">
        <v>0</v>
      </c>
      <c r="V350" s="94">
        <v>0</v>
      </c>
      <c r="W350" s="94">
        <v>42500</v>
      </c>
      <c r="X350" s="94">
        <v>0</v>
      </c>
      <c r="Y350" s="174"/>
    </row>
    <row r="351" spans="1:25">
      <c r="A351" s="63">
        <v>324</v>
      </c>
      <c r="B351" s="89" t="s">
        <v>441</v>
      </c>
      <c r="C351" s="94">
        <f t="shared" si="31"/>
        <v>3685000</v>
      </c>
      <c r="D351" s="94">
        <v>0</v>
      </c>
      <c r="E351" s="94">
        <v>0</v>
      </c>
      <c r="F351" s="94">
        <v>0</v>
      </c>
      <c r="G351" s="94">
        <v>0</v>
      </c>
      <c r="H351" s="94">
        <v>0</v>
      </c>
      <c r="I351" s="94">
        <v>0</v>
      </c>
      <c r="J351" s="135">
        <v>2</v>
      </c>
      <c r="K351" s="94">
        <v>3600000</v>
      </c>
      <c r="L351" s="94">
        <v>0</v>
      </c>
      <c r="M351" s="94">
        <v>0</v>
      </c>
      <c r="N351" s="94">
        <v>0</v>
      </c>
      <c r="O351" s="94">
        <v>0</v>
      </c>
      <c r="P351" s="94">
        <v>0</v>
      </c>
      <c r="Q351" s="94">
        <v>0</v>
      </c>
      <c r="R351" s="94">
        <v>0</v>
      </c>
      <c r="S351" s="94">
        <v>0</v>
      </c>
      <c r="T351" s="94">
        <v>0</v>
      </c>
      <c r="U351" s="94">
        <v>0</v>
      </c>
      <c r="V351" s="94">
        <v>0</v>
      </c>
      <c r="W351" s="94">
        <v>85000</v>
      </c>
      <c r="X351" s="94">
        <v>0</v>
      </c>
      <c r="Y351" s="174"/>
    </row>
    <row r="352" spans="1:25">
      <c r="A352" s="63">
        <v>325</v>
      </c>
      <c r="B352" s="89" t="s">
        <v>452</v>
      </c>
      <c r="C352" s="94">
        <f t="shared" si="31"/>
        <v>1842500</v>
      </c>
      <c r="D352" s="94">
        <v>0</v>
      </c>
      <c r="E352" s="94">
        <v>0</v>
      </c>
      <c r="F352" s="94">
        <v>0</v>
      </c>
      <c r="G352" s="94">
        <v>0</v>
      </c>
      <c r="H352" s="94">
        <v>0</v>
      </c>
      <c r="I352" s="94">
        <v>0</v>
      </c>
      <c r="J352" s="135">
        <v>1</v>
      </c>
      <c r="K352" s="94">
        <v>1800000</v>
      </c>
      <c r="L352" s="94">
        <v>0</v>
      </c>
      <c r="M352" s="94">
        <v>0</v>
      </c>
      <c r="N352" s="94">
        <v>0</v>
      </c>
      <c r="O352" s="94">
        <v>0</v>
      </c>
      <c r="P352" s="94">
        <v>0</v>
      </c>
      <c r="Q352" s="94">
        <v>0</v>
      </c>
      <c r="R352" s="94">
        <v>0</v>
      </c>
      <c r="S352" s="94">
        <v>0</v>
      </c>
      <c r="T352" s="94">
        <v>0</v>
      </c>
      <c r="U352" s="94">
        <v>0</v>
      </c>
      <c r="V352" s="94">
        <v>0</v>
      </c>
      <c r="W352" s="94">
        <v>42500</v>
      </c>
      <c r="X352" s="94">
        <v>0</v>
      </c>
      <c r="Y352" s="174"/>
    </row>
    <row r="353" spans="1:25">
      <c r="A353" s="63">
        <v>326</v>
      </c>
      <c r="B353" s="89" t="s">
        <v>449</v>
      </c>
      <c r="C353" s="94">
        <f t="shared" si="31"/>
        <v>3685000</v>
      </c>
      <c r="D353" s="94">
        <v>0</v>
      </c>
      <c r="E353" s="94">
        <v>0</v>
      </c>
      <c r="F353" s="94">
        <v>0</v>
      </c>
      <c r="G353" s="94">
        <v>0</v>
      </c>
      <c r="H353" s="94">
        <v>0</v>
      </c>
      <c r="I353" s="94">
        <v>0</v>
      </c>
      <c r="J353" s="135">
        <v>2</v>
      </c>
      <c r="K353" s="94">
        <v>3600000</v>
      </c>
      <c r="L353" s="94">
        <v>0</v>
      </c>
      <c r="M353" s="94">
        <v>0</v>
      </c>
      <c r="N353" s="94">
        <v>0</v>
      </c>
      <c r="O353" s="94">
        <v>0</v>
      </c>
      <c r="P353" s="94">
        <v>0</v>
      </c>
      <c r="Q353" s="94">
        <v>0</v>
      </c>
      <c r="R353" s="94">
        <v>0</v>
      </c>
      <c r="S353" s="94">
        <v>0</v>
      </c>
      <c r="T353" s="94">
        <v>0</v>
      </c>
      <c r="U353" s="94">
        <v>0</v>
      </c>
      <c r="V353" s="94">
        <v>0</v>
      </c>
      <c r="W353" s="94">
        <v>85000</v>
      </c>
      <c r="X353" s="94">
        <v>0</v>
      </c>
      <c r="Y353" s="174"/>
    </row>
    <row r="354" spans="1:25">
      <c r="A354" s="63">
        <v>327</v>
      </c>
      <c r="B354" s="89" t="s">
        <v>440</v>
      </c>
      <c r="C354" s="94">
        <f t="shared" si="31"/>
        <v>14740000</v>
      </c>
      <c r="D354" s="94">
        <v>0</v>
      </c>
      <c r="E354" s="94">
        <v>0</v>
      </c>
      <c r="F354" s="94">
        <v>0</v>
      </c>
      <c r="G354" s="94">
        <v>0</v>
      </c>
      <c r="H354" s="94">
        <v>0</v>
      </c>
      <c r="I354" s="94">
        <v>0</v>
      </c>
      <c r="J354" s="135">
        <v>8</v>
      </c>
      <c r="K354" s="94">
        <v>14400000</v>
      </c>
      <c r="L354" s="94">
        <v>0</v>
      </c>
      <c r="M354" s="94">
        <v>0</v>
      </c>
      <c r="N354" s="94">
        <v>0</v>
      </c>
      <c r="O354" s="94">
        <v>0</v>
      </c>
      <c r="P354" s="94">
        <v>0</v>
      </c>
      <c r="Q354" s="94">
        <v>0</v>
      </c>
      <c r="R354" s="94">
        <v>0</v>
      </c>
      <c r="S354" s="94">
        <v>0</v>
      </c>
      <c r="T354" s="94">
        <v>0</v>
      </c>
      <c r="U354" s="94">
        <v>0</v>
      </c>
      <c r="V354" s="94">
        <v>0</v>
      </c>
      <c r="W354" s="94">
        <v>340000</v>
      </c>
      <c r="X354" s="94">
        <v>0</v>
      </c>
      <c r="Y354" s="174"/>
    </row>
    <row r="355" spans="1:25">
      <c r="A355" s="63">
        <v>328</v>
      </c>
      <c r="B355" s="89" t="s">
        <v>439</v>
      </c>
      <c r="C355" s="94">
        <f t="shared" si="31"/>
        <v>1842500</v>
      </c>
      <c r="D355" s="94">
        <v>0</v>
      </c>
      <c r="E355" s="94">
        <v>0</v>
      </c>
      <c r="F355" s="94">
        <v>0</v>
      </c>
      <c r="G355" s="94">
        <v>0</v>
      </c>
      <c r="H355" s="94">
        <v>0</v>
      </c>
      <c r="I355" s="94">
        <v>0</v>
      </c>
      <c r="J355" s="135">
        <v>1</v>
      </c>
      <c r="K355" s="94">
        <v>1800000</v>
      </c>
      <c r="L355" s="94">
        <v>0</v>
      </c>
      <c r="M355" s="94">
        <v>0</v>
      </c>
      <c r="N355" s="94">
        <v>0</v>
      </c>
      <c r="O355" s="94">
        <v>0</v>
      </c>
      <c r="P355" s="94">
        <v>0</v>
      </c>
      <c r="Q355" s="94">
        <v>0</v>
      </c>
      <c r="R355" s="94">
        <v>0</v>
      </c>
      <c r="S355" s="94">
        <v>0</v>
      </c>
      <c r="T355" s="94">
        <v>0</v>
      </c>
      <c r="U355" s="94">
        <v>0</v>
      </c>
      <c r="V355" s="94">
        <v>0</v>
      </c>
      <c r="W355" s="94">
        <v>42500</v>
      </c>
      <c r="X355" s="94">
        <v>0</v>
      </c>
      <c r="Y355" s="174"/>
    </row>
    <row r="356" spans="1:25">
      <c r="A356" s="63">
        <v>329</v>
      </c>
      <c r="B356" s="166" t="s">
        <v>472</v>
      </c>
      <c r="C356" s="94">
        <f t="shared" si="31"/>
        <v>7370000</v>
      </c>
      <c r="D356" s="94">
        <v>0</v>
      </c>
      <c r="E356" s="94">
        <v>0</v>
      </c>
      <c r="F356" s="94">
        <v>0</v>
      </c>
      <c r="G356" s="94">
        <v>0</v>
      </c>
      <c r="H356" s="94">
        <v>0</v>
      </c>
      <c r="I356" s="94">
        <v>0</v>
      </c>
      <c r="J356" s="135">
        <v>4</v>
      </c>
      <c r="K356" s="94">
        <v>7200000</v>
      </c>
      <c r="L356" s="94">
        <v>0</v>
      </c>
      <c r="M356" s="94">
        <v>0</v>
      </c>
      <c r="N356" s="94">
        <v>0</v>
      </c>
      <c r="O356" s="94">
        <v>0</v>
      </c>
      <c r="P356" s="94">
        <v>0</v>
      </c>
      <c r="Q356" s="94">
        <v>0</v>
      </c>
      <c r="R356" s="94">
        <v>0</v>
      </c>
      <c r="S356" s="94">
        <v>0</v>
      </c>
      <c r="T356" s="94">
        <v>0</v>
      </c>
      <c r="U356" s="94">
        <v>0</v>
      </c>
      <c r="V356" s="94">
        <v>0</v>
      </c>
      <c r="W356" s="94">
        <v>170000</v>
      </c>
      <c r="X356" s="94">
        <v>0</v>
      </c>
      <c r="Y356" s="174"/>
    </row>
    <row r="357" spans="1:25">
      <c r="A357" s="63">
        <v>330</v>
      </c>
      <c r="B357" s="89" t="s">
        <v>438</v>
      </c>
      <c r="C357" s="94">
        <f t="shared" si="31"/>
        <v>5527500</v>
      </c>
      <c r="D357" s="94">
        <v>0</v>
      </c>
      <c r="E357" s="94">
        <v>0</v>
      </c>
      <c r="F357" s="94">
        <v>0</v>
      </c>
      <c r="G357" s="94">
        <v>0</v>
      </c>
      <c r="H357" s="94">
        <v>0</v>
      </c>
      <c r="I357" s="94">
        <v>0</v>
      </c>
      <c r="J357" s="135">
        <v>3</v>
      </c>
      <c r="K357" s="94">
        <v>5400000</v>
      </c>
      <c r="L357" s="94">
        <v>0</v>
      </c>
      <c r="M357" s="94">
        <v>0</v>
      </c>
      <c r="N357" s="94">
        <v>0</v>
      </c>
      <c r="O357" s="94">
        <v>0</v>
      </c>
      <c r="P357" s="94">
        <v>0</v>
      </c>
      <c r="Q357" s="94">
        <v>0</v>
      </c>
      <c r="R357" s="94">
        <v>0</v>
      </c>
      <c r="S357" s="94">
        <v>0</v>
      </c>
      <c r="T357" s="94">
        <v>0</v>
      </c>
      <c r="U357" s="94">
        <v>0</v>
      </c>
      <c r="V357" s="94">
        <v>0</v>
      </c>
      <c r="W357" s="94">
        <v>127500</v>
      </c>
      <c r="X357" s="94">
        <v>0</v>
      </c>
      <c r="Y357" s="174"/>
    </row>
    <row r="358" spans="1:25">
      <c r="A358" s="63">
        <v>331</v>
      </c>
      <c r="B358" s="89" t="s">
        <v>437</v>
      </c>
      <c r="C358" s="94">
        <f t="shared" si="31"/>
        <v>5527500</v>
      </c>
      <c r="D358" s="94">
        <v>0</v>
      </c>
      <c r="E358" s="94">
        <v>0</v>
      </c>
      <c r="F358" s="94">
        <v>0</v>
      </c>
      <c r="G358" s="94">
        <v>0</v>
      </c>
      <c r="H358" s="94">
        <v>0</v>
      </c>
      <c r="I358" s="94">
        <v>0</v>
      </c>
      <c r="J358" s="135">
        <v>3</v>
      </c>
      <c r="K358" s="94">
        <v>5400000</v>
      </c>
      <c r="L358" s="94">
        <v>0</v>
      </c>
      <c r="M358" s="94">
        <v>0</v>
      </c>
      <c r="N358" s="94">
        <v>0</v>
      </c>
      <c r="O358" s="94">
        <v>0</v>
      </c>
      <c r="P358" s="94">
        <v>0</v>
      </c>
      <c r="Q358" s="94">
        <v>0</v>
      </c>
      <c r="R358" s="94">
        <v>0</v>
      </c>
      <c r="S358" s="94">
        <v>0</v>
      </c>
      <c r="T358" s="94">
        <v>0</v>
      </c>
      <c r="U358" s="94">
        <v>0</v>
      </c>
      <c r="V358" s="94">
        <v>0</v>
      </c>
      <c r="W358" s="94">
        <v>127500</v>
      </c>
      <c r="X358" s="94">
        <v>0</v>
      </c>
      <c r="Y358" s="174"/>
    </row>
    <row r="359" spans="1:25">
      <c r="A359" s="63">
        <v>332</v>
      </c>
      <c r="B359" s="89" t="s">
        <v>436</v>
      </c>
      <c r="C359" s="94">
        <f t="shared" si="31"/>
        <v>5527500</v>
      </c>
      <c r="D359" s="94">
        <v>0</v>
      </c>
      <c r="E359" s="94">
        <v>0</v>
      </c>
      <c r="F359" s="94">
        <v>0</v>
      </c>
      <c r="G359" s="94">
        <v>0</v>
      </c>
      <c r="H359" s="94">
        <v>0</v>
      </c>
      <c r="I359" s="94">
        <v>0</v>
      </c>
      <c r="J359" s="135">
        <v>3</v>
      </c>
      <c r="K359" s="94">
        <v>5400000</v>
      </c>
      <c r="L359" s="94">
        <v>0</v>
      </c>
      <c r="M359" s="94">
        <v>0</v>
      </c>
      <c r="N359" s="94">
        <v>0</v>
      </c>
      <c r="O359" s="94">
        <v>0</v>
      </c>
      <c r="P359" s="94">
        <v>0</v>
      </c>
      <c r="Q359" s="94">
        <v>0</v>
      </c>
      <c r="R359" s="94">
        <v>0</v>
      </c>
      <c r="S359" s="94">
        <v>0</v>
      </c>
      <c r="T359" s="94">
        <v>0</v>
      </c>
      <c r="U359" s="94">
        <v>0</v>
      </c>
      <c r="V359" s="94">
        <v>0</v>
      </c>
      <c r="W359" s="94">
        <v>127500</v>
      </c>
      <c r="X359" s="94">
        <v>0</v>
      </c>
      <c r="Y359" s="174"/>
    </row>
    <row r="360" spans="1:25">
      <c r="A360" s="63">
        <v>333</v>
      </c>
      <c r="B360" s="89" t="s">
        <v>435</v>
      </c>
      <c r="C360" s="94">
        <f t="shared" si="31"/>
        <v>7370000</v>
      </c>
      <c r="D360" s="94">
        <v>0</v>
      </c>
      <c r="E360" s="94">
        <v>0</v>
      </c>
      <c r="F360" s="94">
        <v>0</v>
      </c>
      <c r="G360" s="94">
        <v>0</v>
      </c>
      <c r="H360" s="94">
        <v>0</v>
      </c>
      <c r="I360" s="94">
        <v>0</v>
      </c>
      <c r="J360" s="135">
        <v>4</v>
      </c>
      <c r="K360" s="94">
        <v>7200000</v>
      </c>
      <c r="L360" s="94">
        <v>0</v>
      </c>
      <c r="M360" s="94">
        <v>0</v>
      </c>
      <c r="N360" s="94">
        <v>0</v>
      </c>
      <c r="O360" s="94">
        <v>0</v>
      </c>
      <c r="P360" s="94">
        <v>0</v>
      </c>
      <c r="Q360" s="94">
        <v>0</v>
      </c>
      <c r="R360" s="94">
        <v>0</v>
      </c>
      <c r="S360" s="94">
        <v>0</v>
      </c>
      <c r="T360" s="94">
        <v>0</v>
      </c>
      <c r="U360" s="94">
        <v>0</v>
      </c>
      <c r="V360" s="94">
        <v>0</v>
      </c>
      <c r="W360" s="94">
        <v>170000</v>
      </c>
      <c r="X360" s="94">
        <v>0</v>
      </c>
      <c r="Y360" s="174"/>
    </row>
    <row r="361" spans="1:25">
      <c r="A361" s="63">
        <v>334</v>
      </c>
      <c r="B361" s="89" t="s">
        <v>434</v>
      </c>
      <c r="C361" s="94">
        <f t="shared" si="31"/>
        <v>7370000</v>
      </c>
      <c r="D361" s="94">
        <v>0</v>
      </c>
      <c r="E361" s="94">
        <v>0</v>
      </c>
      <c r="F361" s="94">
        <v>0</v>
      </c>
      <c r="G361" s="94">
        <v>0</v>
      </c>
      <c r="H361" s="94">
        <v>0</v>
      </c>
      <c r="I361" s="94">
        <v>0</v>
      </c>
      <c r="J361" s="135">
        <v>4</v>
      </c>
      <c r="K361" s="94">
        <v>7200000</v>
      </c>
      <c r="L361" s="94">
        <v>0</v>
      </c>
      <c r="M361" s="94">
        <v>0</v>
      </c>
      <c r="N361" s="94">
        <v>0</v>
      </c>
      <c r="O361" s="94">
        <v>0</v>
      </c>
      <c r="P361" s="94">
        <v>0</v>
      </c>
      <c r="Q361" s="94">
        <v>0</v>
      </c>
      <c r="R361" s="94">
        <v>0</v>
      </c>
      <c r="S361" s="94">
        <v>0</v>
      </c>
      <c r="T361" s="94">
        <v>0</v>
      </c>
      <c r="U361" s="94">
        <v>0</v>
      </c>
      <c r="V361" s="94">
        <v>0</v>
      </c>
      <c r="W361" s="94">
        <v>170000</v>
      </c>
      <c r="X361" s="94">
        <v>0</v>
      </c>
      <c r="Y361" s="174"/>
    </row>
    <row r="362" spans="1:25">
      <c r="A362" s="63">
        <v>335</v>
      </c>
      <c r="B362" s="89" t="s">
        <v>433</v>
      </c>
      <c r="C362" s="94">
        <f t="shared" si="31"/>
        <v>1842500</v>
      </c>
      <c r="D362" s="94">
        <v>0</v>
      </c>
      <c r="E362" s="94">
        <v>0</v>
      </c>
      <c r="F362" s="94">
        <v>0</v>
      </c>
      <c r="G362" s="94">
        <v>0</v>
      </c>
      <c r="H362" s="94">
        <v>0</v>
      </c>
      <c r="I362" s="94">
        <v>0</v>
      </c>
      <c r="J362" s="135">
        <v>1</v>
      </c>
      <c r="K362" s="94">
        <v>1800000</v>
      </c>
      <c r="L362" s="94">
        <v>0</v>
      </c>
      <c r="M362" s="94">
        <v>0</v>
      </c>
      <c r="N362" s="94">
        <v>0</v>
      </c>
      <c r="O362" s="94">
        <v>0</v>
      </c>
      <c r="P362" s="94">
        <v>0</v>
      </c>
      <c r="Q362" s="94">
        <v>0</v>
      </c>
      <c r="R362" s="94">
        <v>0</v>
      </c>
      <c r="S362" s="94">
        <v>0</v>
      </c>
      <c r="T362" s="94">
        <v>0</v>
      </c>
      <c r="U362" s="94">
        <v>0</v>
      </c>
      <c r="V362" s="94">
        <v>0</v>
      </c>
      <c r="W362" s="94">
        <v>42500</v>
      </c>
      <c r="X362" s="94">
        <v>0</v>
      </c>
      <c r="Y362" s="174"/>
    </row>
    <row r="363" spans="1:25">
      <c r="A363" s="63">
        <v>336</v>
      </c>
      <c r="B363" s="89" t="s">
        <v>432</v>
      </c>
      <c r="C363" s="94">
        <f t="shared" si="31"/>
        <v>1842500</v>
      </c>
      <c r="D363" s="94">
        <v>0</v>
      </c>
      <c r="E363" s="94">
        <v>0</v>
      </c>
      <c r="F363" s="94">
        <v>0</v>
      </c>
      <c r="G363" s="94">
        <v>0</v>
      </c>
      <c r="H363" s="94">
        <v>0</v>
      </c>
      <c r="I363" s="94">
        <v>0</v>
      </c>
      <c r="J363" s="135">
        <v>1</v>
      </c>
      <c r="K363" s="94">
        <v>1800000</v>
      </c>
      <c r="L363" s="94">
        <v>0</v>
      </c>
      <c r="M363" s="94">
        <v>0</v>
      </c>
      <c r="N363" s="94">
        <v>0</v>
      </c>
      <c r="O363" s="94">
        <v>0</v>
      </c>
      <c r="P363" s="94">
        <v>0</v>
      </c>
      <c r="Q363" s="94">
        <v>0</v>
      </c>
      <c r="R363" s="94">
        <v>0</v>
      </c>
      <c r="S363" s="94">
        <v>0</v>
      </c>
      <c r="T363" s="94">
        <v>0</v>
      </c>
      <c r="U363" s="94">
        <v>0</v>
      </c>
      <c r="V363" s="94">
        <v>0</v>
      </c>
      <c r="W363" s="94">
        <v>42500</v>
      </c>
      <c r="X363" s="94">
        <v>0</v>
      </c>
      <c r="Y363" s="174"/>
    </row>
    <row r="364" spans="1:25">
      <c r="A364" s="63">
        <v>337</v>
      </c>
      <c r="B364" s="89" t="s">
        <v>431</v>
      </c>
      <c r="C364" s="94">
        <f t="shared" si="31"/>
        <v>1842500</v>
      </c>
      <c r="D364" s="94">
        <v>0</v>
      </c>
      <c r="E364" s="94">
        <v>0</v>
      </c>
      <c r="F364" s="94">
        <v>0</v>
      </c>
      <c r="G364" s="94">
        <v>0</v>
      </c>
      <c r="H364" s="94">
        <v>0</v>
      </c>
      <c r="I364" s="94">
        <v>0</v>
      </c>
      <c r="J364" s="135">
        <v>1</v>
      </c>
      <c r="K364" s="94">
        <v>1800000</v>
      </c>
      <c r="L364" s="94">
        <v>0</v>
      </c>
      <c r="M364" s="94">
        <v>0</v>
      </c>
      <c r="N364" s="94">
        <v>0</v>
      </c>
      <c r="O364" s="94">
        <v>0</v>
      </c>
      <c r="P364" s="94">
        <v>0</v>
      </c>
      <c r="Q364" s="94">
        <v>0</v>
      </c>
      <c r="R364" s="94">
        <v>0</v>
      </c>
      <c r="S364" s="94">
        <v>0</v>
      </c>
      <c r="T364" s="94">
        <v>0</v>
      </c>
      <c r="U364" s="94">
        <v>0</v>
      </c>
      <c r="V364" s="94">
        <v>0</v>
      </c>
      <c r="W364" s="94">
        <v>42500</v>
      </c>
      <c r="X364" s="94">
        <v>0</v>
      </c>
      <c r="Y364" s="174"/>
    </row>
    <row r="365" spans="1:25">
      <c r="A365" s="63">
        <v>338</v>
      </c>
      <c r="B365" s="89" t="s">
        <v>430</v>
      </c>
      <c r="C365" s="94">
        <f t="shared" si="31"/>
        <v>1842500</v>
      </c>
      <c r="D365" s="94">
        <v>0</v>
      </c>
      <c r="E365" s="94">
        <v>0</v>
      </c>
      <c r="F365" s="94">
        <v>0</v>
      </c>
      <c r="G365" s="94">
        <v>0</v>
      </c>
      <c r="H365" s="94">
        <v>0</v>
      </c>
      <c r="I365" s="94">
        <v>0</v>
      </c>
      <c r="J365" s="135">
        <v>1</v>
      </c>
      <c r="K365" s="94">
        <v>1800000</v>
      </c>
      <c r="L365" s="94">
        <v>0</v>
      </c>
      <c r="M365" s="94">
        <v>0</v>
      </c>
      <c r="N365" s="94">
        <v>0</v>
      </c>
      <c r="O365" s="94">
        <v>0</v>
      </c>
      <c r="P365" s="94">
        <v>0</v>
      </c>
      <c r="Q365" s="94">
        <v>0</v>
      </c>
      <c r="R365" s="94">
        <v>0</v>
      </c>
      <c r="S365" s="94">
        <v>0</v>
      </c>
      <c r="T365" s="94">
        <v>0</v>
      </c>
      <c r="U365" s="94">
        <v>0</v>
      </c>
      <c r="V365" s="94">
        <v>0</v>
      </c>
      <c r="W365" s="94">
        <v>42500</v>
      </c>
      <c r="X365" s="94">
        <v>0</v>
      </c>
      <c r="Y365" s="174"/>
    </row>
    <row r="366" spans="1:25">
      <c r="A366" s="63">
        <v>339</v>
      </c>
      <c r="B366" s="166" t="s">
        <v>475</v>
      </c>
      <c r="C366" s="94">
        <f t="shared" si="31"/>
        <v>12897500</v>
      </c>
      <c r="D366" s="94">
        <v>0</v>
      </c>
      <c r="E366" s="94">
        <v>0</v>
      </c>
      <c r="F366" s="94">
        <v>0</v>
      </c>
      <c r="G366" s="94">
        <v>0</v>
      </c>
      <c r="H366" s="94">
        <v>0</v>
      </c>
      <c r="I366" s="94">
        <v>0</v>
      </c>
      <c r="J366" s="135">
        <v>7</v>
      </c>
      <c r="K366" s="94">
        <v>12600000</v>
      </c>
      <c r="L366" s="94">
        <v>0</v>
      </c>
      <c r="M366" s="94">
        <v>0</v>
      </c>
      <c r="N366" s="94">
        <v>0</v>
      </c>
      <c r="O366" s="94">
        <v>0</v>
      </c>
      <c r="P366" s="94">
        <v>0</v>
      </c>
      <c r="Q366" s="94">
        <v>0</v>
      </c>
      <c r="R366" s="94">
        <v>0</v>
      </c>
      <c r="S366" s="94">
        <v>0</v>
      </c>
      <c r="T366" s="94">
        <v>0</v>
      </c>
      <c r="U366" s="94">
        <v>0</v>
      </c>
      <c r="V366" s="94">
        <v>0</v>
      </c>
      <c r="W366" s="94">
        <v>297500</v>
      </c>
      <c r="X366" s="94">
        <v>0</v>
      </c>
      <c r="Y366" s="174"/>
    </row>
    <row r="367" spans="1:25">
      <c r="A367" s="63">
        <v>340</v>
      </c>
      <c r="B367" s="166" t="s">
        <v>474</v>
      </c>
      <c r="C367" s="94">
        <f t="shared" si="31"/>
        <v>1842500</v>
      </c>
      <c r="D367" s="94">
        <v>0</v>
      </c>
      <c r="E367" s="94">
        <v>0</v>
      </c>
      <c r="F367" s="94">
        <v>0</v>
      </c>
      <c r="G367" s="94">
        <v>0</v>
      </c>
      <c r="H367" s="94">
        <v>0</v>
      </c>
      <c r="I367" s="94">
        <v>0</v>
      </c>
      <c r="J367" s="135">
        <v>1</v>
      </c>
      <c r="K367" s="94">
        <v>1800000</v>
      </c>
      <c r="L367" s="94">
        <v>0</v>
      </c>
      <c r="M367" s="94">
        <v>0</v>
      </c>
      <c r="N367" s="94">
        <v>0</v>
      </c>
      <c r="O367" s="94">
        <v>0</v>
      </c>
      <c r="P367" s="94">
        <v>0</v>
      </c>
      <c r="Q367" s="94">
        <v>0</v>
      </c>
      <c r="R367" s="94">
        <v>0</v>
      </c>
      <c r="S367" s="94">
        <v>0</v>
      </c>
      <c r="T367" s="94">
        <v>0</v>
      </c>
      <c r="U367" s="94">
        <v>0</v>
      </c>
      <c r="V367" s="94">
        <v>0</v>
      </c>
      <c r="W367" s="94">
        <v>42500</v>
      </c>
      <c r="X367" s="94">
        <v>0</v>
      </c>
      <c r="Y367" s="174"/>
    </row>
    <row r="368" spans="1:25">
      <c r="A368" s="63">
        <v>341</v>
      </c>
      <c r="B368" s="89" t="s">
        <v>429</v>
      </c>
      <c r="C368" s="94">
        <f t="shared" si="31"/>
        <v>1842500</v>
      </c>
      <c r="D368" s="94">
        <v>0</v>
      </c>
      <c r="E368" s="94">
        <v>0</v>
      </c>
      <c r="F368" s="94">
        <v>0</v>
      </c>
      <c r="G368" s="94">
        <v>0</v>
      </c>
      <c r="H368" s="94">
        <v>0</v>
      </c>
      <c r="I368" s="94">
        <v>0</v>
      </c>
      <c r="J368" s="135">
        <v>1</v>
      </c>
      <c r="K368" s="94">
        <v>1800000</v>
      </c>
      <c r="L368" s="94">
        <v>0</v>
      </c>
      <c r="M368" s="94">
        <v>0</v>
      </c>
      <c r="N368" s="94">
        <v>0</v>
      </c>
      <c r="O368" s="94">
        <v>0</v>
      </c>
      <c r="P368" s="94">
        <v>0</v>
      </c>
      <c r="Q368" s="94">
        <v>0</v>
      </c>
      <c r="R368" s="94">
        <v>0</v>
      </c>
      <c r="S368" s="94">
        <v>0</v>
      </c>
      <c r="T368" s="94">
        <v>0</v>
      </c>
      <c r="U368" s="94">
        <v>0</v>
      </c>
      <c r="V368" s="94">
        <v>0</v>
      </c>
      <c r="W368" s="94">
        <v>42500</v>
      </c>
      <c r="X368" s="94">
        <v>0</v>
      </c>
      <c r="Y368" s="174"/>
    </row>
    <row r="369" spans="1:25">
      <c r="A369" s="63">
        <v>342</v>
      </c>
      <c r="B369" s="89" t="s">
        <v>428</v>
      </c>
      <c r="C369" s="94">
        <f t="shared" si="31"/>
        <v>1842500</v>
      </c>
      <c r="D369" s="94">
        <v>0</v>
      </c>
      <c r="E369" s="94">
        <v>0</v>
      </c>
      <c r="F369" s="94">
        <v>0</v>
      </c>
      <c r="G369" s="94">
        <v>0</v>
      </c>
      <c r="H369" s="94">
        <v>0</v>
      </c>
      <c r="I369" s="94">
        <v>0</v>
      </c>
      <c r="J369" s="135">
        <v>1</v>
      </c>
      <c r="K369" s="94">
        <v>1800000</v>
      </c>
      <c r="L369" s="94">
        <v>0</v>
      </c>
      <c r="M369" s="94">
        <v>0</v>
      </c>
      <c r="N369" s="94">
        <v>0</v>
      </c>
      <c r="O369" s="94">
        <v>0</v>
      </c>
      <c r="P369" s="94">
        <v>0</v>
      </c>
      <c r="Q369" s="94">
        <v>0</v>
      </c>
      <c r="R369" s="94">
        <v>0</v>
      </c>
      <c r="S369" s="94">
        <v>0</v>
      </c>
      <c r="T369" s="94">
        <v>0</v>
      </c>
      <c r="U369" s="94">
        <v>0</v>
      </c>
      <c r="V369" s="94">
        <v>0</v>
      </c>
      <c r="W369" s="94">
        <v>42500</v>
      </c>
      <c r="X369" s="94">
        <v>0</v>
      </c>
      <c r="Y369" s="174"/>
    </row>
    <row r="370" spans="1:25">
      <c r="A370" s="63">
        <v>343</v>
      </c>
      <c r="B370" s="89" t="s">
        <v>448</v>
      </c>
      <c r="C370" s="94">
        <f t="shared" si="31"/>
        <v>7370000</v>
      </c>
      <c r="D370" s="94">
        <v>0</v>
      </c>
      <c r="E370" s="94">
        <v>0</v>
      </c>
      <c r="F370" s="94">
        <v>0</v>
      </c>
      <c r="G370" s="94">
        <v>0</v>
      </c>
      <c r="H370" s="94">
        <v>0</v>
      </c>
      <c r="I370" s="94">
        <v>0</v>
      </c>
      <c r="J370" s="135">
        <v>4</v>
      </c>
      <c r="K370" s="94">
        <v>7200000</v>
      </c>
      <c r="L370" s="94">
        <v>0</v>
      </c>
      <c r="M370" s="94">
        <v>0</v>
      </c>
      <c r="N370" s="94">
        <v>0</v>
      </c>
      <c r="O370" s="94">
        <v>0</v>
      </c>
      <c r="P370" s="94">
        <v>0</v>
      </c>
      <c r="Q370" s="94">
        <v>0</v>
      </c>
      <c r="R370" s="94">
        <v>0</v>
      </c>
      <c r="S370" s="94">
        <v>0</v>
      </c>
      <c r="T370" s="94">
        <v>0</v>
      </c>
      <c r="U370" s="94">
        <v>0</v>
      </c>
      <c r="V370" s="94">
        <v>0</v>
      </c>
      <c r="W370" s="94">
        <v>170000</v>
      </c>
      <c r="X370" s="94">
        <v>0</v>
      </c>
      <c r="Y370" s="174"/>
    </row>
    <row r="371" spans="1:25" ht="15" customHeight="1">
      <c r="A371" s="63">
        <v>344</v>
      </c>
      <c r="B371" s="166" t="s">
        <v>471</v>
      </c>
      <c r="C371" s="94">
        <f t="shared" si="31"/>
        <v>3685000</v>
      </c>
      <c r="D371" s="94">
        <v>0</v>
      </c>
      <c r="E371" s="94">
        <v>0</v>
      </c>
      <c r="F371" s="94">
        <v>0</v>
      </c>
      <c r="G371" s="94">
        <v>0</v>
      </c>
      <c r="H371" s="94">
        <v>0</v>
      </c>
      <c r="I371" s="94">
        <v>0</v>
      </c>
      <c r="J371" s="135">
        <v>2</v>
      </c>
      <c r="K371" s="94">
        <v>3600000</v>
      </c>
      <c r="L371" s="94">
        <v>0</v>
      </c>
      <c r="M371" s="94">
        <v>0</v>
      </c>
      <c r="N371" s="94">
        <v>0</v>
      </c>
      <c r="O371" s="94">
        <v>0</v>
      </c>
      <c r="P371" s="94">
        <v>0</v>
      </c>
      <c r="Q371" s="94">
        <v>0</v>
      </c>
      <c r="R371" s="94">
        <v>0</v>
      </c>
      <c r="S371" s="94">
        <v>0</v>
      </c>
      <c r="T371" s="94">
        <v>0</v>
      </c>
      <c r="U371" s="94">
        <v>0</v>
      </c>
      <c r="V371" s="94">
        <v>0</v>
      </c>
      <c r="W371" s="94">
        <v>85000</v>
      </c>
      <c r="X371" s="94">
        <v>0</v>
      </c>
      <c r="Y371" s="174"/>
    </row>
    <row r="372" spans="1:25" ht="15" customHeight="1">
      <c r="A372" s="63">
        <v>345</v>
      </c>
      <c r="B372" s="123" t="s">
        <v>285</v>
      </c>
      <c r="C372" s="94">
        <f t="shared" ref="C372:C435" si="33">D372+E372+F372+G372+H372+I372+K372+M372+O372+Q372+S372+U372+V372+W372+X372</f>
        <v>2620740</v>
      </c>
      <c r="D372" s="94">
        <v>0</v>
      </c>
      <c r="E372" s="94">
        <v>0</v>
      </c>
      <c r="F372" s="94">
        <v>0</v>
      </c>
      <c r="G372" s="94">
        <v>0</v>
      </c>
      <c r="H372" s="94">
        <v>0</v>
      </c>
      <c r="I372" s="94">
        <v>0</v>
      </c>
      <c r="J372" s="135">
        <v>0</v>
      </c>
      <c r="K372" s="94">
        <v>0</v>
      </c>
      <c r="L372" s="94">
        <v>840</v>
      </c>
      <c r="M372" s="94">
        <v>2620740</v>
      </c>
      <c r="N372" s="94">
        <v>0</v>
      </c>
      <c r="O372" s="94">
        <v>0</v>
      </c>
      <c r="P372" s="94">
        <v>0</v>
      </c>
      <c r="Q372" s="94">
        <v>0</v>
      </c>
      <c r="R372" s="94">
        <v>0</v>
      </c>
      <c r="S372" s="94">
        <v>0</v>
      </c>
      <c r="T372" s="94">
        <v>0</v>
      </c>
      <c r="U372" s="94">
        <v>0</v>
      </c>
      <c r="V372" s="94">
        <v>0</v>
      </c>
      <c r="W372" s="94">
        <v>0</v>
      </c>
      <c r="X372" s="94">
        <v>0</v>
      </c>
      <c r="Y372" s="174"/>
    </row>
    <row r="373" spans="1:25" ht="15" customHeight="1">
      <c r="A373" s="63">
        <v>346</v>
      </c>
      <c r="B373" s="89" t="s">
        <v>400</v>
      </c>
      <c r="C373" s="94">
        <f t="shared" si="33"/>
        <v>8882217.5</v>
      </c>
      <c r="D373" s="94">
        <v>3104280</v>
      </c>
      <c r="E373" s="94">
        <v>307339</v>
      </c>
      <c r="F373" s="94">
        <v>673849</v>
      </c>
      <c r="G373" s="94">
        <v>500108</v>
      </c>
      <c r="H373" s="94">
        <v>616589</v>
      </c>
      <c r="I373" s="94">
        <v>761677</v>
      </c>
      <c r="J373" s="135">
        <v>0</v>
      </c>
      <c r="K373" s="94">
        <v>0</v>
      </c>
      <c r="L373" s="94">
        <v>762</v>
      </c>
      <c r="M373" s="94">
        <v>1603320</v>
      </c>
      <c r="N373" s="94">
        <v>0</v>
      </c>
      <c r="O373" s="94">
        <v>0</v>
      </c>
      <c r="P373" s="94">
        <v>1545</v>
      </c>
      <c r="Q373" s="94">
        <v>1254646.5</v>
      </c>
      <c r="R373" s="94">
        <v>0</v>
      </c>
      <c r="S373" s="94">
        <v>0</v>
      </c>
      <c r="T373" s="94">
        <v>0</v>
      </c>
      <c r="U373" s="94">
        <v>0</v>
      </c>
      <c r="V373" s="94">
        <v>23282</v>
      </c>
      <c r="W373" s="94">
        <v>37127</v>
      </c>
      <c r="X373" s="94">
        <v>0</v>
      </c>
      <c r="Y373" s="174"/>
    </row>
    <row r="374" spans="1:25" ht="15" customHeight="1">
      <c r="A374" s="63">
        <v>347</v>
      </c>
      <c r="B374" s="87" t="s">
        <v>297</v>
      </c>
      <c r="C374" s="94">
        <f t="shared" si="33"/>
        <v>1388050</v>
      </c>
      <c r="D374" s="94">
        <v>0</v>
      </c>
      <c r="E374" s="94">
        <v>0</v>
      </c>
      <c r="F374" s="94">
        <v>0</v>
      </c>
      <c r="G374" s="94">
        <v>0</v>
      </c>
      <c r="H374" s="94">
        <v>0</v>
      </c>
      <c r="I374" s="94">
        <v>0</v>
      </c>
      <c r="J374" s="135">
        <v>0</v>
      </c>
      <c r="K374" s="94">
        <v>0</v>
      </c>
      <c r="L374" s="94">
        <v>0</v>
      </c>
      <c r="M374" s="94">
        <v>0</v>
      </c>
      <c r="N374" s="94">
        <v>0</v>
      </c>
      <c r="O374" s="94">
        <v>0</v>
      </c>
      <c r="P374" s="94">
        <v>2688</v>
      </c>
      <c r="Q374" s="94">
        <v>1353709</v>
      </c>
      <c r="R374" s="94">
        <v>0</v>
      </c>
      <c r="S374" s="94">
        <v>0</v>
      </c>
      <c r="T374" s="94">
        <v>0</v>
      </c>
      <c r="U374" s="94">
        <v>0</v>
      </c>
      <c r="V374" s="94">
        <v>34341</v>
      </c>
      <c r="W374" s="94">
        <v>0</v>
      </c>
      <c r="X374" s="94">
        <v>0</v>
      </c>
      <c r="Y374" s="174"/>
    </row>
    <row r="375" spans="1:25" ht="15" customHeight="1">
      <c r="A375" s="63">
        <v>348</v>
      </c>
      <c r="B375" s="87" t="s">
        <v>298</v>
      </c>
      <c r="C375" s="94">
        <f t="shared" si="33"/>
        <v>234115</v>
      </c>
      <c r="D375" s="94">
        <v>0</v>
      </c>
      <c r="E375" s="94">
        <v>0</v>
      </c>
      <c r="F375" s="94">
        <v>0</v>
      </c>
      <c r="G375" s="94">
        <v>0</v>
      </c>
      <c r="H375" s="94">
        <v>0</v>
      </c>
      <c r="I375" s="94">
        <v>0</v>
      </c>
      <c r="J375" s="135">
        <v>0</v>
      </c>
      <c r="K375" s="94">
        <v>0</v>
      </c>
      <c r="L375" s="94">
        <v>0</v>
      </c>
      <c r="M375" s="94">
        <v>0</v>
      </c>
      <c r="N375" s="94">
        <v>0</v>
      </c>
      <c r="O375" s="94">
        <v>0</v>
      </c>
      <c r="P375" s="94">
        <v>1634.3</v>
      </c>
      <c r="Q375" s="94">
        <v>234115</v>
      </c>
      <c r="R375" s="94">
        <v>0</v>
      </c>
      <c r="S375" s="94">
        <v>0</v>
      </c>
      <c r="T375" s="94">
        <v>0</v>
      </c>
      <c r="U375" s="94">
        <v>0</v>
      </c>
      <c r="V375" s="94">
        <v>0</v>
      </c>
      <c r="W375" s="94">
        <v>0</v>
      </c>
      <c r="X375" s="94">
        <v>0</v>
      </c>
      <c r="Y375" s="174"/>
    </row>
    <row r="376" spans="1:25" ht="15" customHeight="1">
      <c r="A376" s="63">
        <v>349</v>
      </c>
      <c r="B376" s="87" t="s">
        <v>299</v>
      </c>
      <c r="C376" s="94">
        <f t="shared" si="33"/>
        <v>1200846</v>
      </c>
      <c r="D376" s="94">
        <v>0</v>
      </c>
      <c r="E376" s="94">
        <v>0</v>
      </c>
      <c r="F376" s="94">
        <v>0</v>
      </c>
      <c r="G376" s="94">
        <v>0</v>
      </c>
      <c r="H376" s="94">
        <v>0</v>
      </c>
      <c r="I376" s="94">
        <v>0</v>
      </c>
      <c r="J376" s="135">
        <v>0</v>
      </c>
      <c r="K376" s="94">
        <v>0</v>
      </c>
      <c r="L376" s="94">
        <v>0</v>
      </c>
      <c r="M376" s="94">
        <v>0</v>
      </c>
      <c r="N376" s="94">
        <v>0</v>
      </c>
      <c r="O376" s="94">
        <v>0</v>
      </c>
      <c r="P376" s="94">
        <v>1675.7</v>
      </c>
      <c r="Q376" s="94">
        <v>1187713</v>
      </c>
      <c r="R376" s="94">
        <v>0</v>
      </c>
      <c r="S376" s="94">
        <v>0</v>
      </c>
      <c r="T376" s="94">
        <v>0</v>
      </c>
      <c r="U376" s="94">
        <v>0</v>
      </c>
      <c r="V376" s="94">
        <v>13133</v>
      </c>
      <c r="W376" s="94">
        <v>0</v>
      </c>
      <c r="X376" s="94">
        <v>0</v>
      </c>
      <c r="Y376" s="174"/>
    </row>
    <row r="377" spans="1:25" ht="15" customHeight="1">
      <c r="A377" s="63">
        <v>350</v>
      </c>
      <c r="B377" s="87" t="s">
        <v>300</v>
      </c>
      <c r="C377" s="94">
        <f t="shared" si="33"/>
        <v>163331.29</v>
      </c>
      <c r="D377" s="94">
        <v>0</v>
      </c>
      <c r="E377" s="94">
        <v>0</v>
      </c>
      <c r="F377" s="94">
        <v>0</v>
      </c>
      <c r="G377" s="94">
        <v>0</v>
      </c>
      <c r="H377" s="94">
        <v>0</v>
      </c>
      <c r="I377" s="94">
        <v>0</v>
      </c>
      <c r="J377" s="135">
        <v>0</v>
      </c>
      <c r="K377" s="94">
        <v>0</v>
      </c>
      <c r="L377" s="94">
        <v>0</v>
      </c>
      <c r="M377" s="94">
        <v>0</v>
      </c>
      <c r="N377" s="94">
        <v>0</v>
      </c>
      <c r="O377" s="94">
        <v>0</v>
      </c>
      <c r="P377" s="94">
        <v>2076</v>
      </c>
      <c r="Q377" s="94">
        <v>140531.29</v>
      </c>
      <c r="R377" s="94">
        <v>0</v>
      </c>
      <c r="S377" s="94">
        <v>0</v>
      </c>
      <c r="T377" s="94">
        <v>0</v>
      </c>
      <c r="U377" s="94">
        <v>0</v>
      </c>
      <c r="V377" s="94">
        <v>22800</v>
      </c>
      <c r="W377" s="94">
        <v>0</v>
      </c>
      <c r="X377" s="94">
        <v>0</v>
      </c>
      <c r="Y377" s="174"/>
    </row>
    <row r="378" spans="1:25" ht="15" customHeight="1">
      <c r="A378" s="63">
        <v>351</v>
      </c>
      <c r="B378" s="87" t="s">
        <v>301</v>
      </c>
      <c r="C378" s="94">
        <f t="shared" si="33"/>
        <v>229733.33</v>
      </c>
      <c r="D378" s="94">
        <v>0</v>
      </c>
      <c r="E378" s="94">
        <v>0</v>
      </c>
      <c r="F378" s="94">
        <v>0</v>
      </c>
      <c r="G378" s="94">
        <v>0</v>
      </c>
      <c r="H378" s="94">
        <v>0</v>
      </c>
      <c r="I378" s="94">
        <v>0</v>
      </c>
      <c r="J378" s="135">
        <v>0</v>
      </c>
      <c r="K378" s="94">
        <v>0</v>
      </c>
      <c r="L378" s="94">
        <v>0</v>
      </c>
      <c r="M378" s="94">
        <v>0</v>
      </c>
      <c r="N378" s="94">
        <v>0</v>
      </c>
      <c r="O378" s="94">
        <v>0</v>
      </c>
      <c r="P378" s="94">
        <v>3309.3</v>
      </c>
      <c r="Q378" s="94">
        <v>190188.33</v>
      </c>
      <c r="R378" s="94">
        <v>0</v>
      </c>
      <c r="S378" s="94">
        <v>0</v>
      </c>
      <c r="T378" s="94">
        <v>0</v>
      </c>
      <c r="U378" s="94">
        <v>0</v>
      </c>
      <c r="V378" s="94">
        <v>39545</v>
      </c>
      <c r="W378" s="94">
        <v>0</v>
      </c>
      <c r="X378" s="94">
        <v>0</v>
      </c>
      <c r="Y378" s="174"/>
    </row>
    <row r="379" spans="1:25" ht="15" customHeight="1">
      <c r="A379" s="63">
        <v>352</v>
      </c>
      <c r="B379" s="103" t="s">
        <v>302</v>
      </c>
      <c r="C379" s="94">
        <f t="shared" si="33"/>
        <v>8700828.4699999988</v>
      </c>
      <c r="D379" s="94">
        <v>3314147</v>
      </c>
      <c r="E379" s="94">
        <v>514067</v>
      </c>
      <c r="F379" s="94">
        <v>774895</v>
      </c>
      <c r="G379" s="94">
        <v>867910</v>
      </c>
      <c r="H379" s="94">
        <v>1189785</v>
      </c>
      <c r="I379" s="94">
        <v>0</v>
      </c>
      <c r="J379" s="135">
        <v>0</v>
      </c>
      <c r="K379" s="94">
        <v>0</v>
      </c>
      <c r="L379" s="94">
        <v>2000</v>
      </c>
      <c r="M379" s="94">
        <v>524105.47</v>
      </c>
      <c r="N379" s="94">
        <v>0</v>
      </c>
      <c r="O379" s="94">
        <v>0</v>
      </c>
      <c r="P379" s="94">
        <v>370.3</v>
      </c>
      <c r="Q379" s="94">
        <v>1515919</v>
      </c>
      <c r="R379" s="94">
        <v>0</v>
      </c>
      <c r="S379" s="94">
        <v>0</v>
      </c>
      <c r="T379" s="94">
        <v>0</v>
      </c>
      <c r="U379" s="94">
        <v>0</v>
      </c>
      <c r="V379" s="94">
        <v>0</v>
      </c>
      <c r="W379" s="94">
        <v>0</v>
      </c>
      <c r="X379" s="94">
        <v>0</v>
      </c>
      <c r="Y379" s="174"/>
    </row>
    <row r="380" spans="1:25" ht="15" customHeight="1">
      <c r="A380" s="63">
        <v>353</v>
      </c>
      <c r="B380" s="103" t="s">
        <v>303</v>
      </c>
      <c r="C380" s="94">
        <f t="shared" si="33"/>
        <v>2034968.8000000003</v>
      </c>
      <c r="D380" s="94">
        <v>625325.31000000006</v>
      </c>
      <c r="E380" s="94">
        <v>0</v>
      </c>
      <c r="F380" s="94">
        <v>577469.88</v>
      </c>
      <c r="G380" s="94">
        <v>316720.77</v>
      </c>
      <c r="H380" s="94">
        <v>44164.86</v>
      </c>
      <c r="I380" s="94">
        <v>0</v>
      </c>
      <c r="J380" s="135">
        <v>0</v>
      </c>
      <c r="K380" s="94">
        <v>0</v>
      </c>
      <c r="L380" s="94">
        <v>3000</v>
      </c>
      <c r="M380" s="94">
        <v>335851.61</v>
      </c>
      <c r="N380" s="94">
        <v>0</v>
      </c>
      <c r="O380" s="94">
        <v>0</v>
      </c>
      <c r="P380" s="94">
        <v>3500</v>
      </c>
      <c r="Q380" s="94">
        <v>135436.37</v>
      </c>
      <c r="R380" s="94">
        <v>0</v>
      </c>
      <c r="S380" s="94">
        <v>0</v>
      </c>
      <c r="T380" s="94">
        <v>0</v>
      </c>
      <c r="U380" s="94">
        <v>0</v>
      </c>
      <c r="V380" s="94">
        <v>0</v>
      </c>
      <c r="W380" s="94">
        <v>0</v>
      </c>
      <c r="X380" s="94">
        <v>0</v>
      </c>
      <c r="Y380" s="174"/>
    </row>
    <row r="381" spans="1:25" ht="15" customHeight="1">
      <c r="A381" s="63">
        <v>354</v>
      </c>
      <c r="B381" s="125" t="s">
        <v>344</v>
      </c>
      <c r="C381" s="94">
        <f t="shared" si="33"/>
        <v>647410.92999999993</v>
      </c>
      <c r="D381" s="94">
        <v>141888.73000000001</v>
      </c>
      <c r="E381" s="94">
        <v>0</v>
      </c>
      <c r="F381" s="94">
        <v>126868.2</v>
      </c>
      <c r="G381" s="94">
        <v>0</v>
      </c>
      <c r="H381" s="94">
        <v>0</v>
      </c>
      <c r="I381" s="94">
        <v>0</v>
      </c>
      <c r="J381" s="135">
        <v>0</v>
      </c>
      <c r="K381" s="94">
        <v>0</v>
      </c>
      <c r="L381" s="94">
        <v>569</v>
      </c>
      <c r="M381" s="94">
        <v>378654</v>
      </c>
      <c r="N381" s="94">
        <v>0</v>
      </c>
      <c r="O381" s="94">
        <v>0</v>
      </c>
      <c r="P381" s="94">
        <v>0</v>
      </c>
      <c r="Q381" s="94">
        <v>0</v>
      </c>
      <c r="R381" s="94">
        <v>0</v>
      </c>
      <c r="S381" s="94">
        <v>0</v>
      </c>
      <c r="T381" s="94">
        <v>0</v>
      </c>
      <c r="U381" s="94">
        <v>0</v>
      </c>
      <c r="V381" s="94">
        <v>0</v>
      </c>
      <c r="W381" s="94">
        <v>0</v>
      </c>
      <c r="X381" s="94">
        <v>0</v>
      </c>
      <c r="Y381" s="174"/>
    </row>
    <row r="382" spans="1:25" ht="15" customHeight="1">
      <c r="A382" s="63">
        <v>355</v>
      </c>
      <c r="B382" s="125" t="s">
        <v>345</v>
      </c>
      <c r="C382" s="94">
        <f t="shared" si="33"/>
        <v>138072</v>
      </c>
      <c r="D382" s="94">
        <v>0</v>
      </c>
      <c r="E382" s="94">
        <v>0</v>
      </c>
      <c r="F382" s="94">
        <v>0</v>
      </c>
      <c r="G382" s="94">
        <v>0</v>
      </c>
      <c r="H382" s="94">
        <v>0</v>
      </c>
      <c r="I382" s="94">
        <v>0</v>
      </c>
      <c r="J382" s="135">
        <v>0</v>
      </c>
      <c r="K382" s="94">
        <v>0</v>
      </c>
      <c r="L382" s="94">
        <v>560.5</v>
      </c>
      <c r="M382" s="94">
        <v>138072</v>
      </c>
      <c r="N382" s="94">
        <v>0</v>
      </c>
      <c r="O382" s="94">
        <v>0</v>
      </c>
      <c r="P382" s="94">
        <v>0</v>
      </c>
      <c r="Q382" s="94">
        <v>0</v>
      </c>
      <c r="R382" s="94">
        <v>0</v>
      </c>
      <c r="S382" s="94">
        <v>0</v>
      </c>
      <c r="T382" s="94">
        <v>0</v>
      </c>
      <c r="U382" s="94">
        <v>0</v>
      </c>
      <c r="V382" s="94">
        <v>0</v>
      </c>
      <c r="W382" s="94">
        <v>0</v>
      </c>
      <c r="X382" s="94">
        <v>0</v>
      </c>
      <c r="Y382" s="174"/>
    </row>
    <row r="383" spans="1:25" ht="15" customHeight="1">
      <c r="A383" s="63">
        <v>356</v>
      </c>
      <c r="B383" s="125" t="s">
        <v>346</v>
      </c>
      <c r="C383" s="94">
        <f t="shared" si="33"/>
        <v>344496.72</v>
      </c>
      <c r="D383" s="94">
        <v>115075.79</v>
      </c>
      <c r="E383" s="94">
        <v>0</v>
      </c>
      <c r="F383" s="94">
        <v>0</v>
      </c>
      <c r="G383" s="94">
        <v>0</v>
      </c>
      <c r="H383" s="94">
        <v>0</v>
      </c>
      <c r="I383" s="94">
        <v>0</v>
      </c>
      <c r="J383" s="135">
        <v>0</v>
      </c>
      <c r="K383" s="94">
        <v>0</v>
      </c>
      <c r="L383" s="94">
        <v>568</v>
      </c>
      <c r="M383" s="94">
        <v>229420.93</v>
      </c>
      <c r="N383" s="94">
        <v>0</v>
      </c>
      <c r="O383" s="94">
        <v>0</v>
      </c>
      <c r="P383" s="94">
        <v>0</v>
      </c>
      <c r="Q383" s="94">
        <v>0</v>
      </c>
      <c r="R383" s="94">
        <v>0</v>
      </c>
      <c r="S383" s="94">
        <v>0</v>
      </c>
      <c r="T383" s="94">
        <v>0</v>
      </c>
      <c r="U383" s="94">
        <v>0</v>
      </c>
      <c r="V383" s="94">
        <v>0</v>
      </c>
      <c r="W383" s="94">
        <v>0</v>
      </c>
      <c r="X383" s="94">
        <v>0</v>
      </c>
      <c r="Y383" s="174"/>
    </row>
    <row r="384" spans="1:25" ht="15" customHeight="1">
      <c r="A384" s="63">
        <v>357</v>
      </c>
      <c r="B384" s="125" t="s">
        <v>347</v>
      </c>
      <c r="C384" s="94">
        <f t="shared" si="33"/>
        <v>7005194.5700000003</v>
      </c>
      <c r="D384" s="94">
        <v>0</v>
      </c>
      <c r="E384" s="94">
        <v>0</v>
      </c>
      <c r="F384" s="94">
        <v>0</v>
      </c>
      <c r="G384" s="94">
        <v>1062989</v>
      </c>
      <c r="H384" s="94">
        <v>79237.570000000007</v>
      </c>
      <c r="I384" s="94">
        <v>0</v>
      </c>
      <c r="J384" s="135">
        <v>0</v>
      </c>
      <c r="K384" s="94">
        <v>0</v>
      </c>
      <c r="L384" s="94">
        <v>592</v>
      </c>
      <c r="M384" s="94">
        <v>2818785</v>
      </c>
      <c r="N384" s="94">
        <v>0</v>
      </c>
      <c r="O384" s="94">
        <v>0</v>
      </c>
      <c r="P384" s="94">
        <v>1548.9</v>
      </c>
      <c r="Q384" s="94">
        <v>2750000</v>
      </c>
      <c r="R384" s="94">
        <v>0</v>
      </c>
      <c r="S384" s="94">
        <v>0</v>
      </c>
      <c r="T384" s="94">
        <v>0</v>
      </c>
      <c r="U384" s="94">
        <v>0</v>
      </c>
      <c r="V384" s="94">
        <v>0</v>
      </c>
      <c r="W384" s="94">
        <v>294183</v>
      </c>
      <c r="X384" s="94">
        <v>0</v>
      </c>
      <c r="Y384" s="174"/>
    </row>
    <row r="385" spans="1:25" ht="15" customHeight="1">
      <c r="A385" s="63">
        <v>358</v>
      </c>
      <c r="B385" s="125" t="s">
        <v>348</v>
      </c>
      <c r="C385" s="94">
        <f t="shared" si="33"/>
        <v>5066038.68</v>
      </c>
      <c r="D385" s="94">
        <v>0</v>
      </c>
      <c r="E385" s="94">
        <v>0</v>
      </c>
      <c r="F385" s="94">
        <v>0</v>
      </c>
      <c r="G385" s="94">
        <v>0</v>
      </c>
      <c r="H385" s="94">
        <v>0</v>
      </c>
      <c r="I385" s="94">
        <v>0</v>
      </c>
      <c r="J385" s="135">
        <v>0</v>
      </c>
      <c r="K385" s="94">
        <v>0</v>
      </c>
      <c r="L385" s="94">
        <v>675.5</v>
      </c>
      <c r="M385" s="94">
        <v>2909125.51</v>
      </c>
      <c r="N385" s="94">
        <v>0</v>
      </c>
      <c r="O385" s="94">
        <v>0</v>
      </c>
      <c r="P385" s="94">
        <v>1654.5</v>
      </c>
      <c r="Q385" s="94">
        <v>2156913.17</v>
      </c>
      <c r="R385" s="94">
        <v>0</v>
      </c>
      <c r="S385" s="94">
        <v>0</v>
      </c>
      <c r="T385" s="94">
        <v>0</v>
      </c>
      <c r="U385" s="94">
        <v>0</v>
      </c>
      <c r="V385" s="94">
        <v>0</v>
      </c>
      <c r="W385" s="94">
        <v>0</v>
      </c>
      <c r="X385" s="94">
        <v>0</v>
      </c>
      <c r="Y385" s="174"/>
    </row>
    <row r="386" spans="1:25" ht="15" customHeight="1">
      <c r="A386" s="63">
        <v>359</v>
      </c>
      <c r="B386" s="125" t="s">
        <v>349</v>
      </c>
      <c r="C386" s="94">
        <f t="shared" si="33"/>
        <v>31225639</v>
      </c>
      <c r="D386" s="94">
        <v>7755930</v>
      </c>
      <c r="E386" s="94">
        <v>1331292</v>
      </c>
      <c r="F386" s="94">
        <v>2556900</v>
      </c>
      <c r="G386" s="94">
        <v>2605709</v>
      </c>
      <c r="H386" s="94">
        <v>2613720</v>
      </c>
      <c r="I386" s="94">
        <v>1615000</v>
      </c>
      <c r="J386" s="135">
        <v>0</v>
      </c>
      <c r="K386" s="94">
        <v>0</v>
      </c>
      <c r="L386" s="94">
        <v>1306.5</v>
      </c>
      <c r="M386" s="94">
        <v>5625180</v>
      </c>
      <c r="N386" s="94">
        <v>0</v>
      </c>
      <c r="O386" s="94">
        <v>0</v>
      </c>
      <c r="P386" s="94">
        <v>2300.5</v>
      </c>
      <c r="Q386" s="94">
        <v>7045680</v>
      </c>
      <c r="R386" s="94">
        <v>0</v>
      </c>
      <c r="S386" s="94">
        <v>0</v>
      </c>
      <c r="T386" s="94">
        <v>0</v>
      </c>
      <c r="U386" s="94">
        <v>0</v>
      </c>
      <c r="V386" s="94">
        <v>0</v>
      </c>
      <c r="W386" s="94">
        <v>76228</v>
      </c>
      <c r="X386" s="94">
        <v>0</v>
      </c>
      <c r="Y386" s="174"/>
    </row>
    <row r="387" spans="1:25" ht="15" customHeight="1">
      <c r="A387" s="63">
        <v>360</v>
      </c>
      <c r="B387" s="125" t="s">
        <v>350</v>
      </c>
      <c r="C387" s="94">
        <f t="shared" si="33"/>
        <v>7187431.1400000006</v>
      </c>
      <c r="D387" s="94">
        <v>0</v>
      </c>
      <c r="E387" s="94">
        <v>677045.98</v>
      </c>
      <c r="F387" s="94">
        <v>304645.33</v>
      </c>
      <c r="G387" s="94">
        <v>1299966</v>
      </c>
      <c r="H387" s="94">
        <v>0</v>
      </c>
      <c r="I387" s="94">
        <v>0</v>
      </c>
      <c r="J387" s="135">
        <v>0</v>
      </c>
      <c r="K387" s="94">
        <v>0</v>
      </c>
      <c r="L387" s="94">
        <v>1142.3</v>
      </c>
      <c r="M387" s="94">
        <v>830468.02</v>
      </c>
      <c r="N387" s="94">
        <v>0</v>
      </c>
      <c r="O387" s="94">
        <v>0</v>
      </c>
      <c r="P387" s="94">
        <v>1720.5</v>
      </c>
      <c r="Q387" s="94">
        <v>4075305.81</v>
      </c>
      <c r="R387" s="94">
        <v>0</v>
      </c>
      <c r="S387" s="94">
        <v>0</v>
      </c>
      <c r="T387" s="94">
        <v>0</v>
      </c>
      <c r="U387" s="94">
        <v>0</v>
      </c>
      <c r="V387" s="94">
        <v>0</v>
      </c>
      <c r="W387" s="94">
        <v>0</v>
      </c>
      <c r="X387" s="94">
        <v>0</v>
      </c>
      <c r="Y387" s="174"/>
    </row>
    <row r="388" spans="1:25" ht="15" customHeight="1">
      <c r="A388" s="63">
        <v>361</v>
      </c>
      <c r="B388" s="125" t="s">
        <v>351</v>
      </c>
      <c r="C388" s="94">
        <f t="shared" si="33"/>
        <v>361360.98</v>
      </c>
      <c r="D388" s="94">
        <v>230201.07</v>
      </c>
      <c r="E388" s="94">
        <v>0</v>
      </c>
      <c r="F388" s="94">
        <v>0</v>
      </c>
      <c r="G388" s="94">
        <v>0</v>
      </c>
      <c r="H388" s="94">
        <v>131159.91</v>
      </c>
      <c r="I388" s="94">
        <v>0</v>
      </c>
      <c r="J388" s="135">
        <v>0</v>
      </c>
      <c r="K388" s="94">
        <v>0</v>
      </c>
      <c r="L388" s="94">
        <v>0</v>
      </c>
      <c r="M388" s="94">
        <v>0</v>
      </c>
      <c r="N388" s="94">
        <v>0</v>
      </c>
      <c r="O388" s="94">
        <v>0</v>
      </c>
      <c r="P388" s="94">
        <v>0</v>
      </c>
      <c r="Q388" s="94">
        <v>0</v>
      </c>
      <c r="R388" s="94">
        <v>0</v>
      </c>
      <c r="S388" s="94">
        <v>0</v>
      </c>
      <c r="T388" s="94">
        <v>0</v>
      </c>
      <c r="U388" s="94">
        <v>0</v>
      </c>
      <c r="V388" s="94">
        <v>0</v>
      </c>
      <c r="W388" s="94">
        <v>0</v>
      </c>
      <c r="X388" s="94">
        <v>0</v>
      </c>
      <c r="Y388" s="174"/>
    </row>
    <row r="389" spans="1:25" ht="15" customHeight="1">
      <c r="A389" s="63">
        <v>362</v>
      </c>
      <c r="B389" s="125" t="s">
        <v>352</v>
      </c>
      <c r="C389" s="94">
        <f t="shared" si="33"/>
        <v>579078.21</v>
      </c>
      <c r="D389" s="94">
        <v>0</v>
      </c>
      <c r="E389" s="94">
        <v>149446.26</v>
      </c>
      <c r="F389" s="94">
        <v>0</v>
      </c>
      <c r="G389" s="94">
        <v>99064.66</v>
      </c>
      <c r="H389" s="94">
        <v>0</v>
      </c>
      <c r="I389" s="94">
        <v>0</v>
      </c>
      <c r="J389" s="135">
        <v>0</v>
      </c>
      <c r="K389" s="94">
        <v>0</v>
      </c>
      <c r="L389" s="94">
        <v>0</v>
      </c>
      <c r="M389" s="94">
        <v>0</v>
      </c>
      <c r="N389" s="94">
        <v>0</v>
      </c>
      <c r="O389" s="94">
        <v>0</v>
      </c>
      <c r="P389" s="94">
        <v>1714.3</v>
      </c>
      <c r="Q389" s="94">
        <v>253976.29</v>
      </c>
      <c r="R389" s="94">
        <v>0</v>
      </c>
      <c r="S389" s="94">
        <v>0</v>
      </c>
      <c r="T389" s="94">
        <v>0</v>
      </c>
      <c r="U389" s="94">
        <v>0</v>
      </c>
      <c r="V389" s="94">
        <v>0</v>
      </c>
      <c r="W389" s="94">
        <v>76591</v>
      </c>
      <c r="X389" s="94">
        <v>0</v>
      </c>
      <c r="Y389" s="174"/>
    </row>
    <row r="390" spans="1:25" ht="15" customHeight="1">
      <c r="A390" s="63">
        <v>363</v>
      </c>
      <c r="B390" s="125" t="s">
        <v>353</v>
      </c>
      <c r="C390" s="94">
        <f t="shared" si="33"/>
        <v>7338228.4800000004</v>
      </c>
      <c r="D390" s="94">
        <v>0</v>
      </c>
      <c r="E390" s="94">
        <v>595708</v>
      </c>
      <c r="F390" s="94">
        <v>1144125</v>
      </c>
      <c r="G390" s="94">
        <v>1165966</v>
      </c>
      <c r="H390" s="94">
        <v>0</v>
      </c>
      <c r="I390" s="94">
        <v>0</v>
      </c>
      <c r="J390" s="135">
        <v>0</v>
      </c>
      <c r="K390" s="94">
        <v>0</v>
      </c>
      <c r="L390" s="94">
        <v>584</v>
      </c>
      <c r="M390" s="94">
        <v>2680517</v>
      </c>
      <c r="N390" s="94">
        <v>0</v>
      </c>
      <c r="O390" s="94">
        <v>0</v>
      </c>
      <c r="P390" s="94">
        <v>1538</v>
      </c>
      <c r="Q390" s="94">
        <v>1751912.48</v>
      </c>
      <c r="R390" s="94">
        <v>0</v>
      </c>
      <c r="S390" s="94">
        <v>0</v>
      </c>
      <c r="T390" s="94">
        <v>0</v>
      </c>
      <c r="U390" s="94">
        <v>0</v>
      </c>
      <c r="V390" s="94">
        <v>0</v>
      </c>
      <c r="W390" s="94">
        <v>0</v>
      </c>
      <c r="X390" s="94">
        <v>0</v>
      </c>
      <c r="Y390" s="174"/>
    </row>
    <row r="391" spans="1:25" ht="15" customHeight="1">
      <c r="A391" s="63">
        <v>364</v>
      </c>
      <c r="B391" s="125" t="s">
        <v>354</v>
      </c>
      <c r="C391" s="94">
        <f t="shared" si="33"/>
        <v>5063668.91</v>
      </c>
      <c r="D391" s="94">
        <v>378653.06</v>
      </c>
      <c r="E391" s="94">
        <v>669196</v>
      </c>
      <c r="F391" s="94">
        <v>1285268</v>
      </c>
      <c r="G391" s="94">
        <v>1309802</v>
      </c>
      <c r="H391" s="94">
        <v>116218.87</v>
      </c>
      <c r="I391" s="94">
        <v>0</v>
      </c>
      <c r="J391" s="135">
        <v>0</v>
      </c>
      <c r="K391" s="94">
        <v>0</v>
      </c>
      <c r="L391" s="94">
        <v>729</v>
      </c>
      <c r="M391" s="94">
        <v>330805.24</v>
      </c>
      <c r="N391" s="94">
        <v>0</v>
      </c>
      <c r="O391" s="94">
        <v>0</v>
      </c>
      <c r="P391" s="94">
        <v>1719</v>
      </c>
      <c r="Q391" s="94">
        <v>973725.74</v>
      </c>
      <c r="R391" s="94">
        <v>0</v>
      </c>
      <c r="S391" s="94">
        <v>0</v>
      </c>
      <c r="T391" s="94">
        <v>0</v>
      </c>
      <c r="U391" s="94">
        <v>0</v>
      </c>
      <c r="V391" s="94">
        <v>0</v>
      </c>
      <c r="W391" s="94">
        <v>0</v>
      </c>
      <c r="X391" s="94">
        <v>0</v>
      </c>
      <c r="Y391" s="174"/>
    </row>
    <row r="392" spans="1:25" ht="15" customHeight="1">
      <c r="A392" s="63">
        <v>365</v>
      </c>
      <c r="B392" s="125" t="s">
        <v>355</v>
      </c>
      <c r="C392" s="94">
        <f t="shared" si="33"/>
        <v>886462</v>
      </c>
      <c r="D392" s="94">
        <v>0</v>
      </c>
      <c r="E392" s="94">
        <v>0</v>
      </c>
      <c r="F392" s="94">
        <v>0</v>
      </c>
      <c r="G392" s="94">
        <v>676918</v>
      </c>
      <c r="H392" s="94">
        <v>0</v>
      </c>
      <c r="I392" s="94">
        <v>0</v>
      </c>
      <c r="J392" s="135">
        <v>0</v>
      </c>
      <c r="K392" s="94">
        <v>0</v>
      </c>
      <c r="L392" s="94">
        <v>0</v>
      </c>
      <c r="M392" s="94">
        <v>0</v>
      </c>
      <c r="N392" s="94">
        <v>0</v>
      </c>
      <c r="O392" s="94">
        <v>0</v>
      </c>
      <c r="P392" s="94">
        <v>0</v>
      </c>
      <c r="Q392" s="94">
        <v>0</v>
      </c>
      <c r="R392" s="94">
        <v>0</v>
      </c>
      <c r="S392" s="94">
        <v>0</v>
      </c>
      <c r="T392" s="94">
        <v>0</v>
      </c>
      <c r="U392" s="94">
        <v>0</v>
      </c>
      <c r="V392" s="94">
        <v>0</v>
      </c>
      <c r="W392" s="94">
        <v>209544</v>
      </c>
      <c r="X392" s="94">
        <v>0</v>
      </c>
      <c r="Y392" s="174"/>
    </row>
    <row r="393" spans="1:25" ht="15" customHeight="1">
      <c r="A393" s="63">
        <v>366</v>
      </c>
      <c r="B393" s="125" t="s">
        <v>356</v>
      </c>
      <c r="C393" s="94">
        <f t="shared" si="33"/>
        <v>1840816</v>
      </c>
      <c r="D393" s="94">
        <v>828803</v>
      </c>
      <c r="E393" s="94">
        <v>0</v>
      </c>
      <c r="F393" s="94">
        <v>0</v>
      </c>
      <c r="G393" s="94">
        <v>0</v>
      </c>
      <c r="H393" s="94">
        <v>0</v>
      </c>
      <c r="I393" s="94">
        <v>0</v>
      </c>
      <c r="J393" s="135">
        <v>0</v>
      </c>
      <c r="K393" s="94">
        <v>0</v>
      </c>
      <c r="L393" s="94">
        <v>725</v>
      </c>
      <c r="M393" s="94">
        <v>782426</v>
      </c>
      <c r="N393" s="94">
        <v>0</v>
      </c>
      <c r="O393" s="94">
        <v>0</v>
      </c>
      <c r="P393" s="94">
        <v>0</v>
      </c>
      <c r="Q393" s="94">
        <v>0</v>
      </c>
      <c r="R393" s="94">
        <v>0</v>
      </c>
      <c r="S393" s="94">
        <v>0</v>
      </c>
      <c r="T393" s="94">
        <v>0</v>
      </c>
      <c r="U393" s="94">
        <v>0</v>
      </c>
      <c r="V393" s="94">
        <v>0</v>
      </c>
      <c r="W393" s="94">
        <v>229587</v>
      </c>
      <c r="X393" s="94">
        <v>0</v>
      </c>
      <c r="Y393" s="174"/>
    </row>
    <row r="394" spans="1:25" ht="15" customHeight="1">
      <c r="A394" s="63">
        <v>367</v>
      </c>
      <c r="B394" s="125" t="s">
        <v>357</v>
      </c>
      <c r="C394" s="94">
        <f t="shared" si="33"/>
        <v>388965.08999999997</v>
      </c>
      <c r="D394" s="94">
        <v>0</v>
      </c>
      <c r="E394" s="94">
        <v>0</v>
      </c>
      <c r="F394" s="94">
        <v>0</v>
      </c>
      <c r="G394" s="94">
        <v>0</v>
      </c>
      <c r="H394" s="94">
        <v>93733.97</v>
      </c>
      <c r="I394" s="94">
        <v>0</v>
      </c>
      <c r="J394" s="135">
        <v>0</v>
      </c>
      <c r="K394" s="94">
        <v>0</v>
      </c>
      <c r="L394" s="94">
        <v>366</v>
      </c>
      <c r="M394" s="94">
        <v>112580</v>
      </c>
      <c r="N394" s="94">
        <v>0</v>
      </c>
      <c r="O394" s="94">
        <v>0</v>
      </c>
      <c r="P394" s="94">
        <v>260.89999999999998</v>
      </c>
      <c r="Q394" s="94">
        <v>78893.119999999995</v>
      </c>
      <c r="R394" s="94">
        <v>0</v>
      </c>
      <c r="S394" s="94">
        <v>0</v>
      </c>
      <c r="T394" s="94">
        <v>0</v>
      </c>
      <c r="U394" s="94">
        <v>0</v>
      </c>
      <c r="V394" s="94">
        <v>0</v>
      </c>
      <c r="W394" s="94">
        <v>103758</v>
      </c>
      <c r="X394" s="94">
        <v>0</v>
      </c>
      <c r="Y394" s="174"/>
    </row>
    <row r="395" spans="1:25" ht="15" customHeight="1">
      <c r="A395" s="63">
        <v>368</v>
      </c>
      <c r="B395" s="125" t="s">
        <v>358</v>
      </c>
      <c r="C395" s="94">
        <f t="shared" si="33"/>
        <v>571466.41999999993</v>
      </c>
      <c r="D395" s="94">
        <v>388329.13</v>
      </c>
      <c r="E395" s="94">
        <v>34257.29</v>
      </c>
      <c r="F395" s="94">
        <v>0</v>
      </c>
      <c r="G395" s="94">
        <v>0</v>
      </c>
      <c r="H395" s="94">
        <v>0</v>
      </c>
      <c r="I395" s="94">
        <v>0</v>
      </c>
      <c r="J395" s="135">
        <v>0</v>
      </c>
      <c r="K395" s="94">
        <v>0</v>
      </c>
      <c r="L395" s="94">
        <v>0</v>
      </c>
      <c r="M395" s="94">
        <v>0</v>
      </c>
      <c r="N395" s="94">
        <v>0</v>
      </c>
      <c r="O395" s="94">
        <v>0</v>
      </c>
      <c r="P395" s="94">
        <v>0</v>
      </c>
      <c r="Q395" s="94">
        <v>0</v>
      </c>
      <c r="R395" s="94">
        <v>0</v>
      </c>
      <c r="S395" s="94">
        <v>0</v>
      </c>
      <c r="T395" s="94">
        <v>0</v>
      </c>
      <c r="U395" s="94">
        <v>0</v>
      </c>
      <c r="V395" s="94">
        <v>0</v>
      </c>
      <c r="W395" s="94">
        <v>148880</v>
      </c>
      <c r="X395" s="94">
        <v>0</v>
      </c>
      <c r="Y395" s="174"/>
    </row>
    <row r="396" spans="1:25" ht="15" customHeight="1">
      <c r="A396" s="63">
        <v>369</v>
      </c>
      <c r="B396" s="125" t="s">
        <v>359</v>
      </c>
      <c r="C396" s="94">
        <f t="shared" si="33"/>
        <v>5495326</v>
      </c>
      <c r="D396" s="94">
        <v>0</v>
      </c>
      <c r="E396" s="94">
        <v>0</v>
      </c>
      <c r="F396" s="94">
        <v>0</v>
      </c>
      <c r="G396" s="94">
        <v>876700</v>
      </c>
      <c r="H396" s="94">
        <v>697471</v>
      </c>
      <c r="I396" s="94">
        <v>0</v>
      </c>
      <c r="J396" s="135">
        <v>0</v>
      </c>
      <c r="K396" s="94">
        <v>0</v>
      </c>
      <c r="L396" s="94">
        <v>597</v>
      </c>
      <c r="M396" s="94">
        <v>1804733</v>
      </c>
      <c r="N396" s="94">
        <v>0</v>
      </c>
      <c r="O396" s="94">
        <v>0</v>
      </c>
      <c r="P396" s="94">
        <v>1244</v>
      </c>
      <c r="Q396" s="94">
        <v>2116422</v>
      </c>
      <c r="R396" s="94">
        <v>0</v>
      </c>
      <c r="S396" s="94">
        <v>0</v>
      </c>
      <c r="T396" s="94">
        <v>0</v>
      </c>
      <c r="U396" s="94">
        <v>0</v>
      </c>
      <c r="V396" s="94">
        <v>0</v>
      </c>
      <c r="W396" s="94">
        <v>0</v>
      </c>
      <c r="X396" s="94">
        <v>0</v>
      </c>
      <c r="Y396" s="174"/>
    </row>
    <row r="397" spans="1:25" ht="15" customHeight="1">
      <c r="A397" s="63">
        <v>370</v>
      </c>
      <c r="B397" s="125" t="s">
        <v>360</v>
      </c>
      <c r="C397" s="94">
        <f t="shared" si="33"/>
        <v>506881</v>
      </c>
      <c r="D397" s="94">
        <v>0</v>
      </c>
      <c r="E397" s="94">
        <v>0</v>
      </c>
      <c r="F397" s="94">
        <v>0</v>
      </c>
      <c r="G397" s="94">
        <v>0</v>
      </c>
      <c r="H397" s="94">
        <v>148092</v>
      </c>
      <c r="I397" s="94">
        <v>0</v>
      </c>
      <c r="J397" s="135">
        <v>0</v>
      </c>
      <c r="K397" s="94">
        <v>0</v>
      </c>
      <c r="L397" s="94">
        <v>368</v>
      </c>
      <c r="M397" s="94">
        <v>141410</v>
      </c>
      <c r="N397" s="94">
        <v>0</v>
      </c>
      <c r="O397" s="94">
        <v>0</v>
      </c>
      <c r="P397" s="94">
        <v>977</v>
      </c>
      <c r="Q397" s="94">
        <v>182401</v>
      </c>
      <c r="R397" s="94">
        <v>0</v>
      </c>
      <c r="S397" s="94">
        <v>0</v>
      </c>
      <c r="T397" s="94">
        <v>0</v>
      </c>
      <c r="U397" s="94">
        <v>0</v>
      </c>
      <c r="V397" s="94">
        <v>0</v>
      </c>
      <c r="W397" s="94">
        <v>34978</v>
      </c>
      <c r="X397" s="94">
        <v>0</v>
      </c>
      <c r="Y397" s="174"/>
    </row>
    <row r="398" spans="1:25" ht="15" customHeight="1">
      <c r="A398" s="63">
        <v>371</v>
      </c>
      <c r="B398" s="125" t="s">
        <v>361</v>
      </c>
      <c r="C398" s="94">
        <f t="shared" si="33"/>
        <v>8220216.7000000002</v>
      </c>
      <c r="D398" s="94">
        <v>2141434.96</v>
      </c>
      <c r="E398" s="94">
        <v>329879.59999999998</v>
      </c>
      <c r="F398" s="94">
        <v>742193.41</v>
      </c>
      <c r="G398" s="94">
        <v>765835.84</v>
      </c>
      <c r="H398" s="94">
        <v>769831.73</v>
      </c>
      <c r="I398" s="94">
        <v>0</v>
      </c>
      <c r="J398" s="135">
        <v>0</v>
      </c>
      <c r="K398" s="94">
        <v>0</v>
      </c>
      <c r="L398" s="94">
        <v>589</v>
      </c>
      <c r="M398" s="94">
        <v>2032564.16</v>
      </c>
      <c r="N398" s="94">
        <v>0</v>
      </c>
      <c r="O398" s="94">
        <v>0</v>
      </c>
      <c r="P398" s="94">
        <v>320</v>
      </c>
      <c r="Q398" s="94">
        <v>1420000</v>
      </c>
      <c r="R398" s="94">
        <v>0</v>
      </c>
      <c r="S398" s="94">
        <v>0</v>
      </c>
      <c r="T398" s="94">
        <v>0</v>
      </c>
      <c r="U398" s="94">
        <v>0</v>
      </c>
      <c r="V398" s="94">
        <v>18477</v>
      </c>
      <c r="W398" s="94">
        <v>0</v>
      </c>
      <c r="X398" s="94">
        <v>0</v>
      </c>
      <c r="Y398" s="174"/>
    </row>
    <row r="399" spans="1:25" ht="15" customHeight="1">
      <c r="A399" s="63">
        <v>372</v>
      </c>
      <c r="B399" s="125" t="s">
        <v>362</v>
      </c>
      <c r="C399" s="94">
        <f t="shared" si="33"/>
        <v>13709269.390000001</v>
      </c>
      <c r="D399" s="94">
        <v>3603327</v>
      </c>
      <c r="E399" s="94">
        <v>618506</v>
      </c>
      <c r="F399" s="94">
        <v>1187910</v>
      </c>
      <c r="G399" s="94">
        <v>1210586</v>
      </c>
      <c r="H399" s="94">
        <v>217226.29</v>
      </c>
      <c r="I399" s="94">
        <v>0</v>
      </c>
      <c r="J399" s="135">
        <v>0</v>
      </c>
      <c r="K399" s="94">
        <v>0</v>
      </c>
      <c r="L399" s="94">
        <v>1086</v>
      </c>
      <c r="M399" s="94">
        <v>3598362.1</v>
      </c>
      <c r="N399" s="94">
        <v>0</v>
      </c>
      <c r="O399" s="94">
        <v>0</v>
      </c>
      <c r="P399" s="94">
        <v>1678</v>
      </c>
      <c r="Q399" s="94">
        <v>3273352</v>
      </c>
      <c r="R399" s="94">
        <v>0</v>
      </c>
      <c r="S399" s="94">
        <v>0</v>
      </c>
      <c r="T399" s="94">
        <v>0</v>
      </c>
      <c r="U399" s="94">
        <v>0</v>
      </c>
      <c r="V399" s="94">
        <v>0</v>
      </c>
      <c r="W399" s="94">
        <v>0</v>
      </c>
      <c r="X399" s="94">
        <v>0</v>
      </c>
      <c r="Y399" s="174"/>
    </row>
    <row r="400" spans="1:25" ht="15" customHeight="1">
      <c r="A400" s="63">
        <v>373</v>
      </c>
      <c r="B400" s="125" t="s">
        <v>363</v>
      </c>
      <c r="C400" s="94">
        <f t="shared" si="33"/>
        <v>2607928</v>
      </c>
      <c r="D400" s="94">
        <v>0</v>
      </c>
      <c r="E400" s="94">
        <v>0</v>
      </c>
      <c r="F400" s="94">
        <v>0</v>
      </c>
      <c r="G400" s="94">
        <v>0</v>
      </c>
      <c r="H400" s="94">
        <v>682858</v>
      </c>
      <c r="I400" s="94">
        <v>0</v>
      </c>
      <c r="J400" s="135">
        <v>0</v>
      </c>
      <c r="K400" s="94">
        <v>0</v>
      </c>
      <c r="L400" s="94">
        <v>449</v>
      </c>
      <c r="M400" s="94">
        <v>1925070</v>
      </c>
      <c r="N400" s="94">
        <v>0</v>
      </c>
      <c r="O400" s="94">
        <v>0</v>
      </c>
      <c r="P400" s="94">
        <v>0</v>
      </c>
      <c r="Q400" s="94">
        <v>0</v>
      </c>
      <c r="R400" s="94">
        <v>0</v>
      </c>
      <c r="S400" s="94">
        <v>0</v>
      </c>
      <c r="T400" s="94">
        <v>0</v>
      </c>
      <c r="U400" s="94">
        <v>0</v>
      </c>
      <c r="V400" s="94">
        <v>0</v>
      </c>
      <c r="W400" s="94">
        <v>0</v>
      </c>
      <c r="X400" s="94">
        <v>0</v>
      </c>
      <c r="Y400" s="174"/>
    </row>
    <row r="401" spans="1:25" ht="15" customHeight="1">
      <c r="A401" s="63">
        <v>374</v>
      </c>
      <c r="B401" s="125" t="s">
        <v>364</v>
      </c>
      <c r="C401" s="94">
        <f t="shared" si="33"/>
        <v>4365761.92</v>
      </c>
      <c r="D401" s="94">
        <v>581187.62</v>
      </c>
      <c r="E401" s="94">
        <v>56048.3</v>
      </c>
      <c r="F401" s="94">
        <v>0</v>
      </c>
      <c r="G401" s="94">
        <v>575485</v>
      </c>
      <c r="H401" s="94">
        <v>634980</v>
      </c>
      <c r="I401" s="94">
        <v>0</v>
      </c>
      <c r="J401" s="135">
        <v>0</v>
      </c>
      <c r="K401" s="94">
        <v>0</v>
      </c>
      <c r="L401" s="94">
        <v>317</v>
      </c>
      <c r="M401" s="94">
        <v>1311000</v>
      </c>
      <c r="N401" s="94">
        <v>0</v>
      </c>
      <c r="O401" s="94">
        <v>0</v>
      </c>
      <c r="P401" s="94">
        <v>907</v>
      </c>
      <c r="Q401" s="94">
        <v>713979</v>
      </c>
      <c r="R401" s="94">
        <v>38.200000000000003</v>
      </c>
      <c r="S401" s="94">
        <v>74732</v>
      </c>
      <c r="T401" s="94">
        <v>907</v>
      </c>
      <c r="U401" s="94">
        <v>418350</v>
      </c>
      <c r="V401" s="94">
        <v>0</v>
      </c>
      <c r="W401" s="94">
        <v>0</v>
      </c>
      <c r="X401" s="94">
        <v>0</v>
      </c>
      <c r="Y401" s="174"/>
    </row>
    <row r="402" spans="1:25" ht="15" customHeight="1">
      <c r="A402" s="63">
        <v>375</v>
      </c>
      <c r="B402" s="125" t="s">
        <v>365</v>
      </c>
      <c r="C402" s="94">
        <f t="shared" si="33"/>
        <v>6836931.3300000001</v>
      </c>
      <c r="D402" s="94">
        <v>3804402.73</v>
      </c>
      <c r="E402" s="94">
        <v>157376.6</v>
      </c>
      <c r="F402" s="94">
        <v>0</v>
      </c>
      <c r="G402" s="94">
        <v>0</v>
      </c>
      <c r="H402" s="94">
        <v>0</v>
      </c>
      <c r="I402" s="94">
        <v>2227000</v>
      </c>
      <c r="J402" s="135">
        <v>0</v>
      </c>
      <c r="K402" s="94">
        <v>0</v>
      </c>
      <c r="L402" s="94">
        <v>0</v>
      </c>
      <c r="M402" s="94">
        <v>0</v>
      </c>
      <c r="N402" s="94">
        <v>0</v>
      </c>
      <c r="O402" s="94">
        <v>0</v>
      </c>
      <c r="P402" s="94">
        <v>0</v>
      </c>
      <c r="Q402" s="94">
        <v>0</v>
      </c>
      <c r="R402" s="94">
        <v>0</v>
      </c>
      <c r="S402" s="94">
        <v>0</v>
      </c>
      <c r="T402" s="94">
        <v>0</v>
      </c>
      <c r="U402" s="94">
        <v>0</v>
      </c>
      <c r="V402" s="94">
        <v>0</v>
      </c>
      <c r="W402" s="94">
        <v>648152</v>
      </c>
      <c r="X402" s="94">
        <v>0</v>
      </c>
      <c r="Y402" s="174"/>
    </row>
    <row r="403" spans="1:25" ht="15" customHeight="1">
      <c r="A403" s="63">
        <v>376</v>
      </c>
      <c r="B403" s="125" t="s">
        <v>366</v>
      </c>
      <c r="C403" s="94">
        <f t="shared" si="33"/>
        <v>1056448</v>
      </c>
      <c r="D403" s="94">
        <v>0</v>
      </c>
      <c r="E403" s="94">
        <v>0</v>
      </c>
      <c r="F403" s="94">
        <v>0</v>
      </c>
      <c r="G403" s="94">
        <v>0</v>
      </c>
      <c r="H403" s="94">
        <v>0</v>
      </c>
      <c r="I403" s="94">
        <v>1020000</v>
      </c>
      <c r="J403" s="135">
        <v>0</v>
      </c>
      <c r="K403" s="94">
        <v>0</v>
      </c>
      <c r="L403" s="94">
        <v>0</v>
      </c>
      <c r="M403" s="94">
        <v>0</v>
      </c>
      <c r="N403" s="94">
        <v>0</v>
      </c>
      <c r="O403" s="94">
        <v>0</v>
      </c>
      <c r="P403" s="94">
        <v>0</v>
      </c>
      <c r="Q403" s="94">
        <v>0</v>
      </c>
      <c r="R403" s="94">
        <v>0</v>
      </c>
      <c r="S403" s="94">
        <v>0</v>
      </c>
      <c r="T403" s="94">
        <v>0</v>
      </c>
      <c r="U403" s="94">
        <v>0</v>
      </c>
      <c r="V403" s="94">
        <v>0</v>
      </c>
      <c r="W403" s="94">
        <v>36448</v>
      </c>
      <c r="X403" s="94">
        <v>0</v>
      </c>
      <c r="Y403" s="174"/>
    </row>
    <row r="404" spans="1:25" ht="15" customHeight="1">
      <c r="A404" s="63">
        <v>377</v>
      </c>
      <c r="B404" s="125" t="s">
        <v>367</v>
      </c>
      <c r="C404" s="94">
        <f t="shared" si="33"/>
        <v>7880784.0300000003</v>
      </c>
      <c r="D404" s="94">
        <v>2416096.52</v>
      </c>
      <c r="E404" s="94">
        <v>682985</v>
      </c>
      <c r="F404" s="94">
        <v>0</v>
      </c>
      <c r="G404" s="94">
        <v>1206810</v>
      </c>
      <c r="H404" s="94">
        <v>1474990</v>
      </c>
      <c r="I404" s="94">
        <v>561000</v>
      </c>
      <c r="J404" s="135">
        <v>0</v>
      </c>
      <c r="K404" s="94">
        <v>0</v>
      </c>
      <c r="L404" s="94">
        <v>1200</v>
      </c>
      <c r="M404" s="94">
        <v>875420.56</v>
      </c>
      <c r="N404" s="94">
        <v>0</v>
      </c>
      <c r="O404" s="94">
        <v>0</v>
      </c>
      <c r="P404" s="94">
        <v>1322</v>
      </c>
      <c r="Q404" s="94">
        <v>606085.94999999995</v>
      </c>
      <c r="R404" s="94">
        <v>0</v>
      </c>
      <c r="S404" s="94">
        <v>0</v>
      </c>
      <c r="T404" s="94">
        <v>0</v>
      </c>
      <c r="U404" s="94">
        <v>0</v>
      </c>
      <c r="V404" s="94">
        <v>0</v>
      </c>
      <c r="W404" s="94">
        <v>57396</v>
      </c>
      <c r="X404" s="94">
        <v>0</v>
      </c>
      <c r="Y404" s="174"/>
    </row>
    <row r="405" spans="1:25" ht="15" customHeight="1">
      <c r="A405" s="63">
        <v>378</v>
      </c>
      <c r="B405" s="125" t="s">
        <v>368</v>
      </c>
      <c r="C405" s="94">
        <f t="shared" si="33"/>
        <v>4144897.8200000003</v>
      </c>
      <c r="D405" s="94">
        <v>485134.82</v>
      </c>
      <c r="E405" s="94">
        <v>543811</v>
      </c>
      <c r="F405" s="94">
        <v>0</v>
      </c>
      <c r="G405" s="94">
        <v>1064388</v>
      </c>
      <c r="H405" s="94">
        <v>1174426</v>
      </c>
      <c r="I405" s="94">
        <v>680000</v>
      </c>
      <c r="J405" s="135">
        <v>0</v>
      </c>
      <c r="K405" s="94">
        <v>0</v>
      </c>
      <c r="L405" s="94">
        <v>0</v>
      </c>
      <c r="M405" s="94">
        <v>0</v>
      </c>
      <c r="N405" s="94">
        <v>0</v>
      </c>
      <c r="O405" s="94">
        <v>0</v>
      </c>
      <c r="P405" s="94">
        <v>0</v>
      </c>
      <c r="Q405" s="94">
        <v>0</v>
      </c>
      <c r="R405" s="94">
        <v>0</v>
      </c>
      <c r="S405" s="94">
        <v>0</v>
      </c>
      <c r="T405" s="94">
        <v>0</v>
      </c>
      <c r="U405" s="94">
        <v>0</v>
      </c>
      <c r="V405" s="94">
        <v>0</v>
      </c>
      <c r="W405" s="94">
        <v>197138</v>
      </c>
      <c r="X405" s="94">
        <v>0</v>
      </c>
      <c r="Y405" s="174"/>
    </row>
    <row r="406" spans="1:25" ht="15" customHeight="1">
      <c r="A406" s="63">
        <v>379</v>
      </c>
      <c r="B406" s="125" t="s">
        <v>369</v>
      </c>
      <c r="C406" s="94">
        <f t="shared" si="33"/>
        <v>8387150.54</v>
      </c>
      <c r="D406" s="94">
        <v>241402.54</v>
      </c>
      <c r="E406" s="94">
        <v>726424</v>
      </c>
      <c r="F406" s="94">
        <v>0</v>
      </c>
      <c r="G406" s="94">
        <v>1421813</v>
      </c>
      <c r="H406" s="94">
        <v>1568803</v>
      </c>
      <c r="I406" s="94">
        <v>816000</v>
      </c>
      <c r="J406" s="135">
        <v>0</v>
      </c>
      <c r="K406" s="94">
        <v>0</v>
      </c>
      <c r="L406" s="94">
        <v>891</v>
      </c>
      <c r="M406" s="94">
        <v>3069396</v>
      </c>
      <c r="N406" s="94">
        <v>0</v>
      </c>
      <c r="O406" s="94">
        <v>0</v>
      </c>
      <c r="P406" s="94">
        <v>1519</v>
      </c>
      <c r="Q406" s="94">
        <v>500000</v>
      </c>
      <c r="R406" s="94">
        <v>0</v>
      </c>
      <c r="S406" s="94">
        <v>0</v>
      </c>
      <c r="T406" s="94">
        <v>0</v>
      </c>
      <c r="U406" s="94">
        <v>0</v>
      </c>
      <c r="V406" s="94">
        <v>0</v>
      </c>
      <c r="W406" s="94">
        <v>43312</v>
      </c>
      <c r="X406" s="94">
        <v>0</v>
      </c>
      <c r="Y406" s="174"/>
    </row>
    <row r="407" spans="1:25" ht="15" customHeight="1">
      <c r="A407" s="63">
        <v>380</v>
      </c>
      <c r="B407" s="125" t="s">
        <v>370</v>
      </c>
      <c r="C407" s="94">
        <f t="shared" si="33"/>
        <v>138913.94</v>
      </c>
      <c r="D407" s="94">
        <v>86392.53</v>
      </c>
      <c r="E407" s="94">
        <v>0</v>
      </c>
      <c r="F407" s="94">
        <v>0</v>
      </c>
      <c r="G407" s="94">
        <v>52521.41</v>
      </c>
      <c r="H407" s="94">
        <v>0</v>
      </c>
      <c r="I407" s="94">
        <v>0</v>
      </c>
      <c r="J407" s="135">
        <v>0</v>
      </c>
      <c r="K407" s="94">
        <v>0</v>
      </c>
      <c r="L407" s="94">
        <v>0</v>
      </c>
      <c r="M407" s="94">
        <v>0</v>
      </c>
      <c r="N407" s="94">
        <v>0</v>
      </c>
      <c r="O407" s="94">
        <v>0</v>
      </c>
      <c r="P407" s="94">
        <v>0</v>
      </c>
      <c r="Q407" s="94">
        <v>0</v>
      </c>
      <c r="R407" s="94">
        <v>0</v>
      </c>
      <c r="S407" s="94">
        <v>0</v>
      </c>
      <c r="T407" s="94">
        <v>0</v>
      </c>
      <c r="U407" s="94">
        <v>0</v>
      </c>
      <c r="V407" s="94">
        <v>0</v>
      </c>
      <c r="W407" s="94">
        <v>0</v>
      </c>
      <c r="X407" s="94">
        <v>0</v>
      </c>
      <c r="Y407" s="174"/>
    </row>
    <row r="408" spans="1:25" ht="15" customHeight="1">
      <c r="A408" s="63">
        <v>381</v>
      </c>
      <c r="B408" s="125" t="s">
        <v>371</v>
      </c>
      <c r="C408" s="94">
        <f t="shared" si="33"/>
        <v>5732955.9399999995</v>
      </c>
      <c r="D408" s="94">
        <v>589705.93999999994</v>
      </c>
      <c r="E408" s="94">
        <v>295429</v>
      </c>
      <c r="F408" s="94">
        <v>567405</v>
      </c>
      <c r="G408" s="94">
        <v>816210</v>
      </c>
      <c r="H408" s="94">
        <v>638016</v>
      </c>
      <c r="I408" s="94">
        <v>0</v>
      </c>
      <c r="J408" s="135">
        <v>0</v>
      </c>
      <c r="K408" s="94">
        <v>0</v>
      </c>
      <c r="L408" s="94">
        <v>362</v>
      </c>
      <c r="M408" s="94">
        <v>1262674</v>
      </c>
      <c r="N408" s="94">
        <v>0</v>
      </c>
      <c r="O408" s="94">
        <v>0</v>
      </c>
      <c r="P408" s="94">
        <v>969.4</v>
      </c>
      <c r="Q408" s="94">
        <v>1563516</v>
      </c>
      <c r="R408" s="94">
        <v>0</v>
      </c>
      <c r="S408" s="94">
        <v>0</v>
      </c>
      <c r="T408" s="94">
        <v>0</v>
      </c>
      <c r="U408" s="94">
        <v>0</v>
      </c>
      <c r="V408" s="94">
        <v>0</v>
      </c>
      <c r="W408" s="94">
        <v>0</v>
      </c>
      <c r="X408" s="94">
        <v>0</v>
      </c>
      <c r="Y408" s="174"/>
    </row>
    <row r="409" spans="1:25" ht="15" customHeight="1">
      <c r="A409" s="63">
        <v>382</v>
      </c>
      <c r="B409" s="125" t="s">
        <v>372</v>
      </c>
      <c r="C409" s="94">
        <f t="shared" si="33"/>
        <v>4475520</v>
      </c>
      <c r="D409" s="94">
        <v>0</v>
      </c>
      <c r="E409" s="94">
        <v>0</v>
      </c>
      <c r="F409" s="94">
        <v>0</v>
      </c>
      <c r="G409" s="94">
        <v>0</v>
      </c>
      <c r="H409" s="94">
        <v>0</v>
      </c>
      <c r="I409" s="94">
        <v>0</v>
      </c>
      <c r="J409" s="135">
        <v>0</v>
      </c>
      <c r="K409" s="94">
        <v>0</v>
      </c>
      <c r="L409" s="94">
        <v>0</v>
      </c>
      <c r="M409" s="94">
        <v>0</v>
      </c>
      <c r="N409" s="94">
        <v>0</v>
      </c>
      <c r="O409" s="94">
        <v>0</v>
      </c>
      <c r="P409" s="94">
        <v>964.8</v>
      </c>
      <c r="Q409" s="94">
        <v>1585934</v>
      </c>
      <c r="R409" s="94">
        <v>0</v>
      </c>
      <c r="S409" s="94">
        <v>0</v>
      </c>
      <c r="T409" s="94">
        <v>964.8</v>
      </c>
      <c r="U409" s="94">
        <v>2889586</v>
      </c>
      <c r="V409" s="94">
        <v>0</v>
      </c>
      <c r="W409" s="94">
        <v>0</v>
      </c>
      <c r="X409" s="94">
        <v>0</v>
      </c>
      <c r="Y409" s="174"/>
    </row>
    <row r="410" spans="1:25" ht="15" customHeight="1">
      <c r="A410" s="63">
        <v>383</v>
      </c>
      <c r="B410" s="125" t="s">
        <v>373</v>
      </c>
      <c r="C410" s="94">
        <f t="shared" si="33"/>
        <v>17723039.509999998</v>
      </c>
      <c r="D410" s="94">
        <v>3677425.42</v>
      </c>
      <c r="E410" s="94">
        <v>808020.81</v>
      </c>
      <c r="F410" s="94">
        <v>0</v>
      </c>
      <c r="G410" s="94">
        <v>831514.73</v>
      </c>
      <c r="H410" s="94">
        <v>973720.19</v>
      </c>
      <c r="I410" s="94">
        <v>0</v>
      </c>
      <c r="J410" s="135">
        <v>0</v>
      </c>
      <c r="K410" s="94">
        <v>0</v>
      </c>
      <c r="L410" s="94">
        <v>728</v>
      </c>
      <c r="M410" s="94">
        <v>2833118.36</v>
      </c>
      <c r="N410" s="94">
        <v>0</v>
      </c>
      <c r="O410" s="94">
        <v>0</v>
      </c>
      <c r="P410" s="94">
        <v>1718</v>
      </c>
      <c r="Q410" s="94">
        <v>1287665</v>
      </c>
      <c r="R410" s="94">
        <v>0</v>
      </c>
      <c r="S410" s="94">
        <v>0</v>
      </c>
      <c r="T410" s="94">
        <v>1718</v>
      </c>
      <c r="U410" s="94">
        <v>7311575</v>
      </c>
      <c r="V410" s="94">
        <v>0</v>
      </c>
      <c r="W410" s="94">
        <v>0</v>
      </c>
      <c r="X410" s="94">
        <v>0</v>
      </c>
      <c r="Y410" s="174"/>
    </row>
    <row r="411" spans="1:25" ht="15" customHeight="1">
      <c r="A411" s="63">
        <v>384</v>
      </c>
      <c r="B411" s="125" t="s">
        <v>374</v>
      </c>
      <c r="C411" s="94">
        <f t="shared" si="33"/>
        <v>5238950</v>
      </c>
      <c r="D411" s="94">
        <v>0</v>
      </c>
      <c r="E411" s="94">
        <v>0</v>
      </c>
      <c r="F411" s="94">
        <v>0</v>
      </c>
      <c r="G411" s="94">
        <v>0</v>
      </c>
      <c r="H411" s="94">
        <v>0</v>
      </c>
      <c r="I411" s="94">
        <v>544000</v>
      </c>
      <c r="J411" s="135">
        <v>0</v>
      </c>
      <c r="K411" s="94">
        <v>0</v>
      </c>
      <c r="L411" s="94">
        <v>0</v>
      </c>
      <c r="M411" s="94">
        <v>0</v>
      </c>
      <c r="N411" s="94">
        <v>0</v>
      </c>
      <c r="O411" s="94">
        <v>0</v>
      </c>
      <c r="P411" s="94">
        <v>1131.3</v>
      </c>
      <c r="Q411" s="94">
        <v>733179</v>
      </c>
      <c r="R411" s="94">
        <v>0</v>
      </c>
      <c r="S411" s="94">
        <v>0</v>
      </c>
      <c r="T411" s="94">
        <v>1131.3</v>
      </c>
      <c r="U411" s="94">
        <v>3928821</v>
      </c>
      <c r="V411" s="94">
        <v>0</v>
      </c>
      <c r="W411" s="94">
        <v>32950</v>
      </c>
      <c r="X411" s="94">
        <v>0</v>
      </c>
      <c r="Y411" s="174"/>
    </row>
    <row r="412" spans="1:25" ht="15" customHeight="1">
      <c r="A412" s="63">
        <v>385</v>
      </c>
      <c r="B412" s="125" t="s">
        <v>375</v>
      </c>
      <c r="C412" s="94">
        <f t="shared" si="33"/>
        <v>4507694</v>
      </c>
      <c r="D412" s="94">
        <v>0</v>
      </c>
      <c r="E412" s="94">
        <v>640032</v>
      </c>
      <c r="F412" s="94">
        <v>539081</v>
      </c>
      <c r="G412" s="94">
        <v>654496</v>
      </c>
      <c r="H412" s="94">
        <v>831680</v>
      </c>
      <c r="I412" s="94">
        <v>0</v>
      </c>
      <c r="J412" s="135">
        <v>0</v>
      </c>
      <c r="K412" s="94">
        <v>0</v>
      </c>
      <c r="L412" s="94">
        <v>0</v>
      </c>
      <c r="M412" s="94">
        <v>0</v>
      </c>
      <c r="N412" s="94">
        <v>0</v>
      </c>
      <c r="O412" s="94">
        <v>0</v>
      </c>
      <c r="P412" s="94">
        <v>893</v>
      </c>
      <c r="Q412" s="94">
        <v>1842405</v>
      </c>
      <c r="R412" s="94">
        <v>0</v>
      </c>
      <c r="S412" s="94">
        <v>0</v>
      </c>
      <c r="T412" s="94">
        <v>0</v>
      </c>
      <c r="U412" s="94">
        <v>0</v>
      </c>
      <c r="V412" s="94">
        <v>0</v>
      </c>
      <c r="W412" s="94">
        <v>0</v>
      </c>
      <c r="X412" s="94">
        <v>0</v>
      </c>
      <c r="Y412" s="174"/>
    </row>
    <row r="413" spans="1:25" ht="15" customHeight="1">
      <c r="A413" s="63">
        <v>386</v>
      </c>
      <c r="B413" s="125" t="s">
        <v>376</v>
      </c>
      <c r="C413" s="94">
        <f t="shared" si="33"/>
        <v>3145033.28</v>
      </c>
      <c r="D413" s="94">
        <v>0</v>
      </c>
      <c r="E413" s="94">
        <v>503135.03</v>
      </c>
      <c r="F413" s="94">
        <v>664070.42000000004</v>
      </c>
      <c r="G413" s="94">
        <v>1075558.72</v>
      </c>
      <c r="H413" s="94">
        <v>902269.11</v>
      </c>
      <c r="I413" s="94">
        <v>0</v>
      </c>
      <c r="J413" s="135">
        <v>0</v>
      </c>
      <c r="K413" s="94">
        <v>0</v>
      </c>
      <c r="L413" s="94">
        <v>0</v>
      </c>
      <c r="M413" s="94">
        <v>0</v>
      </c>
      <c r="N413" s="94">
        <v>0</v>
      </c>
      <c r="O413" s="94">
        <v>0</v>
      </c>
      <c r="P413" s="94">
        <v>0</v>
      </c>
      <c r="Q413" s="94">
        <v>0</v>
      </c>
      <c r="R413" s="94">
        <v>0</v>
      </c>
      <c r="S413" s="94">
        <v>0</v>
      </c>
      <c r="T413" s="94">
        <v>0</v>
      </c>
      <c r="U413" s="94">
        <v>0</v>
      </c>
      <c r="V413" s="94">
        <v>0</v>
      </c>
      <c r="W413" s="94">
        <v>0</v>
      </c>
      <c r="X413" s="94">
        <v>0</v>
      </c>
      <c r="Y413" s="174"/>
    </row>
    <row r="414" spans="1:25" ht="15" customHeight="1">
      <c r="A414" s="63">
        <v>387</v>
      </c>
      <c r="B414" s="125" t="s">
        <v>377</v>
      </c>
      <c r="C414" s="94">
        <f t="shared" si="33"/>
        <v>122005.46</v>
      </c>
      <c r="D414" s="94">
        <v>0</v>
      </c>
      <c r="E414" s="94">
        <v>0</v>
      </c>
      <c r="F414" s="94">
        <v>0</v>
      </c>
      <c r="G414" s="94">
        <v>0</v>
      </c>
      <c r="H414" s="94">
        <v>0</v>
      </c>
      <c r="I414" s="94">
        <v>0</v>
      </c>
      <c r="J414" s="135">
        <v>0</v>
      </c>
      <c r="K414" s="94">
        <v>0</v>
      </c>
      <c r="L414" s="94">
        <v>285</v>
      </c>
      <c r="M414" s="94">
        <v>122005.46</v>
      </c>
      <c r="N414" s="94">
        <v>0</v>
      </c>
      <c r="O414" s="94">
        <v>0</v>
      </c>
      <c r="P414" s="94">
        <v>0</v>
      </c>
      <c r="Q414" s="94">
        <v>0</v>
      </c>
      <c r="R414" s="94">
        <v>0</v>
      </c>
      <c r="S414" s="94">
        <v>0</v>
      </c>
      <c r="T414" s="94">
        <v>0</v>
      </c>
      <c r="U414" s="94">
        <v>0</v>
      </c>
      <c r="V414" s="94">
        <v>0</v>
      </c>
      <c r="W414" s="94">
        <v>0</v>
      </c>
      <c r="X414" s="94">
        <v>0</v>
      </c>
      <c r="Y414" s="174"/>
    </row>
    <row r="415" spans="1:25" ht="15" customHeight="1">
      <c r="A415" s="63">
        <v>388</v>
      </c>
      <c r="B415" s="125" t="s">
        <v>378</v>
      </c>
      <c r="C415" s="94">
        <f t="shared" si="33"/>
        <v>3828991.26</v>
      </c>
      <c r="D415" s="94">
        <v>0</v>
      </c>
      <c r="E415" s="94">
        <v>0</v>
      </c>
      <c r="F415" s="94">
        <v>0</v>
      </c>
      <c r="G415" s="94">
        <v>907395</v>
      </c>
      <c r="H415" s="94">
        <v>0</v>
      </c>
      <c r="I415" s="94">
        <v>1088000</v>
      </c>
      <c r="J415" s="135">
        <v>0</v>
      </c>
      <c r="K415" s="94">
        <v>0</v>
      </c>
      <c r="L415" s="94">
        <v>582</v>
      </c>
      <c r="M415" s="94">
        <v>412464.26</v>
      </c>
      <c r="N415" s="94">
        <v>0</v>
      </c>
      <c r="O415" s="94">
        <v>0</v>
      </c>
      <c r="P415" s="94">
        <v>1535</v>
      </c>
      <c r="Q415" s="94">
        <v>1379582</v>
      </c>
      <c r="R415" s="94">
        <v>0</v>
      </c>
      <c r="S415" s="94">
        <v>0</v>
      </c>
      <c r="T415" s="94">
        <v>0</v>
      </c>
      <c r="U415" s="94">
        <v>0</v>
      </c>
      <c r="V415" s="94">
        <v>0</v>
      </c>
      <c r="W415" s="94">
        <v>41550</v>
      </c>
      <c r="X415" s="94">
        <v>0</v>
      </c>
      <c r="Y415" s="174"/>
    </row>
    <row r="416" spans="1:25" ht="15" customHeight="1">
      <c r="A416" s="63">
        <v>389</v>
      </c>
      <c r="B416" s="125" t="s">
        <v>379</v>
      </c>
      <c r="C416" s="94">
        <f t="shared" si="33"/>
        <v>2418575.7599999998</v>
      </c>
      <c r="D416" s="94">
        <v>0</v>
      </c>
      <c r="E416" s="94">
        <v>0</v>
      </c>
      <c r="F416" s="94">
        <v>0</v>
      </c>
      <c r="G416" s="94">
        <v>588987.75</v>
      </c>
      <c r="H416" s="94">
        <v>0</v>
      </c>
      <c r="I416" s="94">
        <v>680000</v>
      </c>
      <c r="J416" s="135">
        <v>0</v>
      </c>
      <c r="K416" s="94">
        <v>0</v>
      </c>
      <c r="L416" s="94">
        <v>361.5</v>
      </c>
      <c r="M416" s="94">
        <v>259040.01</v>
      </c>
      <c r="N416" s="94">
        <v>0</v>
      </c>
      <c r="O416" s="94">
        <v>0</v>
      </c>
      <c r="P416" s="94">
        <v>1209</v>
      </c>
      <c r="Q416" s="94">
        <v>762274</v>
      </c>
      <c r="R416" s="94">
        <v>0</v>
      </c>
      <c r="S416" s="94">
        <v>0</v>
      </c>
      <c r="T416" s="94">
        <v>0</v>
      </c>
      <c r="U416" s="94">
        <v>0</v>
      </c>
      <c r="V416" s="94">
        <v>0</v>
      </c>
      <c r="W416" s="94">
        <v>128274</v>
      </c>
      <c r="X416" s="94">
        <v>0</v>
      </c>
      <c r="Y416" s="174"/>
    </row>
    <row r="417" spans="1:25" ht="15" customHeight="1">
      <c r="A417" s="63">
        <v>390</v>
      </c>
      <c r="B417" s="125" t="s">
        <v>413</v>
      </c>
      <c r="C417" s="94">
        <f t="shared" si="33"/>
        <v>430243</v>
      </c>
      <c r="D417" s="94">
        <v>0</v>
      </c>
      <c r="E417" s="94">
        <v>0</v>
      </c>
      <c r="F417" s="94">
        <v>0</v>
      </c>
      <c r="G417" s="94">
        <v>0</v>
      </c>
      <c r="H417" s="94">
        <v>0</v>
      </c>
      <c r="I417" s="94">
        <v>0</v>
      </c>
      <c r="J417" s="135">
        <v>0</v>
      </c>
      <c r="K417" s="94">
        <v>0</v>
      </c>
      <c r="L417" s="94">
        <v>0</v>
      </c>
      <c r="M417" s="94">
        <v>0</v>
      </c>
      <c r="N417" s="94">
        <v>0</v>
      </c>
      <c r="O417" s="94">
        <v>0</v>
      </c>
      <c r="P417" s="94">
        <v>2043</v>
      </c>
      <c r="Q417" s="94">
        <v>430243</v>
      </c>
      <c r="R417" s="94">
        <v>0</v>
      </c>
      <c r="S417" s="94">
        <v>0</v>
      </c>
      <c r="T417" s="94">
        <v>0</v>
      </c>
      <c r="U417" s="94">
        <v>0</v>
      </c>
      <c r="V417" s="94">
        <v>0</v>
      </c>
      <c r="W417" s="94">
        <v>0</v>
      </c>
      <c r="X417" s="94">
        <v>0</v>
      </c>
      <c r="Y417" s="174"/>
    </row>
    <row r="418" spans="1:25" ht="15" customHeight="1">
      <c r="A418" s="63">
        <v>391</v>
      </c>
      <c r="B418" s="125" t="s">
        <v>380</v>
      </c>
      <c r="C418" s="94">
        <f t="shared" si="33"/>
        <v>2459000</v>
      </c>
      <c r="D418" s="94">
        <v>0</v>
      </c>
      <c r="E418" s="94">
        <v>0</v>
      </c>
      <c r="F418" s="94">
        <v>0</v>
      </c>
      <c r="G418" s="94">
        <v>0</v>
      </c>
      <c r="H418" s="94">
        <v>0</v>
      </c>
      <c r="I418" s="94">
        <v>0</v>
      </c>
      <c r="J418" s="135">
        <v>0</v>
      </c>
      <c r="K418" s="94">
        <v>0</v>
      </c>
      <c r="L418" s="94">
        <v>615.5</v>
      </c>
      <c r="M418" s="94">
        <v>2459000</v>
      </c>
      <c r="N418" s="94">
        <v>0</v>
      </c>
      <c r="O418" s="94">
        <v>0</v>
      </c>
      <c r="P418" s="94">
        <v>0</v>
      </c>
      <c r="Q418" s="94">
        <v>0</v>
      </c>
      <c r="R418" s="94">
        <v>0</v>
      </c>
      <c r="S418" s="94">
        <v>0</v>
      </c>
      <c r="T418" s="94">
        <v>0</v>
      </c>
      <c r="U418" s="94">
        <v>0</v>
      </c>
      <c r="V418" s="94">
        <v>0</v>
      </c>
      <c r="W418" s="94">
        <v>0</v>
      </c>
      <c r="X418" s="94">
        <v>0</v>
      </c>
      <c r="Y418" s="174"/>
    </row>
    <row r="419" spans="1:25" ht="15" customHeight="1">
      <c r="A419" s="63">
        <v>392</v>
      </c>
      <c r="B419" s="125" t="s">
        <v>381</v>
      </c>
      <c r="C419" s="94">
        <f>D419+E419+F419+G419+H419+I419+K419+M419+O419+Q419+S419+U419+V419+W419+X419</f>
        <v>7454363</v>
      </c>
      <c r="D419" s="94">
        <v>0</v>
      </c>
      <c r="E419" s="94">
        <v>560000</v>
      </c>
      <c r="F419" s="94">
        <v>0</v>
      </c>
      <c r="G419" s="94">
        <v>1019363</v>
      </c>
      <c r="H419" s="94">
        <v>1100000</v>
      </c>
      <c r="I419" s="94">
        <v>0</v>
      </c>
      <c r="J419" s="135">
        <v>0</v>
      </c>
      <c r="K419" s="94">
        <v>0</v>
      </c>
      <c r="L419" s="94">
        <v>721</v>
      </c>
      <c r="M419" s="94">
        <v>2935000</v>
      </c>
      <c r="N419" s="94">
        <v>0</v>
      </c>
      <c r="O419" s="94">
        <v>0</v>
      </c>
      <c r="P419" s="94">
        <v>1709.9</v>
      </c>
      <c r="Q419" s="94">
        <v>1470000</v>
      </c>
      <c r="R419" s="94">
        <v>0</v>
      </c>
      <c r="S419" s="94">
        <v>0</v>
      </c>
      <c r="T419" s="94">
        <v>1709.9</v>
      </c>
      <c r="U419" s="94">
        <v>370000</v>
      </c>
      <c r="V419" s="94">
        <v>0</v>
      </c>
      <c r="W419" s="94">
        <v>0</v>
      </c>
      <c r="X419" s="94">
        <v>0</v>
      </c>
      <c r="Y419" s="174"/>
    </row>
    <row r="420" spans="1:25" ht="15" customHeight="1">
      <c r="A420" s="63">
        <v>393</v>
      </c>
      <c r="B420" s="125" t="s">
        <v>382</v>
      </c>
      <c r="C420" s="94">
        <f t="shared" si="33"/>
        <v>8443888</v>
      </c>
      <c r="D420" s="94">
        <v>0</v>
      </c>
      <c r="E420" s="94">
        <v>0</v>
      </c>
      <c r="F420" s="94">
        <v>0</v>
      </c>
      <c r="G420" s="94">
        <v>0</v>
      </c>
      <c r="H420" s="94">
        <v>0</v>
      </c>
      <c r="I420" s="94">
        <v>0</v>
      </c>
      <c r="J420" s="135">
        <v>0</v>
      </c>
      <c r="K420" s="94">
        <v>0</v>
      </c>
      <c r="L420" s="94">
        <v>0</v>
      </c>
      <c r="M420" s="94">
        <v>0</v>
      </c>
      <c r="N420" s="94">
        <v>0</v>
      </c>
      <c r="O420" s="94">
        <v>0</v>
      </c>
      <c r="P420" s="94">
        <v>1795</v>
      </c>
      <c r="Q420" s="94">
        <v>1658555</v>
      </c>
      <c r="R420" s="94">
        <v>0</v>
      </c>
      <c r="S420" s="94">
        <v>0</v>
      </c>
      <c r="T420" s="94">
        <v>1795</v>
      </c>
      <c r="U420" s="94">
        <v>6785333</v>
      </c>
      <c r="V420" s="94">
        <v>0</v>
      </c>
      <c r="W420" s="94">
        <v>0</v>
      </c>
      <c r="X420" s="94">
        <v>0</v>
      </c>
      <c r="Y420" s="174"/>
    </row>
    <row r="421" spans="1:25" ht="15" customHeight="1">
      <c r="A421" s="63">
        <v>394</v>
      </c>
      <c r="B421" s="125" t="s">
        <v>383</v>
      </c>
      <c r="C421" s="94">
        <f t="shared" si="33"/>
        <v>6597185.1899999995</v>
      </c>
      <c r="D421" s="94">
        <v>2552893</v>
      </c>
      <c r="E421" s="94">
        <v>509120</v>
      </c>
      <c r="F421" s="94">
        <v>944241</v>
      </c>
      <c r="G421" s="94">
        <v>905899</v>
      </c>
      <c r="H421" s="94">
        <v>1086470</v>
      </c>
      <c r="I421" s="94">
        <v>0</v>
      </c>
      <c r="J421" s="135">
        <v>0</v>
      </c>
      <c r="K421" s="94">
        <v>0</v>
      </c>
      <c r="L421" s="94">
        <v>567</v>
      </c>
      <c r="M421" s="94">
        <v>598562.18999999994</v>
      </c>
      <c r="N421" s="94">
        <v>0</v>
      </c>
      <c r="O421" s="94">
        <v>0</v>
      </c>
      <c r="P421" s="94">
        <v>0</v>
      </c>
      <c r="Q421" s="94">
        <v>0</v>
      </c>
      <c r="R421" s="94">
        <v>0</v>
      </c>
      <c r="S421" s="94">
        <v>0</v>
      </c>
      <c r="T421" s="94">
        <v>0</v>
      </c>
      <c r="U421" s="94">
        <v>0</v>
      </c>
      <c r="V421" s="94">
        <v>0</v>
      </c>
      <c r="W421" s="94">
        <v>0</v>
      </c>
      <c r="X421" s="94">
        <v>0</v>
      </c>
      <c r="Y421" s="174"/>
    </row>
    <row r="422" spans="1:25" ht="15" customHeight="1">
      <c r="A422" s="63">
        <v>395</v>
      </c>
      <c r="B422" s="125" t="s">
        <v>384</v>
      </c>
      <c r="C422" s="94">
        <f t="shared" si="33"/>
        <v>2298402</v>
      </c>
      <c r="D422" s="94">
        <v>0</v>
      </c>
      <c r="E422" s="94">
        <v>0</v>
      </c>
      <c r="F422" s="94">
        <v>0</v>
      </c>
      <c r="G422" s="94">
        <v>870909</v>
      </c>
      <c r="H422" s="94">
        <v>0</v>
      </c>
      <c r="I422" s="94">
        <v>816000</v>
      </c>
      <c r="J422" s="135">
        <v>0</v>
      </c>
      <c r="K422" s="94">
        <v>0</v>
      </c>
      <c r="L422" s="94">
        <v>0</v>
      </c>
      <c r="M422" s="94">
        <v>0</v>
      </c>
      <c r="N422" s="94">
        <v>0</v>
      </c>
      <c r="O422" s="94">
        <v>0</v>
      </c>
      <c r="P422" s="94">
        <v>1527</v>
      </c>
      <c r="Q422" s="94">
        <v>567000</v>
      </c>
      <c r="R422" s="94">
        <v>0</v>
      </c>
      <c r="S422" s="94">
        <v>0</v>
      </c>
      <c r="T422" s="94">
        <v>0</v>
      </c>
      <c r="U422" s="94">
        <v>0</v>
      </c>
      <c r="V422" s="94">
        <v>0</v>
      </c>
      <c r="W422" s="94">
        <v>44493</v>
      </c>
      <c r="X422" s="94">
        <v>0</v>
      </c>
      <c r="Y422" s="174"/>
    </row>
    <row r="423" spans="1:25" ht="15" customHeight="1">
      <c r="A423" s="63">
        <v>396</v>
      </c>
      <c r="B423" s="125" t="s">
        <v>386</v>
      </c>
      <c r="C423" s="94">
        <f t="shared" si="33"/>
        <v>3091717</v>
      </c>
      <c r="D423" s="94">
        <v>888069</v>
      </c>
      <c r="E423" s="94">
        <v>152436</v>
      </c>
      <c r="F423" s="94">
        <v>0</v>
      </c>
      <c r="G423" s="94">
        <v>271170</v>
      </c>
      <c r="H423" s="94">
        <v>329204</v>
      </c>
      <c r="I423" s="94">
        <v>0</v>
      </c>
      <c r="J423" s="135">
        <v>0</v>
      </c>
      <c r="K423" s="94">
        <v>0</v>
      </c>
      <c r="L423" s="94">
        <v>374</v>
      </c>
      <c r="M423" s="94">
        <v>644094</v>
      </c>
      <c r="N423" s="94">
        <v>0</v>
      </c>
      <c r="O423" s="94">
        <v>0</v>
      </c>
      <c r="P423" s="94">
        <v>492.5</v>
      </c>
      <c r="Q423" s="94">
        <v>806744</v>
      </c>
      <c r="R423" s="94">
        <v>0</v>
      </c>
      <c r="S423" s="94">
        <v>0</v>
      </c>
      <c r="T423" s="94">
        <v>0</v>
      </c>
      <c r="U423" s="94">
        <v>0</v>
      </c>
      <c r="V423" s="94">
        <v>0</v>
      </c>
      <c r="W423" s="94">
        <v>0</v>
      </c>
      <c r="X423" s="94">
        <v>0</v>
      </c>
      <c r="Y423" s="174"/>
    </row>
    <row r="424" spans="1:25" ht="15" customHeight="1">
      <c r="A424" s="63">
        <v>397</v>
      </c>
      <c r="B424" s="125" t="s">
        <v>1036</v>
      </c>
      <c r="C424" s="94">
        <f t="shared" si="33"/>
        <v>2600000</v>
      </c>
      <c r="D424" s="94">
        <v>1600000</v>
      </c>
      <c r="E424" s="94">
        <v>0</v>
      </c>
      <c r="F424" s="94">
        <v>0</v>
      </c>
      <c r="G424" s="94">
        <v>0</v>
      </c>
      <c r="H424" s="94">
        <v>0</v>
      </c>
      <c r="I424" s="94">
        <v>0</v>
      </c>
      <c r="J424" s="135">
        <v>0</v>
      </c>
      <c r="K424" s="94">
        <v>0</v>
      </c>
      <c r="L424" s="94">
        <v>0</v>
      </c>
      <c r="M424" s="94">
        <v>0</v>
      </c>
      <c r="N424" s="94">
        <v>0</v>
      </c>
      <c r="O424" s="94">
        <v>0</v>
      </c>
      <c r="P424" s="94">
        <v>3181.5</v>
      </c>
      <c r="Q424" s="94">
        <v>1000000</v>
      </c>
      <c r="R424" s="94">
        <v>0</v>
      </c>
      <c r="S424" s="94">
        <v>0</v>
      </c>
      <c r="T424" s="94">
        <v>0</v>
      </c>
      <c r="U424" s="94">
        <v>0</v>
      </c>
      <c r="V424" s="94">
        <v>0</v>
      </c>
      <c r="W424" s="94">
        <v>0</v>
      </c>
      <c r="X424" s="94">
        <v>0</v>
      </c>
      <c r="Y424" s="174"/>
    </row>
    <row r="425" spans="1:25" ht="15" customHeight="1">
      <c r="A425" s="63">
        <v>398</v>
      </c>
      <c r="B425" s="125" t="s">
        <v>1029</v>
      </c>
      <c r="C425" s="94">
        <f t="shared" si="33"/>
        <v>90070</v>
      </c>
      <c r="D425" s="94">
        <v>0</v>
      </c>
      <c r="E425" s="94">
        <v>0</v>
      </c>
      <c r="F425" s="94">
        <v>0</v>
      </c>
      <c r="G425" s="94">
        <v>0</v>
      </c>
      <c r="H425" s="94">
        <v>0</v>
      </c>
      <c r="I425" s="94">
        <v>0</v>
      </c>
      <c r="J425" s="135">
        <v>0</v>
      </c>
      <c r="K425" s="94">
        <v>0</v>
      </c>
      <c r="L425" s="94">
        <v>0</v>
      </c>
      <c r="M425" s="94">
        <v>0</v>
      </c>
      <c r="N425" s="94">
        <v>0</v>
      </c>
      <c r="O425" s="94">
        <v>0</v>
      </c>
      <c r="P425" s="94">
        <v>0</v>
      </c>
      <c r="Q425" s="94">
        <v>0</v>
      </c>
      <c r="R425" s="94">
        <v>0</v>
      </c>
      <c r="S425" s="94">
        <v>0</v>
      </c>
      <c r="T425" s="94">
        <v>0</v>
      </c>
      <c r="U425" s="94">
        <v>0</v>
      </c>
      <c r="V425" s="94">
        <v>0</v>
      </c>
      <c r="W425" s="94">
        <v>90070</v>
      </c>
      <c r="X425" s="94">
        <v>0</v>
      </c>
      <c r="Y425" s="174"/>
    </row>
    <row r="426" spans="1:25" ht="15" customHeight="1">
      <c r="A426" s="63">
        <v>399</v>
      </c>
      <c r="B426" s="89" t="s">
        <v>885</v>
      </c>
      <c r="C426" s="94">
        <f t="shared" si="33"/>
        <v>160379</v>
      </c>
      <c r="D426" s="94">
        <v>0</v>
      </c>
      <c r="E426" s="94">
        <v>0</v>
      </c>
      <c r="F426" s="94">
        <v>0</v>
      </c>
      <c r="G426" s="94">
        <v>0</v>
      </c>
      <c r="H426" s="94">
        <v>0</v>
      </c>
      <c r="I426" s="94">
        <v>0</v>
      </c>
      <c r="J426" s="135">
        <v>0</v>
      </c>
      <c r="K426" s="94">
        <v>0</v>
      </c>
      <c r="L426" s="94">
        <v>0</v>
      </c>
      <c r="M426" s="94">
        <v>0</v>
      </c>
      <c r="N426" s="94">
        <v>0</v>
      </c>
      <c r="O426" s="94">
        <v>0</v>
      </c>
      <c r="P426" s="94">
        <v>0</v>
      </c>
      <c r="Q426" s="94">
        <v>0</v>
      </c>
      <c r="R426" s="94">
        <v>0</v>
      </c>
      <c r="S426" s="94">
        <v>0</v>
      </c>
      <c r="T426" s="94">
        <v>0</v>
      </c>
      <c r="U426" s="94">
        <v>0</v>
      </c>
      <c r="V426" s="94">
        <v>0</v>
      </c>
      <c r="W426" s="94">
        <v>160379</v>
      </c>
      <c r="X426" s="94">
        <v>0</v>
      </c>
      <c r="Y426" s="174"/>
    </row>
    <row r="427" spans="1:25" ht="15" customHeight="1">
      <c r="A427" s="63">
        <v>400</v>
      </c>
      <c r="B427" s="89" t="s">
        <v>458</v>
      </c>
      <c r="C427" s="94">
        <f t="shared" si="33"/>
        <v>85000</v>
      </c>
      <c r="D427" s="94">
        <v>0</v>
      </c>
      <c r="E427" s="94">
        <v>0</v>
      </c>
      <c r="F427" s="94">
        <v>0</v>
      </c>
      <c r="G427" s="94">
        <v>0</v>
      </c>
      <c r="H427" s="94">
        <v>0</v>
      </c>
      <c r="I427" s="94">
        <v>0</v>
      </c>
      <c r="J427" s="135">
        <v>0</v>
      </c>
      <c r="K427" s="94">
        <v>0</v>
      </c>
      <c r="L427" s="94">
        <v>0</v>
      </c>
      <c r="M427" s="94">
        <v>0</v>
      </c>
      <c r="N427" s="94">
        <v>0</v>
      </c>
      <c r="O427" s="94">
        <v>0</v>
      </c>
      <c r="P427" s="94">
        <v>0</v>
      </c>
      <c r="Q427" s="94">
        <v>0</v>
      </c>
      <c r="R427" s="94">
        <v>0</v>
      </c>
      <c r="S427" s="94">
        <v>0</v>
      </c>
      <c r="T427" s="94">
        <v>0</v>
      </c>
      <c r="U427" s="94">
        <v>0</v>
      </c>
      <c r="V427" s="94">
        <v>0</v>
      </c>
      <c r="W427" s="94">
        <v>85000</v>
      </c>
      <c r="X427" s="94">
        <v>0</v>
      </c>
      <c r="Y427" s="174"/>
    </row>
    <row r="428" spans="1:25" ht="15" customHeight="1">
      <c r="A428" s="63">
        <v>401</v>
      </c>
      <c r="B428" s="89" t="s">
        <v>447</v>
      </c>
      <c r="C428" s="94">
        <f t="shared" si="33"/>
        <v>85000</v>
      </c>
      <c r="D428" s="94">
        <v>0</v>
      </c>
      <c r="E428" s="94">
        <v>0</v>
      </c>
      <c r="F428" s="94">
        <v>0</v>
      </c>
      <c r="G428" s="94">
        <v>0</v>
      </c>
      <c r="H428" s="94">
        <v>0</v>
      </c>
      <c r="I428" s="94">
        <v>0</v>
      </c>
      <c r="J428" s="135">
        <v>0</v>
      </c>
      <c r="K428" s="94">
        <v>0</v>
      </c>
      <c r="L428" s="94">
        <v>0</v>
      </c>
      <c r="M428" s="94">
        <v>0</v>
      </c>
      <c r="N428" s="94">
        <v>0</v>
      </c>
      <c r="O428" s="94">
        <v>0</v>
      </c>
      <c r="P428" s="94">
        <v>0</v>
      </c>
      <c r="Q428" s="94">
        <v>0</v>
      </c>
      <c r="R428" s="94">
        <v>0</v>
      </c>
      <c r="S428" s="94">
        <v>0</v>
      </c>
      <c r="T428" s="94">
        <v>0</v>
      </c>
      <c r="U428" s="94">
        <v>0</v>
      </c>
      <c r="V428" s="94">
        <v>0</v>
      </c>
      <c r="W428" s="94">
        <v>85000</v>
      </c>
      <c r="X428" s="94">
        <v>0</v>
      </c>
      <c r="Y428" s="174"/>
    </row>
    <row r="429" spans="1:25" ht="15" customHeight="1">
      <c r="A429" s="63">
        <v>402</v>
      </c>
      <c r="B429" s="166" t="s">
        <v>473</v>
      </c>
      <c r="C429" s="94">
        <f t="shared" si="33"/>
        <v>212500</v>
      </c>
      <c r="D429" s="94">
        <v>0</v>
      </c>
      <c r="E429" s="94">
        <v>0</v>
      </c>
      <c r="F429" s="94">
        <v>0</v>
      </c>
      <c r="G429" s="94">
        <v>0</v>
      </c>
      <c r="H429" s="94">
        <v>0</v>
      </c>
      <c r="I429" s="94">
        <v>0</v>
      </c>
      <c r="J429" s="135">
        <v>0</v>
      </c>
      <c r="K429" s="94">
        <v>0</v>
      </c>
      <c r="L429" s="94">
        <v>0</v>
      </c>
      <c r="M429" s="94">
        <v>0</v>
      </c>
      <c r="N429" s="94">
        <v>0</v>
      </c>
      <c r="O429" s="94">
        <v>0</v>
      </c>
      <c r="P429" s="94">
        <v>0</v>
      </c>
      <c r="Q429" s="94">
        <v>0</v>
      </c>
      <c r="R429" s="94">
        <v>0</v>
      </c>
      <c r="S429" s="94">
        <v>0</v>
      </c>
      <c r="T429" s="94">
        <v>0</v>
      </c>
      <c r="U429" s="94">
        <v>0</v>
      </c>
      <c r="V429" s="94">
        <v>0</v>
      </c>
      <c r="W429" s="94">
        <v>212500</v>
      </c>
      <c r="X429" s="94">
        <v>0</v>
      </c>
      <c r="Y429" s="174"/>
    </row>
    <row r="430" spans="1:25" ht="15" customHeight="1">
      <c r="A430" s="63">
        <v>403</v>
      </c>
      <c r="B430" s="166" t="s">
        <v>482</v>
      </c>
      <c r="C430" s="94">
        <f t="shared" si="33"/>
        <v>170000</v>
      </c>
      <c r="D430" s="94">
        <v>0</v>
      </c>
      <c r="E430" s="94">
        <v>0</v>
      </c>
      <c r="F430" s="94">
        <v>0</v>
      </c>
      <c r="G430" s="94">
        <v>0</v>
      </c>
      <c r="H430" s="94">
        <v>0</v>
      </c>
      <c r="I430" s="94">
        <v>0</v>
      </c>
      <c r="J430" s="135">
        <v>0</v>
      </c>
      <c r="K430" s="94">
        <v>0</v>
      </c>
      <c r="L430" s="94">
        <v>0</v>
      </c>
      <c r="M430" s="94">
        <v>0</v>
      </c>
      <c r="N430" s="94">
        <v>0</v>
      </c>
      <c r="O430" s="94">
        <v>0</v>
      </c>
      <c r="P430" s="94">
        <v>0</v>
      </c>
      <c r="Q430" s="94">
        <v>0</v>
      </c>
      <c r="R430" s="94">
        <v>0</v>
      </c>
      <c r="S430" s="94">
        <v>0</v>
      </c>
      <c r="T430" s="94">
        <v>0</v>
      </c>
      <c r="U430" s="94">
        <v>0</v>
      </c>
      <c r="V430" s="94">
        <v>0</v>
      </c>
      <c r="W430" s="94">
        <v>170000</v>
      </c>
      <c r="X430" s="94">
        <v>0</v>
      </c>
      <c r="Y430" s="174"/>
    </row>
    <row r="431" spans="1:25" ht="15" customHeight="1">
      <c r="A431" s="63">
        <v>404</v>
      </c>
      <c r="B431" s="89" t="s">
        <v>455</v>
      </c>
      <c r="C431" s="94">
        <f t="shared" si="33"/>
        <v>170000</v>
      </c>
      <c r="D431" s="94">
        <v>0</v>
      </c>
      <c r="E431" s="94">
        <v>0</v>
      </c>
      <c r="F431" s="94">
        <v>0</v>
      </c>
      <c r="G431" s="94">
        <v>0</v>
      </c>
      <c r="H431" s="94">
        <v>0</v>
      </c>
      <c r="I431" s="94">
        <v>0</v>
      </c>
      <c r="J431" s="135">
        <v>0</v>
      </c>
      <c r="K431" s="94">
        <v>0</v>
      </c>
      <c r="L431" s="94">
        <v>0</v>
      </c>
      <c r="M431" s="94">
        <v>0</v>
      </c>
      <c r="N431" s="94">
        <v>0</v>
      </c>
      <c r="O431" s="94">
        <v>0</v>
      </c>
      <c r="P431" s="94">
        <v>0</v>
      </c>
      <c r="Q431" s="94">
        <v>0</v>
      </c>
      <c r="R431" s="94">
        <v>0</v>
      </c>
      <c r="S431" s="94">
        <v>0</v>
      </c>
      <c r="T431" s="94">
        <v>0</v>
      </c>
      <c r="U431" s="94">
        <v>0</v>
      </c>
      <c r="V431" s="94">
        <v>0</v>
      </c>
      <c r="W431" s="94">
        <v>170000</v>
      </c>
      <c r="X431" s="94">
        <v>0</v>
      </c>
      <c r="Y431" s="174"/>
    </row>
    <row r="432" spans="1:25" ht="15" customHeight="1">
      <c r="A432" s="63">
        <v>405</v>
      </c>
      <c r="B432" s="89" t="s">
        <v>454</v>
      </c>
      <c r="C432" s="94">
        <f t="shared" si="33"/>
        <v>85000</v>
      </c>
      <c r="D432" s="94">
        <v>0</v>
      </c>
      <c r="E432" s="94">
        <v>0</v>
      </c>
      <c r="F432" s="94">
        <v>0</v>
      </c>
      <c r="G432" s="94">
        <v>0</v>
      </c>
      <c r="H432" s="94">
        <v>0</v>
      </c>
      <c r="I432" s="94">
        <v>0</v>
      </c>
      <c r="J432" s="135">
        <v>0</v>
      </c>
      <c r="K432" s="94">
        <v>0</v>
      </c>
      <c r="L432" s="94">
        <v>0</v>
      </c>
      <c r="M432" s="94">
        <v>0</v>
      </c>
      <c r="N432" s="94">
        <v>0</v>
      </c>
      <c r="O432" s="94">
        <v>0</v>
      </c>
      <c r="P432" s="94">
        <v>0</v>
      </c>
      <c r="Q432" s="94">
        <v>0</v>
      </c>
      <c r="R432" s="94">
        <v>0</v>
      </c>
      <c r="S432" s="94">
        <v>0</v>
      </c>
      <c r="T432" s="94">
        <v>0</v>
      </c>
      <c r="U432" s="94">
        <v>0</v>
      </c>
      <c r="V432" s="94">
        <v>0</v>
      </c>
      <c r="W432" s="94">
        <v>85000</v>
      </c>
      <c r="X432" s="94">
        <v>0</v>
      </c>
      <c r="Y432" s="174"/>
    </row>
    <row r="433" spans="1:25" ht="15" customHeight="1">
      <c r="A433" s="63">
        <v>406</v>
      </c>
      <c r="B433" s="89" t="s">
        <v>444</v>
      </c>
      <c r="C433" s="94">
        <f t="shared" si="33"/>
        <v>85000</v>
      </c>
      <c r="D433" s="94">
        <v>0</v>
      </c>
      <c r="E433" s="94">
        <v>0</v>
      </c>
      <c r="F433" s="94">
        <v>0</v>
      </c>
      <c r="G433" s="94">
        <v>0</v>
      </c>
      <c r="H433" s="94">
        <v>0</v>
      </c>
      <c r="I433" s="94">
        <v>0</v>
      </c>
      <c r="J433" s="135">
        <v>0</v>
      </c>
      <c r="K433" s="94">
        <v>0</v>
      </c>
      <c r="L433" s="94">
        <v>0</v>
      </c>
      <c r="M433" s="94">
        <v>0</v>
      </c>
      <c r="N433" s="94">
        <v>0</v>
      </c>
      <c r="O433" s="94">
        <v>0</v>
      </c>
      <c r="P433" s="94">
        <v>0</v>
      </c>
      <c r="Q433" s="94">
        <v>0</v>
      </c>
      <c r="R433" s="94">
        <v>0</v>
      </c>
      <c r="S433" s="94">
        <v>0</v>
      </c>
      <c r="T433" s="94">
        <v>0</v>
      </c>
      <c r="U433" s="94">
        <v>0</v>
      </c>
      <c r="V433" s="94">
        <v>0</v>
      </c>
      <c r="W433" s="94">
        <v>85000</v>
      </c>
      <c r="X433" s="94">
        <v>0</v>
      </c>
      <c r="Y433" s="174"/>
    </row>
    <row r="434" spans="1:25" ht="15" customHeight="1">
      <c r="A434" s="63">
        <v>407</v>
      </c>
      <c r="B434" s="89" t="s">
        <v>443</v>
      </c>
      <c r="C434" s="94">
        <f t="shared" si="33"/>
        <v>85000</v>
      </c>
      <c r="D434" s="94">
        <v>0</v>
      </c>
      <c r="E434" s="94">
        <v>0</v>
      </c>
      <c r="F434" s="94">
        <v>0</v>
      </c>
      <c r="G434" s="94">
        <v>0</v>
      </c>
      <c r="H434" s="94">
        <v>0</v>
      </c>
      <c r="I434" s="94">
        <v>0</v>
      </c>
      <c r="J434" s="135">
        <v>0</v>
      </c>
      <c r="K434" s="94">
        <v>0</v>
      </c>
      <c r="L434" s="94">
        <v>0</v>
      </c>
      <c r="M434" s="94">
        <v>0</v>
      </c>
      <c r="N434" s="94">
        <v>0</v>
      </c>
      <c r="O434" s="94">
        <v>0</v>
      </c>
      <c r="P434" s="94">
        <v>0</v>
      </c>
      <c r="Q434" s="94">
        <v>0</v>
      </c>
      <c r="R434" s="94">
        <v>0</v>
      </c>
      <c r="S434" s="94">
        <v>0</v>
      </c>
      <c r="T434" s="94">
        <v>0</v>
      </c>
      <c r="U434" s="94">
        <v>0</v>
      </c>
      <c r="V434" s="94">
        <v>0</v>
      </c>
      <c r="W434" s="94">
        <v>85000</v>
      </c>
      <c r="X434" s="94">
        <v>0</v>
      </c>
      <c r="Y434" s="174"/>
    </row>
    <row r="435" spans="1:25" ht="15" customHeight="1">
      <c r="A435" s="63">
        <v>408</v>
      </c>
      <c r="B435" s="166" t="s">
        <v>469</v>
      </c>
      <c r="C435" s="94">
        <f t="shared" si="33"/>
        <v>42500</v>
      </c>
      <c r="D435" s="94">
        <v>0</v>
      </c>
      <c r="E435" s="94">
        <v>0</v>
      </c>
      <c r="F435" s="94">
        <v>0</v>
      </c>
      <c r="G435" s="94">
        <v>0</v>
      </c>
      <c r="H435" s="94">
        <v>0</v>
      </c>
      <c r="I435" s="94">
        <v>0</v>
      </c>
      <c r="J435" s="135">
        <v>0</v>
      </c>
      <c r="K435" s="94">
        <v>0</v>
      </c>
      <c r="L435" s="94">
        <v>0</v>
      </c>
      <c r="M435" s="94">
        <v>0</v>
      </c>
      <c r="N435" s="94">
        <v>0</v>
      </c>
      <c r="O435" s="94">
        <v>0</v>
      </c>
      <c r="P435" s="94">
        <v>0</v>
      </c>
      <c r="Q435" s="94">
        <v>0</v>
      </c>
      <c r="R435" s="94">
        <v>0</v>
      </c>
      <c r="S435" s="94">
        <v>0</v>
      </c>
      <c r="T435" s="94">
        <v>0</v>
      </c>
      <c r="U435" s="94">
        <v>0</v>
      </c>
      <c r="V435" s="94">
        <v>0</v>
      </c>
      <c r="W435" s="94">
        <v>42500</v>
      </c>
      <c r="X435" s="94">
        <v>0</v>
      </c>
      <c r="Y435" s="174"/>
    </row>
    <row r="436" spans="1:25" ht="15" customHeight="1">
      <c r="A436" s="63">
        <v>409</v>
      </c>
      <c r="B436" s="89" t="s">
        <v>442</v>
      </c>
      <c r="C436" s="94">
        <f t="shared" ref="C436:C498" si="34">D436+E436+F436+G436+H436+I436+K436+M436+O436+Q436+S436+U436+V436+W436+X436</f>
        <v>85000</v>
      </c>
      <c r="D436" s="94">
        <v>0</v>
      </c>
      <c r="E436" s="94">
        <v>0</v>
      </c>
      <c r="F436" s="94">
        <v>0</v>
      </c>
      <c r="G436" s="94">
        <v>0</v>
      </c>
      <c r="H436" s="94">
        <v>0</v>
      </c>
      <c r="I436" s="94">
        <v>0</v>
      </c>
      <c r="J436" s="135">
        <v>0</v>
      </c>
      <c r="K436" s="94">
        <v>0</v>
      </c>
      <c r="L436" s="94">
        <v>0</v>
      </c>
      <c r="M436" s="94">
        <v>0</v>
      </c>
      <c r="N436" s="94">
        <v>0</v>
      </c>
      <c r="O436" s="94">
        <v>0</v>
      </c>
      <c r="P436" s="94">
        <v>0</v>
      </c>
      <c r="Q436" s="94">
        <v>0</v>
      </c>
      <c r="R436" s="94">
        <v>0</v>
      </c>
      <c r="S436" s="94">
        <v>0</v>
      </c>
      <c r="T436" s="94">
        <v>0</v>
      </c>
      <c r="U436" s="94">
        <v>0</v>
      </c>
      <c r="V436" s="94">
        <v>0</v>
      </c>
      <c r="W436" s="94">
        <v>85000</v>
      </c>
      <c r="X436" s="94">
        <v>0</v>
      </c>
      <c r="Y436" s="174"/>
    </row>
    <row r="437" spans="1:25" ht="15" customHeight="1">
      <c r="A437" s="63">
        <v>410</v>
      </c>
      <c r="B437" s="166" t="s">
        <v>477</v>
      </c>
      <c r="C437" s="94">
        <f t="shared" si="34"/>
        <v>42500</v>
      </c>
      <c r="D437" s="94">
        <v>0</v>
      </c>
      <c r="E437" s="94">
        <v>0</v>
      </c>
      <c r="F437" s="94">
        <v>0</v>
      </c>
      <c r="G437" s="94">
        <v>0</v>
      </c>
      <c r="H437" s="94">
        <v>0</v>
      </c>
      <c r="I437" s="94">
        <v>0</v>
      </c>
      <c r="J437" s="135">
        <v>0</v>
      </c>
      <c r="K437" s="94">
        <v>0</v>
      </c>
      <c r="L437" s="94">
        <v>0</v>
      </c>
      <c r="M437" s="94">
        <v>0</v>
      </c>
      <c r="N437" s="94">
        <v>0</v>
      </c>
      <c r="O437" s="94">
        <v>0</v>
      </c>
      <c r="P437" s="94">
        <v>0</v>
      </c>
      <c r="Q437" s="94">
        <v>0</v>
      </c>
      <c r="R437" s="94">
        <v>0</v>
      </c>
      <c r="S437" s="94">
        <v>0</v>
      </c>
      <c r="T437" s="94">
        <v>0</v>
      </c>
      <c r="U437" s="94">
        <v>0</v>
      </c>
      <c r="V437" s="94">
        <v>0</v>
      </c>
      <c r="W437" s="94">
        <v>42500</v>
      </c>
      <c r="X437" s="94">
        <v>0</v>
      </c>
      <c r="Y437" s="174"/>
    </row>
    <row r="438" spans="1:25" ht="15" customHeight="1">
      <c r="A438" s="63">
        <v>411</v>
      </c>
      <c r="B438" s="89" t="s">
        <v>453</v>
      </c>
      <c r="C438" s="94">
        <f t="shared" si="34"/>
        <v>212500</v>
      </c>
      <c r="D438" s="94">
        <v>0</v>
      </c>
      <c r="E438" s="94">
        <v>0</v>
      </c>
      <c r="F438" s="94">
        <v>0</v>
      </c>
      <c r="G438" s="94">
        <v>0</v>
      </c>
      <c r="H438" s="94">
        <v>0</v>
      </c>
      <c r="I438" s="94">
        <v>0</v>
      </c>
      <c r="J438" s="135">
        <v>0</v>
      </c>
      <c r="K438" s="94">
        <v>0</v>
      </c>
      <c r="L438" s="94">
        <v>0</v>
      </c>
      <c r="M438" s="94">
        <v>0</v>
      </c>
      <c r="N438" s="94">
        <v>0</v>
      </c>
      <c r="O438" s="94">
        <v>0</v>
      </c>
      <c r="P438" s="94">
        <v>0</v>
      </c>
      <c r="Q438" s="94">
        <v>0</v>
      </c>
      <c r="R438" s="94">
        <v>0</v>
      </c>
      <c r="S438" s="94">
        <v>0</v>
      </c>
      <c r="T438" s="94">
        <v>0</v>
      </c>
      <c r="U438" s="94">
        <v>0</v>
      </c>
      <c r="V438" s="94">
        <v>0</v>
      </c>
      <c r="W438" s="94">
        <v>212500</v>
      </c>
      <c r="X438" s="94">
        <v>0</v>
      </c>
      <c r="Y438" s="174"/>
    </row>
    <row r="439" spans="1:25" ht="15" customHeight="1">
      <c r="A439" s="63">
        <v>412</v>
      </c>
      <c r="B439" s="166" t="s">
        <v>465</v>
      </c>
      <c r="C439" s="94">
        <f t="shared" si="34"/>
        <v>85000</v>
      </c>
      <c r="D439" s="94">
        <v>0</v>
      </c>
      <c r="E439" s="94">
        <v>0</v>
      </c>
      <c r="F439" s="94">
        <v>0</v>
      </c>
      <c r="G439" s="94">
        <v>0</v>
      </c>
      <c r="H439" s="94">
        <v>0</v>
      </c>
      <c r="I439" s="94">
        <v>0</v>
      </c>
      <c r="J439" s="135">
        <v>0</v>
      </c>
      <c r="K439" s="94">
        <v>0</v>
      </c>
      <c r="L439" s="94">
        <v>0</v>
      </c>
      <c r="M439" s="94">
        <v>0</v>
      </c>
      <c r="N439" s="94">
        <v>0</v>
      </c>
      <c r="O439" s="94">
        <v>0</v>
      </c>
      <c r="P439" s="94">
        <v>0</v>
      </c>
      <c r="Q439" s="94">
        <v>0</v>
      </c>
      <c r="R439" s="94">
        <v>0</v>
      </c>
      <c r="S439" s="94">
        <v>0</v>
      </c>
      <c r="T439" s="94">
        <v>0</v>
      </c>
      <c r="U439" s="94">
        <v>0</v>
      </c>
      <c r="V439" s="94">
        <v>0</v>
      </c>
      <c r="W439" s="94">
        <v>85000</v>
      </c>
      <c r="X439" s="94">
        <v>0</v>
      </c>
      <c r="Y439" s="174"/>
    </row>
    <row r="440" spans="1:25" ht="15" customHeight="1">
      <c r="A440" s="63">
        <v>413</v>
      </c>
      <c r="B440" s="166" t="s">
        <v>480</v>
      </c>
      <c r="C440" s="94">
        <f t="shared" si="34"/>
        <v>85000</v>
      </c>
      <c r="D440" s="94">
        <v>0</v>
      </c>
      <c r="E440" s="94">
        <v>0</v>
      </c>
      <c r="F440" s="94">
        <v>0</v>
      </c>
      <c r="G440" s="94">
        <v>0</v>
      </c>
      <c r="H440" s="94">
        <v>0</v>
      </c>
      <c r="I440" s="94">
        <v>0</v>
      </c>
      <c r="J440" s="135">
        <v>0</v>
      </c>
      <c r="K440" s="94">
        <v>0</v>
      </c>
      <c r="L440" s="94">
        <v>0</v>
      </c>
      <c r="M440" s="94">
        <v>0</v>
      </c>
      <c r="N440" s="94">
        <v>0</v>
      </c>
      <c r="O440" s="94">
        <v>0</v>
      </c>
      <c r="P440" s="94">
        <v>0</v>
      </c>
      <c r="Q440" s="94">
        <v>0</v>
      </c>
      <c r="R440" s="94">
        <v>0</v>
      </c>
      <c r="S440" s="94">
        <v>0</v>
      </c>
      <c r="T440" s="94">
        <v>0</v>
      </c>
      <c r="U440" s="94">
        <v>0</v>
      </c>
      <c r="V440" s="94">
        <v>0</v>
      </c>
      <c r="W440" s="94">
        <v>85000</v>
      </c>
      <c r="X440" s="94">
        <v>0</v>
      </c>
      <c r="Y440" s="174"/>
    </row>
    <row r="441" spans="1:25" ht="15" customHeight="1">
      <c r="A441" s="63">
        <v>414</v>
      </c>
      <c r="B441" s="89" t="s">
        <v>451</v>
      </c>
      <c r="C441" s="94">
        <f t="shared" si="34"/>
        <v>42500</v>
      </c>
      <c r="D441" s="94">
        <v>0</v>
      </c>
      <c r="E441" s="94">
        <v>0</v>
      </c>
      <c r="F441" s="94">
        <v>0</v>
      </c>
      <c r="G441" s="94">
        <v>0</v>
      </c>
      <c r="H441" s="94">
        <v>0</v>
      </c>
      <c r="I441" s="94">
        <v>0</v>
      </c>
      <c r="J441" s="135">
        <v>0</v>
      </c>
      <c r="K441" s="94">
        <v>0</v>
      </c>
      <c r="L441" s="94">
        <v>0</v>
      </c>
      <c r="M441" s="94">
        <v>0</v>
      </c>
      <c r="N441" s="94">
        <v>0</v>
      </c>
      <c r="O441" s="94">
        <v>0</v>
      </c>
      <c r="P441" s="94">
        <v>0</v>
      </c>
      <c r="Q441" s="94">
        <v>0</v>
      </c>
      <c r="R441" s="94">
        <v>0</v>
      </c>
      <c r="S441" s="94">
        <v>0</v>
      </c>
      <c r="T441" s="94">
        <v>0</v>
      </c>
      <c r="U441" s="94">
        <v>0</v>
      </c>
      <c r="V441" s="94">
        <v>0</v>
      </c>
      <c r="W441" s="94">
        <v>42500</v>
      </c>
      <c r="X441" s="94">
        <v>0</v>
      </c>
      <c r="Y441" s="174"/>
    </row>
    <row r="442" spans="1:25" ht="15" customHeight="1">
      <c r="A442" s="63">
        <v>415</v>
      </c>
      <c r="B442" s="166" t="s">
        <v>468</v>
      </c>
      <c r="C442" s="94">
        <f t="shared" si="34"/>
        <v>127500</v>
      </c>
      <c r="D442" s="94">
        <v>0</v>
      </c>
      <c r="E442" s="94">
        <v>0</v>
      </c>
      <c r="F442" s="94">
        <v>0</v>
      </c>
      <c r="G442" s="94">
        <v>0</v>
      </c>
      <c r="H442" s="94">
        <v>0</v>
      </c>
      <c r="I442" s="94">
        <v>0</v>
      </c>
      <c r="J442" s="135">
        <v>0</v>
      </c>
      <c r="K442" s="94">
        <v>0</v>
      </c>
      <c r="L442" s="94">
        <v>0</v>
      </c>
      <c r="M442" s="94">
        <v>0</v>
      </c>
      <c r="N442" s="94">
        <v>0</v>
      </c>
      <c r="O442" s="94">
        <v>0</v>
      </c>
      <c r="P442" s="94">
        <v>0</v>
      </c>
      <c r="Q442" s="94">
        <v>0</v>
      </c>
      <c r="R442" s="94">
        <v>0</v>
      </c>
      <c r="S442" s="94">
        <v>0</v>
      </c>
      <c r="T442" s="94">
        <v>0</v>
      </c>
      <c r="U442" s="94">
        <v>0</v>
      </c>
      <c r="V442" s="94">
        <v>0</v>
      </c>
      <c r="W442" s="94">
        <v>127500</v>
      </c>
      <c r="X442" s="94">
        <v>0</v>
      </c>
      <c r="Y442" s="174"/>
    </row>
    <row r="443" spans="1:25" ht="15" customHeight="1">
      <c r="A443" s="63">
        <v>416</v>
      </c>
      <c r="B443" s="166" t="s">
        <v>462</v>
      </c>
      <c r="C443" s="94">
        <f t="shared" si="34"/>
        <v>127500</v>
      </c>
      <c r="D443" s="94">
        <v>0</v>
      </c>
      <c r="E443" s="94">
        <v>0</v>
      </c>
      <c r="F443" s="94">
        <v>0</v>
      </c>
      <c r="G443" s="94">
        <v>0</v>
      </c>
      <c r="H443" s="94">
        <v>0</v>
      </c>
      <c r="I443" s="94">
        <v>0</v>
      </c>
      <c r="J443" s="135">
        <v>0</v>
      </c>
      <c r="K443" s="94">
        <v>0</v>
      </c>
      <c r="L443" s="94">
        <v>0</v>
      </c>
      <c r="M443" s="94">
        <v>0</v>
      </c>
      <c r="N443" s="94">
        <v>0</v>
      </c>
      <c r="O443" s="94">
        <v>0</v>
      </c>
      <c r="P443" s="94">
        <v>0</v>
      </c>
      <c r="Q443" s="94">
        <v>0</v>
      </c>
      <c r="R443" s="94">
        <v>0</v>
      </c>
      <c r="S443" s="94">
        <v>0</v>
      </c>
      <c r="T443" s="94">
        <v>0</v>
      </c>
      <c r="U443" s="94">
        <v>0</v>
      </c>
      <c r="V443" s="94">
        <v>0</v>
      </c>
      <c r="W443" s="94">
        <v>127500</v>
      </c>
      <c r="X443" s="94">
        <v>0</v>
      </c>
      <c r="Y443" s="174"/>
    </row>
    <row r="444" spans="1:25" ht="15" customHeight="1">
      <c r="A444" s="63">
        <v>417</v>
      </c>
      <c r="B444" s="166" t="s">
        <v>476</v>
      </c>
      <c r="C444" s="94">
        <f t="shared" si="34"/>
        <v>85000</v>
      </c>
      <c r="D444" s="94">
        <v>0</v>
      </c>
      <c r="E444" s="94">
        <v>0</v>
      </c>
      <c r="F444" s="94">
        <v>0</v>
      </c>
      <c r="G444" s="94">
        <v>0</v>
      </c>
      <c r="H444" s="94">
        <v>0</v>
      </c>
      <c r="I444" s="94">
        <v>0</v>
      </c>
      <c r="J444" s="135">
        <v>0</v>
      </c>
      <c r="K444" s="94">
        <v>0</v>
      </c>
      <c r="L444" s="94">
        <v>0</v>
      </c>
      <c r="M444" s="94">
        <v>0</v>
      </c>
      <c r="N444" s="94">
        <v>0</v>
      </c>
      <c r="O444" s="94">
        <v>0</v>
      </c>
      <c r="P444" s="94">
        <v>0</v>
      </c>
      <c r="Q444" s="94">
        <v>0</v>
      </c>
      <c r="R444" s="94">
        <v>0</v>
      </c>
      <c r="S444" s="94">
        <v>0</v>
      </c>
      <c r="T444" s="94">
        <v>0</v>
      </c>
      <c r="U444" s="94">
        <v>0</v>
      </c>
      <c r="V444" s="94">
        <v>0</v>
      </c>
      <c r="W444" s="94">
        <v>85000</v>
      </c>
      <c r="X444" s="94">
        <v>0</v>
      </c>
      <c r="Y444" s="174"/>
    </row>
    <row r="445" spans="1:25" ht="15" customHeight="1">
      <c r="A445" s="63">
        <v>418</v>
      </c>
      <c r="B445" s="166" t="s">
        <v>479</v>
      </c>
      <c r="C445" s="94">
        <f t="shared" si="34"/>
        <v>85000</v>
      </c>
      <c r="D445" s="94">
        <v>0</v>
      </c>
      <c r="E445" s="94">
        <v>0</v>
      </c>
      <c r="F445" s="94">
        <v>0</v>
      </c>
      <c r="G445" s="94">
        <v>0</v>
      </c>
      <c r="H445" s="94">
        <v>0</v>
      </c>
      <c r="I445" s="94">
        <v>0</v>
      </c>
      <c r="J445" s="135">
        <v>0</v>
      </c>
      <c r="K445" s="94">
        <v>0</v>
      </c>
      <c r="L445" s="94">
        <v>0</v>
      </c>
      <c r="M445" s="94">
        <v>0</v>
      </c>
      <c r="N445" s="94">
        <v>0</v>
      </c>
      <c r="O445" s="94">
        <v>0</v>
      </c>
      <c r="P445" s="94">
        <v>0</v>
      </c>
      <c r="Q445" s="94">
        <v>0</v>
      </c>
      <c r="R445" s="94">
        <v>0</v>
      </c>
      <c r="S445" s="94">
        <v>0</v>
      </c>
      <c r="T445" s="94">
        <v>0</v>
      </c>
      <c r="U445" s="94">
        <v>0</v>
      </c>
      <c r="V445" s="94">
        <v>0</v>
      </c>
      <c r="W445" s="94">
        <v>85000</v>
      </c>
      <c r="X445" s="94">
        <v>0</v>
      </c>
      <c r="Y445" s="174"/>
    </row>
    <row r="446" spans="1:25" ht="15" customHeight="1">
      <c r="A446" s="63">
        <v>419</v>
      </c>
      <c r="B446" s="166" t="s">
        <v>481</v>
      </c>
      <c r="C446" s="94">
        <f t="shared" si="34"/>
        <v>127500</v>
      </c>
      <c r="D446" s="94">
        <v>0</v>
      </c>
      <c r="E446" s="94">
        <v>0</v>
      </c>
      <c r="F446" s="94">
        <v>0</v>
      </c>
      <c r="G446" s="94">
        <v>0</v>
      </c>
      <c r="H446" s="94">
        <v>0</v>
      </c>
      <c r="I446" s="94">
        <v>0</v>
      </c>
      <c r="J446" s="135">
        <v>0</v>
      </c>
      <c r="K446" s="94">
        <v>0</v>
      </c>
      <c r="L446" s="94">
        <v>0</v>
      </c>
      <c r="M446" s="94">
        <v>0</v>
      </c>
      <c r="N446" s="94">
        <v>0</v>
      </c>
      <c r="O446" s="94">
        <v>0</v>
      </c>
      <c r="P446" s="94">
        <v>0</v>
      </c>
      <c r="Q446" s="94">
        <v>0</v>
      </c>
      <c r="R446" s="94">
        <v>0</v>
      </c>
      <c r="S446" s="94">
        <v>0</v>
      </c>
      <c r="T446" s="94">
        <v>0</v>
      </c>
      <c r="U446" s="94">
        <v>0</v>
      </c>
      <c r="V446" s="94">
        <v>0</v>
      </c>
      <c r="W446" s="94">
        <v>127500</v>
      </c>
      <c r="X446" s="94">
        <v>0</v>
      </c>
      <c r="Y446" s="174"/>
    </row>
    <row r="447" spans="1:25" ht="15" customHeight="1">
      <c r="A447" s="63">
        <v>420</v>
      </c>
      <c r="B447" s="89" t="s">
        <v>570</v>
      </c>
      <c r="C447" s="94">
        <f t="shared" si="34"/>
        <v>77726</v>
      </c>
      <c r="D447" s="94">
        <v>0</v>
      </c>
      <c r="E447" s="94">
        <v>0</v>
      </c>
      <c r="F447" s="94">
        <v>0</v>
      </c>
      <c r="G447" s="94">
        <v>0</v>
      </c>
      <c r="H447" s="94">
        <v>0</v>
      </c>
      <c r="I447" s="94">
        <v>0</v>
      </c>
      <c r="J447" s="135">
        <v>0</v>
      </c>
      <c r="K447" s="94">
        <v>0</v>
      </c>
      <c r="L447" s="94">
        <v>0</v>
      </c>
      <c r="M447" s="94">
        <v>0</v>
      </c>
      <c r="N447" s="94">
        <v>0</v>
      </c>
      <c r="O447" s="94">
        <v>0</v>
      </c>
      <c r="P447" s="94">
        <v>0</v>
      </c>
      <c r="Q447" s="94">
        <v>0</v>
      </c>
      <c r="R447" s="94">
        <v>0</v>
      </c>
      <c r="S447" s="94">
        <v>0</v>
      </c>
      <c r="T447" s="94">
        <v>0</v>
      </c>
      <c r="U447" s="94">
        <v>0</v>
      </c>
      <c r="V447" s="94">
        <v>0</v>
      </c>
      <c r="W447" s="94">
        <v>77726</v>
      </c>
      <c r="X447" s="94">
        <v>0</v>
      </c>
      <c r="Y447" s="174"/>
    </row>
    <row r="448" spans="1:25" ht="15" customHeight="1">
      <c r="A448" s="63">
        <v>421</v>
      </c>
      <c r="B448" s="89" t="s">
        <v>571</v>
      </c>
      <c r="C448" s="94">
        <f t="shared" si="34"/>
        <v>120461</v>
      </c>
      <c r="D448" s="94">
        <v>0</v>
      </c>
      <c r="E448" s="94">
        <v>0</v>
      </c>
      <c r="F448" s="94">
        <v>0</v>
      </c>
      <c r="G448" s="94">
        <v>0</v>
      </c>
      <c r="H448" s="94">
        <v>0</v>
      </c>
      <c r="I448" s="94">
        <v>0</v>
      </c>
      <c r="J448" s="135">
        <v>0</v>
      </c>
      <c r="K448" s="94">
        <v>0</v>
      </c>
      <c r="L448" s="94">
        <v>0</v>
      </c>
      <c r="M448" s="94">
        <v>0</v>
      </c>
      <c r="N448" s="94">
        <v>0</v>
      </c>
      <c r="O448" s="94">
        <v>0</v>
      </c>
      <c r="P448" s="94">
        <v>0</v>
      </c>
      <c r="Q448" s="94">
        <v>0</v>
      </c>
      <c r="R448" s="94">
        <v>0</v>
      </c>
      <c r="S448" s="94">
        <v>0</v>
      </c>
      <c r="T448" s="94">
        <v>0</v>
      </c>
      <c r="U448" s="94">
        <v>0</v>
      </c>
      <c r="V448" s="94">
        <v>0</v>
      </c>
      <c r="W448" s="94">
        <v>120461</v>
      </c>
      <c r="X448" s="94">
        <v>0</v>
      </c>
      <c r="Y448" s="174"/>
    </row>
    <row r="449" spans="1:25" ht="15" customHeight="1">
      <c r="A449" s="63">
        <v>422</v>
      </c>
      <c r="B449" s="89" t="s">
        <v>572</v>
      </c>
      <c r="C449" s="94">
        <f t="shared" si="34"/>
        <v>48020</v>
      </c>
      <c r="D449" s="94">
        <v>0</v>
      </c>
      <c r="E449" s="94">
        <v>0</v>
      </c>
      <c r="F449" s="94">
        <v>0</v>
      </c>
      <c r="G449" s="94">
        <v>0</v>
      </c>
      <c r="H449" s="94">
        <v>0</v>
      </c>
      <c r="I449" s="94">
        <v>0</v>
      </c>
      <c r="J449" s="135">
        <v>0</v>
      </c>
      <c r="K449" s="94">
        <v>0</v>
      </c>
      <c r="L449" s="94">
        <v>0</v>
      </c>
      <c r="M449" s="94">
        <v>0</v>
      </c>
      <c r="N449" s="94">
        <v>0</v>
      </c>
      <c r="O449" s="94">
        <v>0</v>
      </c>
      <c r="P449" s="94">
        <v>0</v>
      </c>
      <c r="Q449" s="94">
        <v>0</v>
      </c>
      <c r="R449" s="94">
        <v>0</v>
      </c>
      <c r="S449" s="94">
        <v>0</v>
      </c>
      <c r="T449" s="94">
        <v>0</v>
      </c>
      <c r="U449" s="94">
        <v>0</v>
      </c>
      <c r="V449" s="94">
        <v>0</v>
      </c>
      <c r="W449" s="94">
        <v>48020</v>
      </c>
      <c r="X449" s="94">
        <v>0</v>
      </c>
      <c r="Y449" s="174"/>
    </row>
    <row r="450" spans="1:25" ht="15" customHeight="1">
      <c r="A450" s="63">
        <v>423</v>
      </c>
      <c r="B450" s="89" t="s">
        <v>573</v>
      </c>
      <c r="C450" s="94">
        <f t="shared" si="34"/>
        <v>31847</v>
      </c>
      <c r="D450" s="94">
        <v>0</v>
      </c>
      <c r="E450" s="94">
        <v>0</v>
      </c>
      <c r="F450" s="94">
        <v>0</v>
      </c>
      <c r="G450" s="94">
        <v>0</v>
      </c>
      <c r="H450" s="94">
        <v>0</v>
      </c>
      <c r="I450" s="94">
        <v>0</v>
      </c>
      <c r="J450" s="135">
        <v>0</v>
      </c>
      <c r="K450" s="94">
        <v>0</v>
      </c>
      <c r="L450" s="94">
        <v>0</v>
      </c>
      <c r="M450" s="94">
        <v>0</v>
      </c>
      <c r="N450" s="94">
        <v>0</v>
      </c>
      <c r="O450" s="94">
        <v>0</v>
      </c>
      <c r="P450" s="94">
        <v>0</v>
      </c>
      <c r="Q450" s="94">
        <v>0</v>
      </c>
      <c r="R450" s="94">
        <v>0</v>
      </c>
      <c r="S450" s="94">
        <v>0</v>
      </c>
      <c r="T450" s="94">
        <v>0</v>
      </c>
      <c r="U450" s="94">
        <v>0</v>
      </c>
      <c r="V450" s="94">
        <v>0</v>
      </c>
      <c r="W450" s="94">
        <v>31847</v>
      </c>
      <c r="X450" s="94">
        <v>0</v>
      </c>
      <c r="Y450" s="174"/>
    </row>
    <row r="451" spans="1:25" ht="15" customHeight="1">
      <c r="A451" s="63">
        <v>424</v>
      </c>
      <c r="B451" s="130" t="s">
        <v>574</v>
      </c>
      <c r="C451" s="94">
        <f t="shared" si="34"/>
        <v>35755</v>
      </c>
      <c r="D451" s="94">
        <v>0</v>
      </c>
      <c r="E451" s="94">
        <v>0</v>
      </c>
      <c r="F451" s="94">
        <v>0</v>
      </c>
      <c r="G451" s="94">
        <v>0</v>
      </c>
      <c r="H451" s="94">
        <v>0</v>
      </c>
      <c r="I451" s="94">
        <v>0</v>
      </c>
      <c r="J451" s="135">
        <v>0</v>
      </c>
      <c r="K451" s="94">
        <v>0</v>
      </c>
      <c r="L451" s="94">
        <v>0</v>
      </c>
      <c r="M451" s="94">
        <v>0</v>
      </c>
      <c r="N451" s="94">
        <v>0</v>
      </c>
      <c r="O451" s="94">
        <v>0</v>
      </c>
      <c r="P451" s="94">
        <v>0</v>
      </c>
      <c r="Q451" s="94">
        <v>0</v>
      </c>
      <c r="R451" s="94">
        <v>0</v>
      </c>
      <c r="S451" s="94">
        <v>0</v>
      </c>
      <c r="T451" s="94">
        <v>0</v>
      </c>
      <c r="U451" s="94">
        <v>0</v>
      </c>
      <c r="V451" s="94">
        <v>0</v>
      </c>
      <c r="W451" s="94">
        <v>35755</v>
      </c>
      <c r="X451" s="94">
        <v>0</v>
      </c>
      <c r="Y451" s="174"/>
    </row>
    <row r="452" spans="1:25" ht="15" customHeight="1">
      <c r="A452" s="63">
        <v>425</v>
      </c>
      <c r="B452" s="89" t="s">
        <v>575</v>
      </c>
      <c r="C452" s="94">
        <f t="shared" si="34"/>
        <v>27799</v>
      </c>
      <c r="D452" s="94">
        <v>0</v>
      </c>
      <c r="E452" s="94">
        <v>0</v>
      </c>
      <c r="F452" s="94">
        <v>0</v>
      </c>
      <c r="G452" s="94">
        <v>0</v>
      </c>
      <c r="H452" s="94">
        <v>0</v>
      </c>
      <c r="I452" s="94">
        <v>0</v>
      </c>
      <c r="J452" s="135">
        <v>0</v>
      </c>
      <c r="K452" s="94">
        <v>0</v>
      </c>
      <c r="L452" s="94">
        <v>0</v>
      </c>
      <c r="M452" s="94">
        <v>0</v>
      </c>
      <c r="N452" s="94">
        <v>0</v>
      </c>
      <c r="O452" s="94">
        <v>0</v>
      </c>
      <c r="P452" s="94">
        <v>0</v>
      </c>
      <c r="Q452" s="94">
        <v>0</v>
      </c>
      <c r="R452" s="94">
        <v>0</v>
      </c>
      <c r="S452" s="94">
        <v>0</v>
      </c>
      <c r="T452" s="94">
        <v>0</v>
      </c>
      <c r="U452" s="94">
        <v>0</v>
      </c>
      <c r="V452" s="94">
        <v>0</v>
      </c>
      <c r="W452" s="94">
        <v>27799</v>
      </c>
      <c r="X452" s="94">
        <v>0</v>
      </c>
      <c r="Y452" s="174"/>
    </row>
    <row r="453" spans="1:25" ht="15" customHeight="1">
      <c r="A453" s="63">
        <v>426</v>
      </c>
      <c r="B453" s="89" t="s">
        <v>576</v>
      </c>
      <c r="C453" s="94">
        <f t="shared" si="34"/>
        <v>130351</v>
      </c>
      <c r="D453" s="94">
        <v>0</v>
      </c>
      <c r="E453" s="94">
        <v>0</v>
      </c>
      <c r="F453" s="94">
        <v>0</v>
      </c>
      <c r="G453" s="94">
        <v>0</v>
      </c>
      <c r="H453" s="94">
        <v>0</v>
      </c>
      <c r="I453" s="94">
        <v>0</v>
      </c>
      <c r="J453" s="135">
        <v>0</v>
      </c>
      <c r="K453" s="94">
        <v>0</v>
      </c>
      <c r="L453" s="94">
        <v>0</v>
      </c>
      <c r="M453" s="94">
        <v>0</v>
      </c>
      <c r="N453" s="94">
        <v>0</v>
      </c>
      <c r="O453" s="94">
        <v>0</v>
      </c>
      <c r="P453" s="94">
        <v>0</v>
      </c>
      <c r="Q453" s="94">
        <v>0</v>
      </c>
      <c r="R453" s="94">
        <v>0</v>
      </c>
      <c r="S453" s="94">
        <v>0</v>
      </c>
      <c r="T453" s="94">
        <v>0</v>
      </c>
      <c r="U453" s="94">
        <v>0</v>
      </c>
      <c r="V453" s="94">
        <v>0</v>
      </c>
      <c r="W453" s="94">
        <v>130351</v>
      </c>
      <c r="X453" s="94">
        <v>0</v>
      </c>
      <c r="Y453" s="174"/>
    </row>
    <row r="454" spans="1:25" ht="15" customHeight="1">
      <c r="A454" s="63">
        <v>427</v>
      </c>
      <c r="B454" s="89" t="s">
        <v>577</v>
      </c>
      <c r="C454" s="94">
        <f t="shared" si="34"/>
        <v>236740</v>
      </c>
      <c r="D454" s="94">
        <v>0</v>
      </c>
      <c r="E454" s="94">
        <v>0</v>
      </c>
      <c r="F454" s="94">
        <v>0</v>
      </c>
      <c r="G454" s="94">
        <v>0</v>
      </c>
      <c r="H454" s="94">
        <v>0</v>
      </c>
      <c r="I454" s="94">
        <v>0</v>
      </c>
      <c r="J454" s="135">
        <v>0</v>
      </c>
      <c r="K454" s="94">
        <v>0</v>
      </c>
      <c r="L454" s="94">
        <v>0</v>
      </c>
      <c r="M454" s="94">
        <v>0</v>
      </c>
      <c r="N454" s="94">
        <v>0</v>
      </c>
      <c r="O454" s="94">
        <v>0</v>
      </c>
      <c r="P454" s="94">
        <v>0</v>
      </c>
      <c r="Q454" s="94">
        <v>0</v>
      </c>
      <c r="R454" s="94">
        <v>0</v>
      </c>
      <c r="S454" s="94">
        <v>0</v>
      </c>
      <c r="T454" s="94">
        <v>0</v>
      </c>
      <c r="U454" s="94">
        <v>0</v>
      </c>
      <c r="V454" s="94">
        <v>0</v>
      </c>
      <c r="W454" s="94">
        <v>236740</v>
      </c>
      <c r="X454" s="94">
        <v>0</v>
      </c>
      <c r="Y454" s="174"/>
    </row>
    <row r="455" spans="1:25" ht="15" customHeight="1">
      <c r="A455" s="63">
        <v>428</v>
      </c>
      <c r="B455" s="89" t="s">
        <v>578</v>
      </c>
      <c r="C455" s="94">
        <f t="shared" si="34"/>
        <v>104007</v>
      </c>
      <c r="D455" s="94">
        <v>0</v>
      </c>
      <c r="E455" s="94">
        <v>0</v>
      </c>
      <c r="F455" s="94">
        <v>0</v>
      </c>
      <c r="G455" s="94">
        <v>0</v>
      </c>
      <c r="H455" s="94">
        <v>0</v>
      </c>
      <c r="I455" s="94">
        <v>0</v>
      </c>
      <c r="J455" s="135">
        <v>0</v>
      </c>
      <c r="K455" s="94">
        <v>0</v>
      </c>
      <c r="L455" s="94">
        <v>0</v>
      </c>
      <c r="M455" s="94">
        <v>0</v>
      </c>
      <c r="N455" s="94">
        <v>0</v>
      </c>
      <c r="O455" s="94">
        <v>0</v>
      </c>
      <c r="P455" s="94">
        <v>0</v>
      </c>
      <c r="Q455" s="94">
        <v>0</v>
      </c>
      <c r="R455" s="94">
        <v>0</v>
      </c>
      <c r="S455" s="94">
        <v>0</v>
      </c>
      <c r="T455" s="94">
        <v>0</v>
      </c>
      <c r="U455" s="94">
        <v>0</v>
      </c>
      <c r="V455" s="94">
        <v>0</v>
      </c>
      <c r="W455" s="94">
        <v>104007</v>
      </c>
      <c r="X455" s="94">
        <v>0</v>
      </c>
      <c r="Y455" s="174"/>
    </row>
    <row r="456" spans="1:25" ht="15" customHeight="1">
      <c r="A456" s="63">
        <v>429</v>
      </c>
      <c r="B456" s="130" t="s">
        <v>579</v>
      </c>
      <c r="C456" s="94">
        <f t="shared" si="34"/>
        <v>78607</v>
      </c>
      <c r="D456" s="94">
        <v>0</v>
      </c>
      <c r="E456" s="94">
        <v>0</v>
      </c>
      <c r="F456" s="94">
        <v>0</v>
      </c>
      <c r="G456" s="94">
        <v>0</v>
      </c>
      <c r="H456" s="94">
        <v>0</v>
      </c>
      <c r="I456" s="94">
        <v>0</v>
      </c>
      <c r="J456" s="135">
        <v>0</v>
      </c>
      <c r="K456" s="94">
        <v>0</v>
      </c>
      <c r="L456" s="94">
        <v>0</v>
      </c>
      <c r="M456" s="94">
        <v>0</v>
      </c>
      <c r="N456" s="94">
        <v>0</v>
      </c>
      <c r="O456" s="94">
        <v>0</v>
      </c>
      <c r="P456" s="94">
        <v>0</v>
      </c>
      <c r="Q456" s="94">
        <v>0</v>
      </c>
      <c r="R456" s="94">
        <v>0</v>
      </c>
      <c r="S456" s="94">
        <v>0</v>
      </c>
      <c r="T456" s="94">
        <v>0</v>
      </c>
      <c r="U456" s="94">
        <v>0</v>
      </c>
      <c r="V456" s="94">
        <v>0</v>
      </c>
      <c r="W456" s="94">
        <v>78607</v>
      </c>
      <c r="X456" s="94">
        <v>0</v>
      </c>
      <c r="Y456" s="174"/>
    </row>
    <row r="457" spans="1:25" ht="15" customHeight="1">
      <c r="A457" s="63">
        <v>430</v>
      </c>
      <c r="B457" s="89" t="s">
        <v>580</v>
      </c>
      <c r="C457" s="94">
        <f t="shared" si="34"/>
        <v>35988</v>
      </c>
      <c r="D457" s="94">
        <v>0</v>
      </c>
      <c r="E457" s="94">
        <v>0</v>
      </c>
      <c r="F457" s="94">
        <v>0</v>
      </c>
      <c r="G457" s="94">
        <v>0</v>
      </c>
      <c r="H457" s="94">
        <v>0</v>
      </c>
      <c r="I457" s="94">
        <v>0</v>
      </c>
      <c r="J457" s="135">
        <v>0</v>
      </c>
      <c r="K457" s="94">
        <v>0</v>
      </c>
      <c r="L457" s="94">
        <v>0</v>
      </c>
      <c r="M457" s="94">
        <v>0</v>
      </c>
      <c r="N457" s="94">
        <v>0</v>
      </c>
      <c r="O457" s="94">
        <v>0</v>
      </c>
      <c r="P457" s="94">
        <v>0</v>
      </c>
      <c r="Q457" s="94">
        <v>0</v>
      </c>
      <c r="R457" s="94">
        <v>0</v>
      </c>
      <c r="S457" s="94">
        <v>0</v>
      </c>
      <c r="T457" s="94">
        <v>0</v>
      </c>
      <c r="U457" s="94">
        <v>0</v>
      </c>
      <c r="V457" s="94">
        <v>0</v>
      </c>
      <c r="W457" s="94">
        <v>35988</v>
      </c>
      <c r="X457" s="94">
        <v>0</v>
      </c>
      <c r="Y457" s="174"/>
    </row>
    <row r="458" spans="1:25" ht="15" customHeight="1">
      <c r="A458" s="63">
        <v>431</v>
      </c>
      <c r="B458" s="130" t="s">
        <v>581</v>
      </c>
      <c r="C458" s="94">
        <f t="shared" si="34"/>
        <v>75081</v>
      </c>
      <c r="D458" s="94">
        <v>0</v>
      </c>
      <c r="E458" s="94">
        <v>0</v>
      </c>
      <c r="F458" s="94">
        <v>0</v>
      </c>
      <c r="G458" s="94">
        <v>0</v>
      </c>
      <c r="H458" s="94">
        <v>0</v>
      </c>
      <c r="I458" s="94">
        <v>0</v>
      </c>
      <c r="J458" s="135">
        <v>0</v>
      </c>
      <c r="K458" s="94">
        <v>0</v>
      </c>
      <c r="L458" s="94">
        <v>0</v>
      </c>
      <c r="M458" s="94">
        <v>0</v>
      </c>
      <c r="N458" s="94">
        <v>0</v>
      </c>
      <c r="O458" s="94">
        <v>0</v>
      </c>
      <c r="P458" s="94">
        <v>0</v>
      </c>
      <c r="Q458" s="94">
        <v>0</v>
      </c>
      <c r="R458" s="94">
        <v>0</v>
      </c>
      <c r="S458" s="94">
        <v>0</v>
      </c>
      <c r="T458" s="94">
        <v>0</v>
      </c>
      <c r="U458" s="94">
        <v>0</v>
      </c>
      <c r="V458" s="94">
        <v>0</v>
      </c>
      <c r="W458" s="94">
        <v>75081</v>
      </c>
      <c r="X458" s="94">
        <v>0</v>
      </c>
      <c r="Y458" s="174"/>
    </row>
    <row r="459" spans="1:25" ht="15" customHeight="1">
      <c r="A459" s="63">
        <v>432</v>
      </c>
      <c r="B459" s="89" t="s">
        <v>582</v>
      </c>
      <c r="C459" s="94">
        <f t="shared" si="34"/>
        <v>75496</v>
      </c>
      <c r="D459" s="94">
        <v>0</v>
      </c>
      <c r="E459" s="94">
        <v>0</v>
      </c>
      <c r="F459" s="94">
        <v>0</v>
      </c>
      <c r="G459" s="94">
        <v>0</v>
      </c>
      <c r="H459" s="94">
        <v>0</v>
      </c>
      <c r="I459" s="94">
        <v>0</v>
      </c>
      <c r="J459" s="135">
        <v>0</v>
      </c>
      <c r="K459" s="94">
        <v>0</v>
      </c>
      <c r="L459" s="94">
        <v>0</v>
      </c>
      <c r="M459" s="94">
        <v>0</v>
      </c>
      <c r="N459" s="94">
        <v>0</v>
      </c>
      <c r="O459" s="94">
        <v>0</v>
      </c>
      <c r="P459" s="94">
        <v>0</v>
      </c>
      <c r="Q459" s="94">
        <v>0</v>
      </c>
      <c r="R459" s="94">
        <v>0</v>
      </c>
      <c r="S459" s="94">
        <v>0</v>
      </c>
      <c r="T459" s="94">
        <v>0</v>
      </c>
      <c r="U459" s="94">
        <v>0</v>
      </c>
      <c r="V459" s="94">
        <v>0</v>
      </c>
      <c r="W459" s="94">
        <v>75496</v>
      </c>
      <c r="X459" s="94">
        <v>0</v>
      </c>
      <c r="Y459" s="174"/>
    </row>
    <row r="460" spans="1:25" ht="15" customHeight="1">
      <c r="A460" s="63">
        <v>433</v>
      </c>
      <c r="B460" s="89" t="s">
        <v>583</v>
      </c>
      <c r="C460" s="94">
        <f t="shared" si="34"/>
        <v>79841</v>
      </c>
      <c r="D460" s="94">
        <v>0</v>
      </c>
      <c r="E460" s="94">
        <v>0</v>
      </c>
      <c r="F460" s="94">
        <v>0</v>
      </c>
      <c r="G460" s="94">
        <v>0</v>
      </c>
      <c r="H460" s="94">
        <v>0</v>
      </c>
      <c r="I460" s="94">
        <v>0</v>
      </c>
      <c r="J460" s="135">
        <v>0</v>
      </c>
      <c r="K460" s="94">
        <v>0</v>
      </c>
      <c r="L460" s="94">
        <v>0</v>
      </c>
      <c r="M460" s="94">
        <v>0</v>
      </c>
      <c r="N460" s="94">
        <v>0</v>
      </c>
      <c r="O460" s="94">
        <v>0</v>
      </c>
      <c r="P460" s="94">
        <v>0</v>
      </c>
      <c r="Q460" s="94">
        <v>0</v>
      </c>
      <c r="R460" s="94">
        <v>0</v>
      </c>
      <c r="S460" s="94">
        <v>0</v>
      </c>
      <c r="T460" s="94">
        <v>0</v>
      </c>
      <c r="U460" s="94">
        <v>0</v>
      </c>
      <c r="V460" s="94">
        <v>0</v>
      </c>
      <c r="W460" s="94">
        <v>79841</v>
      </c>
      <c r="X460" s="94">
        <v>0</v>
      </c>
      <c r="Y460" s="174"/>
    </row>
    <row r="461" spans="1:25" ht="15" customHeight="1">
      <c r="A461" s="63">
        <v>434</v>
      </c>
      <c r="B461" s="89" t="s">
        <v>584</v>
      </c>
      <c r="C461" s="94">
        <f t="shared" si="34"/>
        <v>300180</v>
      </c>
      <c r="D461" s="94">
        <v>0</v>
      </c>
      <c r="E461" s="94">
        <v>0</v>
      </c>
      <c r="F461" s="94">
        <v>0</v>
      </c>
      <c r="G461" s="94">
        <v>0</v>
      </c>
      <c r="H461" s="94">
        <v>0</v>
      </c>
      <c r="I461" s="94">
        <v>0</v>
      </c>
      <c r="J461" s="135">
        <v>0</v>
      </c>
      <c r="K461" s="94">
        <v>0</v>
      </c>
      <c r="L461" s="94">
        <v>0</v>
      </c>
      <c r="M461" s="94">
        <v>0</v>
      </c>
      <c r="N461" s="94">
        <v>0</v>
      </c>
      <c r="O461" s="94">
        <v>0</v>
      </c>
      <c r="P461" s="94">
        <v>0</v>
      </c>
      <c r="Q461" s="94">
        <v>0</v>
      </c>
      <c r="R461" s="94">
        <v>0</v>
      </c>
      <c r="S461" s="94">
        <v>0</v>
      </c>
      <c r="T461" s="94">
        <v>0</v>
      </c>
      <c r="U461" s="94">
        <v>0</v>
      </c>
      <c r="V461" s="94">
        <v>0</v>
      </c>
      <c r="W461" s="94">
        <v>300180</v>
      </c>
      <c r="X461" s="94">
        <v>0</v>
      </c>
      <c r="Y461" s="174"/>
    </row>
    <row r="462" spans="1:25" ht="15" customHeight="1">
      <c r="A462" s="63">
        <v>435</v>
      </c>
      <c r="B462" s="89" t="s">
        <v>585</v>
      </c>
      <c r="C462" s="94">
        <f t="shared" si="34"/>
        <v>34298</v>
      </c>
      <c r="D462" s="94">
        <v>0</v>
      </c>
      <c r="E462" s="94">
        <v>0</v>
      </c>
      <c r="F462" s="94">
        <v>0</v>
      </c>
      <c r="G462" s="94">
        <v>0</v>
      </c>
      <c r="H462" s="94">
        <v>0</v>
      </c>
      <c r="I462" s="94">
        <v>0</v>
      </c>
      <c r="J462" s="135">
        <v>0</v>
      </c>
      <c r="K462" s="94">
        <v>0</v>
      </c>
      <c r="L462" s="94">
        <v>0</v>
      </c>
      <c r="M462" s="94">
        <v>0</v>
      </c>
      <c r="N462" s="94">
        <v>0</v>
      </c>
      <c r="O462" s="94">
        <v>0</v>
      </c>
      <c r="P462" s="94">
        <v>0</v>
      </c>
      <c r="Q462" s="94">
        <v>0</v>
      </c>
      <c r="R462" s="94">
        <v>0</v>
      </c>
      <c r="S462" s="94">
        <v>0</v>
      </c>
      <c r="T462" s="94">
        <v>0</v>
      </c>
      <c r="U462" s="94">
        <v>0</v>
      </c>
      <c r="V462" s="94">
        <v>0</v>
      </c>
      <c r="W462" s="94">
        <v>34298</v>
      </c>
      <c r="X462" s="94">
        <v>0</v>
      </c>
      <c r="Y462" s="174"/>
    </row>
    <row r="463" spans="1:25" ht="15" customHeight="1">
      <c r="A463" s="63">
        <v>436</v>
      </c>
      <c r="B463" s="89" t="s">
        <v>586</v>
      </c>
      <c r="C463" s="94">
        <f t="shared" si="34"/>
        <v>33478</v>
      </c>
      <c r="D463" s="94">
        <v>0</v>
      </c>
      <c r="E463" s="94">
        <v>0</v>
      </c>
      <c r="F463" s="94">
        <v>0</v>
      </c>
      <c r="G463" s="94">
        <v>0</v>
      </c>
      <c r="H463" s="94">
        <v>0</v>
      </c>
      <c r="I463" s="94">
        <v>0</v>
      </c>
      <c r="J463" s="135">
        <v>0</v>
      </c>
      <c r="K463" s="94">
        <v>0</v>
      </c>
      <c r="L463" s="94">
        <v>0</v>
      </c>
      <c r="M463" s="94">
        <v>0</v>
      </c>
      <c r="N463" s="94">
        <v>0</v>
      </c>
      <c r="O463" s="94">
        <v>0</v>
      </c>
      <c r="P463" s="94">
        <v>0</v>
      </c>
      <c r="Q463" s="94">
        <v>0</v>
      </c>
      <c r="R463" s="94">
        <v>0</v>
      </c>
      <c r="S463" s="94">
        <v>0</v>
      </c>
      <c r="T463" s="94">
        <v>0</v>
      </c>
      <c r="U463" s="94">
        <v>0</v>
      </c>
      <c r="V463" s="94">
        <v>0</v>
      </c>
      <c r="W463" s="94">
        <v>33478</v>
      </c>
      <c r="X463" s="94">
        <v>0</v>
      </c>
      <c r="Y463" s="174"/>
    </row>
    <row r="464" spans="1:25" ht="15" customHeight="1">
      <c r="A464" s="63">
        <v>437</v>
      </c>
      <c r="B464" s="89" t="s">
        <v>587</v>
      </c>
      <c r="C464" s="94">
        <f t="shared" si="34"/>
        <v>66421</v>
      </c>
      <c r="D464" s="94">
        <v>0</v>
      </c>
      <c r="E464" s="94">
        <v>0</v>
      </c>
      <c r="F464" s="94">
        <v>0</v>
      </c>
      <c r="G464" s="94">
        <v>0</v>
      </c>
      <c r="H464" s="94">
        <v>0</v>
      </c>
      <c r="I464" s="94">
        <v>0</v>
      </c>
      <c r="J464" s="135">
        <v>0</v>
      </c>
      <c r="K464" s="94">
        <v>0</v>
      </c>
      <c r="L464" s="94">
        <v>0</v>
      </c>
      <c r="M464" s="94">
        <v>0</v>
      </c>
      <c r="N464" s="94">
        <v>0</v>
      </c>
      <c r="O464" s="94">
        <v>0</v>
      </c>
      <c r="P464" s="94">
        <v>0</v>
      </c>
      <c r="Q464" s="94">
        <v>0</v>
      </c>
      <c r="R464" s="94">
        <v>0</v>
      </c>
      <c r="S464" s="94">
        <v>0</v>
      </c>
      <c r="T464" s="94">
        <v>0</v>
      </c>
      <c r="U464" s="94">
        <v>0</v>
      </c>
      <c r="V464" s="94">
        <v>0</v>
      </c>
      <c r="W464" s="94">
        <v>66421</v>
      </c>
      <c r="X464" s="94">
        <v>0</v>
      </c>
      <c r="Y464" s="174"/>
    </row>
    <row r="465" spans="1:25" ht="15" customHeight="1">
      <c r="A465" s="63">
        <v>438</v>
      </c>
      <c r="B465" s="89" t="s">
        <v>588</v>
      </c>
      <c r="C465" s="94">
        <f t="shared" si="34"/>
        <v>226182</v>
      </c>
      <c r="D465" s="94">
        <v>0</v>
      </c>
      <c r="E465" s="94">
        <v>0</v>
      </c>
      <c r="F465" s="94">
        <v>0</v>
      </c>
      <c r="G465" s="94">
        <v>0</v>
      </c>
      <c r="H465" s="94">
        <v>0</v>
      </c>
      <c r="I465" s="94">
        <v>0</v>
      </c>
      <c r="J465" s="135">
        <v>0</v>
      </c>
      <c r="K465" s="94">
        <v>0</v>
      </c>
      <c r="L465" s="94">
        <v>0</v>
      </c>
      <c r="M465" s="94">
        <v>0</v>
      </c>
      <c r="N465" s="94">
        <v>0</v>
      </c>
      <c r="O465" s="94">
        <v>0</v>
      </c>
      <c r="P465" s="94">
        <v>0</v>
      </c>
      <c r="Q465" s="94">
        <v>0</v>
      </c>
      <c r="R465" s="94">
        <v>0</v>
      </c>
      <c r="S465" s="94">
        <v>0</v>
      </c>
      <c r="T465" s="94">
        <v>0</v>
      </c>
      <c r="U465" s="94">
        <v>0</v>
      </c>
      <c r="V465" s="94">
        <v>0</v>
      </c>
      <c r="W465" s="94">
        <v>226182</v>
      </c>
      <c r="X465" s="94">
        <v>0</v>
      </c>
      <c r="Y465" s="174"/>
    </row>
    <row r="466" spans="1:25" ht="15" customHeight="1">
      <c r="A466" s="63">
        <v>439</v>
      </c>
      <c r="B466" s="89" t="s">
        <v>589</v>
      </c>
      <c r="C466" s="94">
        <f t="shared" si="34"/>
        <v>78603</v>
      </c>
      <c r="D466" s="94">
        <v>0</v>
      </c>
      <c r="E466" s="94">
        <v>0</v>
      </c>
      <c r="F466" s="94">
        <v>0</v>
      </c>
      <c r="G466" s="94">
        <v>0</v>
      </c>
      <c r="H466" s="94">
        <v>0</v>
      </c>
      <c r="I466" s="94">
        <v>0</v>
      </c>
      <c r="J466" s="135">
        <v>0</v>
      </c>
      <c r="K466" s="94">
        <v>0</v>
      </c>
      <c r="L466" s="94">
        <v>0</v>
      </c>
      <c r="M466" s="94">
        <v>0</v>
      </c>
      <c r="N466" s="94">
        <v>0</v>
      </c>
      <c r="O466" s="94">
        <v>0</v>
      </c>
      <c r="P466" s="94">
        <v>0</v>
      </c>
      <c r="Q466" s="94">
        <v>0</v>
      </c>
      <c r="R466" s="94">
        <v>0</v>
      </c>
      <c r="S466" s="94">
        <v>0</v>
      </c>
      <c r="T466" s="94">
        <v>0</v>
      </c>
      <c r="U466" s="94">
        <v>0</v>
      </c>
      <c r="V466" s="94">
        <v>0</v>
      </c>
      <c r="W466" s="94">
        <v>78603</v>
      </c>
      <c r="X466" s="94">
        <v>0</v>
      </c>
      <c r="Y466" s="174"/>
    </row>
    <row r="467" spans="1:25" ht="15" customHeight="1">
      <c r="A467" s="63">
        <v>440</v>
      </c>
      <c r="B467" s="130" t="s">
        <v>590</v>
      </c>
      <c r="C467" s="94">
        <f t="shared" si="34"/>
        <v>58822</v>
      </c>
      <c r="D467" s="94">
        <v>0</v>
      </c>
      <c r="E467" s="94">
        <v>0</v>
      </c>
      <c r="F467" s="94">
        <v>0</v>
      </c>
      <c r="G467" s="94">
        <v>0</v>
      </c>
      <c r="H467" s="94">
        <v>0</v>
      </c>
      <c r="I467" s="94">
        <v>0</v>
      </c>
      <c r="J467" s="135">
        <v>0</v>
      </c>
      <c r="K467" s="94">
        <v>0</v>
      </c>
      <c r="L467" s="94">
        <v>0</v>
      </c>
      <c r="M467" s="94">
        <v>0</v>
      </c>
      <c r="N467" s="94">
        <v>0</v>
      </c>
      <c r="O467" s="94">
        <v>0</v>
      </c>
      <c r="P467" s="94">
        <v>0</v>
      </c>
      <c r="Q467" s="94">
        <v>0</v>
      </c>
      <c r="R467" s="94">
        <v>0</v>
      </c>
      <c r="S467" s="94">
        <v>0</v>
      </c>
      <c r="T467" s="94">
        <v>0</v>
      </c>
      <c r="U467" s="94">
        <v>0</v>
      </c>
      <c r="V467" s="94">
        <v>0</v>
      </c>
      <c r="W467" s="94">
        <v>58822</v>
      </c>
      <c r="X467" s="94">
        <v>0</v>
      </c>
      <c r="Y467" s="174"/>
    </row>
    <row r="468" spans="1:25" ht="15" customHeight="1">
      <c r="A468" s="63">
        <v>441</v>
      </c>
      <c r="B468" s="130" t="s">
        <v>591</v>
      </c>
      <c r="C468" s="94">
        <f t="shared" si="34"/>
        <v>131532</v>
      </c>
      <c r="D468" s="94">
        <v>0</v>
      </c>
      <c r="E468" s="94">
        <v>0</v>
      </c>
      <c r="F468" s="94">
        <v>0</v>
      </c>
      <c r="G468" s="94">
        <v>0</v>
      </c>
      <c r="H468" s="94">
        <v>0</v>
      </c>
      <c r="I468" s="94">
        <v>0</v>
      </c>
      <c r="J468" s="135">
        <v>0</v>
      </c>
      <c r="K468" s="94">
        <v>0</v>
      </c>
      <c r="L468" s="94">
        <v>0</v>
      </c>
      <c r="M468" s="94">
        <v>0</v>
      </c>
      <c r="N468" s="94">
        <v>0</v>
      </c>
      <c r="O468" s="94">
        <v>0</v>
      </c>
      <c r="P468" s="94">
        <v>0</v>
      </c>
      <c r="Q468" s="94">
        <v>0</v>
      </c>
      <c r="R468" s="94">
        <v>0</v>
      </c>
      <c r="S468" s="94">
        <v>0</v>
      </c>
      <c r="T468" s="94">
        <v>0</v>
      </c>
      <c r="U468" s="94">
        <v>0</v>
      </c>
      <c r="V468" s="94">
        <v>0</v>
      </c>
      <c r="W468" s="94">
        <v>131532</v>
      </c>
      <c r="X468" s="94">
        <v>0</v>
      </c>
      <c r="Y468" s="174"/>
    </row>
    <row r="469" spans="1:25" ht="15" customHeight="1">
      <c r="A469" s="63">
        <v>442</v>
      </c>
      <c r="B469" s="89" t="s">
        <v>592</v>
      </c>
      <c r="C469" s="94">
        <f t="shared" si="34"/>
        <v>252428</v>
      </c>
      <c r="D469" s="94">
        <v>0</v>
      </c>
      <c r="E469" s="94">
        <v>0</v>
      </c>
      <c r="F469" s="94">
        <v>0</v>
      </c>
      <c r="G469" s="94">
        <v>0</v>
      </c>
      <c r="H469" s="94">
        <v>0</v>
      </c>
      <c r="I469" s="94">
        <v>0</v>
      </c>
      <c r="J469" s="135">
        <v>0</v>
      </c>
      <c r="K469" s="94">
        <v>0</v>
      </c>
      <c r="L469" s="94">
        <v>0</v>
      </c>
      <c r="M469" s="94">
        <v>0</v>
      </c>
      <c r="N469" s="94">
        <v>0</v>
      </c>
      <c r="O469" s="94">
        <v>0</v>
      </c>
      <c r="P469" s="94">
        <v>0</v>
      </c>
      <c r="Q469" s="94">
        <v>0</v>
      </c>
      <c r="R469" s="94">
        <v>0</v>
      </c>
      <c r="S469" s="94">
        <v>0</v>
      </c>
      <c r="T469" s="94">
        <v>0</v>
      </c>
      <c r="U469" s="94">
        <v>0</v>
      </c>
      <c r="V469" s="94">
        <v>0</v>
      </c>
      <c r="W469" s="94">
        <v>252428</v>
      </c>
      <c r="X469" s="94">
        <v>0</v>
      </c>
      <c r="Y469" s="174"/>
    </row>
    <row r="470" spans="1:25" ht="15" customHeight="1">
      <c r="A470" s="63">
        <v>443</v>
      </c>
      <c r="B470" s="89" t="s">
        <v>593</v>
      </c>
      <c r="C470" s="94">
        <f t="shared" si="34"/>
        <v>55818</v>
      </c>
      <c r="D470" s="94">
        <v>0</v>
      </c>
      <c r="E470" s="94">
        <v>0</v>
      </c>
      <c r="F470" s="94">
        <v>0</v>
      </c>
      <c r="G470" s="94">
        <v>0</v>
      </c>
      <c r="H470" s="94">
        <v>0</v>
      </c>
      <c r="I470" s="94">
        <v>0</v>
      </c>
      <c r="J470" s="135">
        <v>0</v>
      </c>
      <c r="K470" s="94">
        <v>0</v>
      </c>
      <c r="L470" s="94">
        <v>0</v>
      </c>
      <c r="M470" s="94">
        <v>0</v>
      </c>
      <c r="N470" s="94">
        <v>0</v>
      </c>
      <c r="O470" s="94">
        <v>0</v>
      </c>
      <c r="P470" s="94">
        <v>0</v>
      </c>
      <c r="Q470" s="94">
        <v>0</v>
      </c>
      <c r="R470" s="94">
        <v>0</v>
      </c>
      <c r="S470" s="94">
        <v>0</v>
      </c>
      <c r="T470" s="94">
        <v>0</v>
      </c>
      <c r="U470" s="94">
        <v>0</v>
      </c>
      <c r="V470" s="94">
        <v>0</v>
      </c>
      <c r="W470" s="94">
        <v>55818</v>
      </c>
      <c r="X470" s="94">
        <v>0</v>
      </c>
      <c r="Y470" s="174"/>
    </row>
    <row r="471" spans="1:25" ht="15" customHeight="1">
      <c r="A471" s="63">
        <v>444</v>
      </c>
      <c r="B471" s="89" t="s">
        <v>594</v>
      </c>
      <c r="C471" s="94">
        <f t="shared" si="34"/>
        <v>104450</v>
      </c>
      <c r="D471" s="94">
        <v>0</v>
      </c>
      <c r="E471" s="94">
        <v>0</v>
      </c>
      <c r="F471" s="94">
        <v>0</v>
      </c>
      <c r="G471" s="94">
        <v>0</v>
      </c>
      <c r="H471" s="94">
        <v>0</v>
      </c>
      <c r="I471" s="94">
        <v>0</v>
      </c>
      <c r="J471" s="135">
        <v>0</v>
      </c>
      <c r="K471" s="94">
        <v>0</v>
      </c>
      <c r="L471" s="94">
        <v>0</v>
      </c>
      <c r="M471" s="94">
        <v>0</v>
      </c>
      <c r="N471" s="94">
        <v>0</v>
      </c>
      <c r="O471" s="94">
        <v>0</v>
      </c>
      <c r="P471" s="94">
        <v>0</v>
      </c>
      <c r="Q471" s="94">
        <v>0</v>
      </c>
      <c r="R471" s="94">
        <v>0</v>
      </c>
      <c r="S471" s="94">
        <v>0</v>
      </c>
      <c r="T471" s="94">
        <v>0</v>
      </c>
      <c r="U471" s="94">
        <v>0</v>
      </c>
      <c r="V471" s="94">
        <v>0</v>
      </c>
      <c r="W471" s="94">
        <v>104450</v>
      </c>
      <c r="X471" s="94">
        <v>0</v>
      </c>
      <c r="Y471" s="174"/>
    </row>
    <row r="472" spans="1:25" ht="15" customHeight="1">
      <c r="A472" s="63">
        <v>445</v>
      </c>
      <c r="B472" s="89" t="s">
        <v>595</v>
      </c>
      <c r="C472" s="94">
        <f t="shared" si="34"/>
        <v>104519</v>
      </c>
      <c r="D472" s="94">
        <v>0</v>
      </c>
      <c r="E472" s="94">
        <v>0</v>
      </c>
      <c r="F472" s="94">
        <v>0</v>
      </c>
      <c r="G472" s="94">
        <v>0</v>
      </c>
      <c r="H472" s="94">
        <v>0</v>
      </c>
      <c r="I472" s="94">
        <v>0</v>
      </c>
      <c r="J472" s="135">
        <v>0</v>
      </c>
      <c r="K472" s="94">
        <v>0</v>
      </c>
      <c r="L472" s="94">
        <v>0</v>
      </c>
      <c r="M472" s="94">
        <v>0</v>
      </c>
      <c r="N472" s="94">
        <v>0</v>
      </c>
      <c r="O472" s="94">
        <v>0</v>
      </c>
      <c r="P472" s="94">
        <v>0</v>
      </c>
      <c r="Q472" s="94">
        <v>0</v>
      </c>
      <c r="R472" s="94">
        <v>0</v>
      </c>
      <c r="S472" s="94">
        <v>0</v>
      </c>
      <c r="T472" s="94">
        <v>0</v>
      </c>
      <c r="U472" s="94">
        <v>0</v>
      </c>
      <c r="V472" s="94">
        <v>0</v>
      </c>
      <c r="W472" s="94">
        <v>104519</v>
      </c>
      <c r="X472" s="94">
        <v>0</v>
      </c>
      <c r="Y472" s="174"/>
    </row>
    <row r="473" spans="1:25" ht="15" customHeight="1">
      <c r="A473" s="63">
        <v>446</v>
      </c>
      <c r="B473" s="89" t="s">
        <v>596</v>
      </c>
      <c r="C473" s="94">
        <f t="shared" si="34"/>
        <v>290165</v>
      </c>
      <c r="D473" s="94">
        <v>0</v>
      </c>
      <c r="E473" s="94">
        <v>0</v>
      </c>
      <c r="F473" s="94">
        <v>0</v>
      </c>
      <c r="G473" s="94">
        <v>0</v>
      </c>
      <c r="H473" s="94">
        <v>0</v>
      </c>
      <c r="I473" s="94">
        <v>0</v>
      </c>
      <c r="J473" s="135">
        <v>0</v>
      </c>
      <c r="K473" s="94">
        <v>0</v>
      </c>
      <c r="L473" s="94">
        <v>0</v>
      </c>
      <c r="M473" s="94">
        <v>0</v>
      </c>
      <c r="N473" s="94">
        <v>0</v>
      </c>
      <c r="O473" s="94">
        <v>0</v>
      </c>
      <c r="P473" s="94">
        <v>0</v>
      </c>
      <c r="Q473" s="94">
        <v>0</v>
      </c>
      <c r="R473" s="94">
        <v>0</v>
      </c>
      <c r="S473" s="94">
        <v>0</v>
      </c>
      <c r="T473" s="94">
        <v>0</v>
      </c>
      <c r="U473" s="94">
        <v>0</v>
      </c>
      <c r="V473" s="94">
        <v>0</v>
      </c>
      <c r="W473" s="94">
        <v>290165</v>
      </c>
      <c r="X473" s="94">
        <v>0</v>
      </c>
      <c r="Y473" s="174"/>
    </row>
    <row r="474" spans="1:25" ht="15" customHeight="1">
      <c r="A474" s="63">
        <v>447</v>
      </c>
      <c r="B474" s="130" t="s">
        <v>597</v>
      </c>
      <c r="C474" s="94">
        <f t="shared" si="34"/>
        <v>62407</v>
      </c>
      <c r="D474" s="94">
        <v>0</v>
      </c>
      <c r="E474" s="94">
        <v>0</v>
      </c>
      <c r="F474" s="94">
        <v>0</v>
      </c>
      <c r="G474" s="94">
        <v>0</v>
      </c>
      <c r="H474" s="94">
        <v>0</v>
      </c>
      <c r="I474" s="94">
        <v>0</v>
      </c>
      <c r="J474" s="135">
        <v>0</v>
      </c>
      <c r="K474" s="94">
        <v>0</v>
      </c>
      <c r="L474" s="94">
        <v>0</v>
      </c>
      <c r="M474" s="94">
        <v>0</v>
      </c>
      <c r="N474" s="94">
        <v>0</v>
      </c>
      <c r="O474" s="94">
        <v>0</v>
      </c>
      <c r="P474" s="94">
        <v>0</v>
      </c>
      <c r="Q474" s="94">
        <v>0</v>
      </c>
      <c r="R474" s="94">
        <v>0</v>
      </c>
      <c r="S474" s="94">
        <v>0</v>
      </c>
      <c r="T474" s="94">
        <v>0</v>
      </c>
      <c r="U474" s="94">
        <v>0</v>
      </c>
      <c r="V474" s="94">
        <v>0</v>
      </c>
      <c r="W474" s="94">
        <v>62407</v>
      </c>
      <c r="X474" s="94">
        <v>0</v>
      </c>
      <c r="Y474" s="174"/>
    </row>
    <row r="475" spans="1:25" ht="15" customHeight="1">
      <c r="A475" s="63">
        <v>448</v>
      </c>
      <c r="B475" s="130" t="s">
        <v>598</v>
      </c>
      <c r="C475" s="94">
        <f t="shared" si="34"/>
        <v>61623</v>
      </c>
      <c r="D475" s="94">
        <v>0</v>
      </c>
      <c r="E475" s="94">
        <v>0</v>
      </c>
      <c r="F475" s="94">
        <v>0</v>
      </c>
      <c r="G475" s="94">
        <v>0</v>
      </c>
      <c r="H475" s="94">
        <v>0</v>
      </c>
      <c r="I475" s="94">
        <v>0</v>
      </c>
      <c r="J475" s="135">
        <v>0</v>
      </c>
      <c r="K475" s="94">
        <v>0</v>
      </c>
      <c r="L475" s="94">
        <v>0</v>
      </c>
      <c r="M475" s="94">
        <v>0</v>
      </c>
      <c r="N475" s="94">
        <v>0</v>
      </c>
      <c r="O475" s="94">
        <v>0</v>
      </c>
      <c r="P475" s="94">
        <v>0</v>
      </c>
      <c r="Q475" s="94">
        <v>0</v>
      </c>
      <c r="R475" s="94">
        <v>0</v>
      </c>
      <c r="S475" s="94">
        <v>0</v>
      </c>
      <c r="T475" s="94">
        <v>0</v>
      </c>
      <c r="U475" s="94">
        <v>0</v>
      </c>
      <c r="V475" s="94">
        <v>0</v>
      </c>
      <c r="W475" s="94">
        <v>61623</v>
      </c>
      <c r="X475" s="94">
        <v>0</v>
      </c>
      <c r="Y475" s="174"/>
    </row>
    <row r="476" spans="1:25" ht="15" customHeight="1">
      <c r="A476" s="63">
        <v>449</v>
      </c>
      <c r="B476" s="130" t="s">
        <v>599</v>
      </c>
      <c r="C476" s="94">
        <f t="shared" si="34"/>
        <v>65638</v>
      </c>
      <c r="D476" s="94">
        <v>0</v>
      </c>
      <c r="E476" s="94">
        <v>0</v>
      </c>
      <c r="F476" s="94">
        <v>0</v>
      </c>
      <c r="G476" s="94">
        <v>0</v>
      </c>
      <c r="H476" s="94">
        <v>0</v>
      </c>
      <c r="I476" s="94">
        <v>0</v>
      </c>
      <c r="J476" s="135">
        <v>0</v>
      </c>
      <c r="K476" s="94">
        <v>0</v>
      </c>
      <c r="L476" s="94">
        <v>0</v>
      </c>
      <c r="M476" s="94">
        <v>0</v>
      </c>
      <c r="N476" s="94">
        <v>0</v>
      </c>
      <c r="O476" s="94">
        <v>0</v>
      </c>
      <c r="P476" s="94">
        <v>0</v>
      </c>
      <c r="Q476" s="94">
        <v>0</v>
      </c>
      <c r="R476" s="94">
        <v>0</v>
      </c>
      <c r="S476" s="94">
        <v>0</v>
      </c>
      <c r="T476" s="94">
        <v>0</v>
      </c>
      <c r="U476" s="94">
        <v>0</v>
      </c>
      <c r="V476" s="94">
        <v>0</v>
      </c>
      <c r="W476" s="94">
        <v>65638</v>
      </c>
      <c r="X476" s="94">
        <v>0</v>
      </c>
      <c r="Y476" s="174"/>
    </row>
    <row r="477" spans="1:25" ht="15" customHeight="1">
      <c r="A477" s="63">
        <v>450</v>
      </c>
      <c r="B477" s="89" t="s">
        <v>600</v>
      </c>
      <c r="C477" s="94">
        <f t="shared" si="34"/>
        <v>153883</v>
      </c>
      <c r="D477" s="94">
        <v>0</v>
      </c>
      <c r="E477" s="94">
        <v>0</v>
      </c>
      <c r="F477" s="94">
        <v>0</v>
      </c>
      <c r="G477" s="94">
        <v>0</v>
      </c>
      <c r="H477" s="94">
        <v>0</v>
      </c>
      <c r="I477" s="94">
        <v>0</v>
      </c>
      <c r="J477" s="135">
        <v>0</v>
      </c>
      <c r="K477" s="94">
        <v>0</v>
      </c>
      <c r="L477" s="94">
        <v>0</v>
      </c>
      <c r="M477" s="94">
        <v>0</v>
      </c>
      <c r="N477" s="94">
        <v>0</v>
      </c>
      <c r="O477" s="94">
        <v>0</v>
      </c>
      <c r="P477" s="94">
        <v>0</v>
      </c>
      <c r="Q477" s="94">
        <v>0</v>
      </c>
      <c r="R477" s="94">
        <v>0</v>
      </c>
      <c r="S477" s="94">
        <v>0</v>
      </c>
      <c r="T477" s="94">
        <v>0</v>
      </c>
      <c r="U477" s="94">
        <v>0</v>
      </c>
      <c r="V477" s="94">
        <v>0</v>
      </c>
      <c r="W477" s="94">
        <v>153883</v>
      </c>
      <c r="X477" s="94">
        <v>0</v>
      </c>
      <c r="Y477" s="174"/>
    </row>
    <row r="478" spans="1:25" ht="15" customHeight="1">
      <c r="A478" s="63">
        <v>451</v>
      </c>
      <c r="B478" s="130" t="s">
        <v>601</v>
      </c>
      <c r="C478" s="94">
        <f t="shared" si="34"/>
        <v>106868</v>
      </c>
      <c r="D478" s="94">
        <v>0</v>
      </c>
      <c r="E478" s="94">
        <v>0</v>
      </c>
      <c r="F478" s="94">
        <v>0</v>
      </c>
      <c r="G478" s="94">
        <v>0</v>
      </c>
      <c r="H478" s="94">
        <v>0</v>
      </c>
      <c r="I478" s="94">
        <v>0</v>
      </c>
      <c r="J478" s="135">
        <v>0</v>
      </c>
      <c r="K478" s="94">
        <v>0</v>
      </c>
      <c r="L478" s="94">
        <v>0</v>
      </c>
      <c r="M478" s="94">
        <v>0</v>
      </c>
      <c r="N478" s="94">
        <v>0</v>
      </c>
      <c r="O478" s="94">
        <v>0</v>
      </c>
      <c r="P478" s="94">
        <v>0</v>
      </c>
      <c r="Q478" s="94">
        <v>0</v>
      </c>
      <c r="R478" s="94">
        <v>0</v>
      </c>
      <c r="S478" s="94">
        <v>0</v>
      </c>
      <c r="T478" s="94">
        <v>0</v>
      </c>
      <c r="U478" s="94">
        <v>0</v>
      </c>
      <c r="V478" s="94">
        <v>0</v>
      </c>
      <c r="W478" s="94">
        <v>106868</v>
      </c>
      <c r="X478" s="94">
        <v>0</v>
      </c>
      <c r="Y478" s="174"/>
    </row>
    <row r="479" spans="1:25" ht="15" customHeight="1">
      <c r="A479" s="63">
        <v>452</v>
      </c>
      <c r="B479" s="130" t="s">
        <v>602</v>
      </c>
      <c r="C479" s="94">
        <f t="shared" si="34"/>
        <v>109700</v>
      </c>
      <c r="D479" s="94">
        <v>0</v>
      </c>
      <c r="E479" s="94">
        <v>0</v>
      </c>
      <c r="F479" s="94">
        <v>0</v>
      </c>
      <c r="G479" s="94">
        <v>0</v>
      </c>
      <c r="H479" s="94">
        <v>0</v>
      </c>
      <c r="I479" s="94">
        <v>0</v>
      </c>
      <c r="J479" s="135">
        <v>0</v>
      </c>
      <c r="K479" s="94">
        <v>0</v>
      </c>
      <c r="L479" s="94">
        <v>0</v>
      </c>
      <c r="M479" s="94">
        <v>0</v>
      </c>
      <c r="N479" s="94">
        <v>0</v>
      </c>
      <c r="O479" s="94">
        <v>0</v>
      </c>
      <c r="P479" s="94">
        <v>0</v>
      </c>
      <c r="Q479" s="94">
        <v>0</v>
      </c>
      <c r="R479" s="94">
        <v>0</v>
      </c>
      <c r="S479" s="94">
        <v>0</v>
      </c>
      <c r="T479" s="94">
        <v>0</v>
      </c>
      <c r="U479" s="94">
        <v>0</v>
      </c>
      <c r="V479" s="94">
        <v>0</v>
      </c>
      <c r="W479" s="94">
        <v>109700</v>
      </c>
      <c r="X479" s="94">
        <v>0</v>
      </c>
      <c r="Y479" s="174"/>
    </row>
    <row r="480" spans="1:25" ht="15" customHeight="1">
      <c r="A480" s="63">
        <v>453</v>
      </c>
      <c r="B480" s="89" t="s">
        <v>603</v>
      </c>
      <c r="C480" s="94">
        <f t="shared" si="34"/>
        <v>138002</v>
      </c>
      <c r="D480" s="94">
        <v>0</v>
      </c>
      <c r="E480" s="94">
        <v>0</v>
      </c>
      <c r="F480" s="94">
        <v>0</v>
      </c>
      <c r="G480" s="94">
        <v>0</v>
      </c>
      <c r="H480" s="94">
        <v>0</v>
      </c>
      <c r="I480" s="94">
        <v>0</v>
      </c>
      <c r="J480" s="135">
        <v>0</v>
      </c>
      <c r="K480" s="94">
        <v>0</v>
      </c>
      <c r="L480" s="94">
        <v>0</v>
      </c>
      <c r="M480" s="94">
        <v>0</v>
      </c>
      <c r="N480" s="94">
        <v>0</v>
      </c>
      <c r="O480" s="94">
        <v>0</v>
      </c>
      <c r="P480" s="94">
        <v>0</v>
      </c>
      <c r="Q480" s="94">
        <v>0</v>
      </c>
      <c r="R480" s="94">
        <v>0</v>
      </c>
      <c r="S480" s="94">
        <v>0</v>
      </c>
      <c r="T480" s="94">
        <v>0</v>
      </c>
      <c r="U480" s="94">
        <v>0</v>
      </c>
      <c r="V480" s="94">
        <v>0</v>
      </c>
      <c r="W480" s="94">
        <v>138002</v>
      </c>
      <c r="X480" s="94">
        <v>0</v>
      </c>
      <c r="Y480" s="174"/>
    </row>
    <row r="481" spans="1:25" ht="15" customHeight="1">
      <c r="A481" s="63">
        <v>454</v>
      </c>
      <c r="B481" s="89" t="s">
        <v>604</v>
      </c>
      <c r="C481" s="94">
        <f t="shared" si="34"/>
        <v>143984</v>
      </c>
      <c r="D481" s="94">
        <v>0</v>
      </c>
      <c r="E481" s="94">
        <v>0</v>
      </c>
      <c r="F481" s="94">
        <v>0</v>
      </c>
      <c r="G481" s="94">
        <v>0</v>
      </c>
      <c r="H481" s="94">
        <v>0</v>
      </c>
      <c r="I481" s="94">
        <v>0</v>
      </c>
      <c r="J481" s="135">
        <v>0</v>
      </c>
      <c r="K481" s="94">
        <v>0</v>
      </c>
      <c r="L481" s="94">
        <v>0</v>
      </c>
      <c r="M481" s="94">
        <v>0</v>
      </c>
      <c r="N481" s="94">
        <v>0</v>
      </c>
      <c r="O481" s="94">
        <v>0</v>
      </c>
      <c r="P481" s="94">
        <v>0</v>
      </c>
      <c r="Q481" s="94">
        <v>0</v>
      </c>
      <c r="R481" s="94">
        <v>0</v>
      </c>
      <c r="S481" s="94">
        <v>0</v>
      </c>
      <c r="T481" s="94">
        <v>0</v>
      </c>
      <c r="U481" s="94">
        <v>0</v>
      </c>
      <c r="V481" s="94">
        <v>0</v>
      </c>
      <c r="W481" s="94">
        <v>143984</v>
      </c>
      <c r="X481" s="94">
        <v>0</v>
      </c>
      <c r="Y481" s="174"/>
    </row>
    <row r="482" spans="1:25" ht="15" customHeight="1">
      <c r="A482" s="63">
        <v>455</v>
      </c>
      <c r="B482" s="89" t="s">
        <v>605</v>
      </c>
      <c r="C482" s="94">
        <f t="shared" si="34"/>
        <v>313591</v>
      </c>
      <c r="D482" s="94">
        <v>0</v>
      </c>
      <c r="E482" s="94">
        <v>0</v>
      </c>
      <c r="F482" s="94">
        <v>0</v>
      </c>
      <c r="G482" s="94">
        <v>0</v>
      </c>
      <c r="H482" s="94">
        <v>0</v>
      </c>
      <c r="I482" s="94">
        <v>0</v>
      </c>
      <c r="J482" s="135">
        <v>0</v>
      </c>
      <c r="K482" s="94">
        <v>0</v>
      </c>
      <c r="L482" s="94">
        <v>0</v>
      </c>
      <c r="M482" s="94">
        <v>0</v>
      </c>
      <c r="N482" s="94">
        <v>0</v>
      </c>
      <c r="O482" s="94">
        <v>0</v>
      </c>
      <c r="P482" s="94">
        <v>0</v>
      </c>
      <c r="Q482" s="94">
        <v>0</v>
      </c>
      <c r="R482" s="94">
        <v>0</v>
      </c>
      <c r="S482" s="94">
        <v>0</v>
      </c>
      <c r="T482" s="94">
        <v>0</v>
      </c>
      <c r="U482" s="94">
        <v>0</v>
      </c>
      <c r="V482" s="94">
        <v>0</v>
      </c>
      <c r="W482" s="94">
        <v>313591</v>
      </c>
      <c r="X482" s="94">
        <v>0</v>
      </c>
      <c r="Y482" s="174"/>
    </row>
    <row r="483" spans="1:25" ht="15" customHeight="1">
      <c r="A483" s="63">
        <v>456</v>
      </c>
      <c r="B483" s="89" t="s">
        <v>606</v>
      </c>
      <c r="C483" s="94">
        <f t="shared" si="34"/>
        <v>120931</v>
      </c>
      <c r="D483" s="94">
        <v>0</v>
      </c>
      <c r="E483" s="94">
        <v>0</v>
      </c>
      <c r="F483" s="94">
        <v>0</v>
      </c>
      <c r="G483" s="94">
        <v>0</v>
      </c>
      <c r="H483" s="94">
        <v>0</v>
      </c>
      <c r="I483" s="94">
        <v>0</v>
      </c>
      <c r="J483" s="135">
        <v>0</v>
      </c>
      <c r="K483" s="94">
        <v>0</v>
      </c>
      <c r="L483" s="94">
        <v>0</v>
      </c>
      <c r="M483" s="94">
        <v>0</v>
      </c>
      <c r="N483" s="94">
        <v>0</v>
      </c>
      <c r="O483" s="94">
        <v>0</v>
      </c>
      <c r="P483" s="94">
        <v>0</v>
      </c>
      <c r="Q483" s="94">
        <v>0</v>
      </c>
      <c r="R483" s="94">
        <v>0</v>
      </c>
      <c r="S483" s="94">
        <v>0</v>
      </c>
      <c r="T483" s="94">
        <v>0</v>
      </c>
      <c r="U483" s="94">
        <v>0</v>
      </c>
      <c r="V483" s="94">
        <v>0</v>
      </c>
      <c r="W483" s="94">
        <v>120931</v>
      </c>
      <c r="X483" s="94">
        <v>0</v>
      </c>
      <c r="Y483" s="174"/>
    </row>
    <row r="484" spans="1:25" ht="15" customHeight="1">
      <c r="A484" s="63">
        <v>457</v>
      </c>
      <c r="B484" s="89" t="s">
        <v>607</v>
      </c>
      <c r="C484" s="94">
        <f t="shared" si="34"/>
        <v>39278</v>
      </c>
      <c r="D484" s="94">
        <v>0</v>
      </c>
      <c r="E484" s="94">
        <v>0</v>
      </c>
      <c r="F484" s="94">
        <v>0</v>
      </c>
      <c r="G484" s="94">
        <v>0</v>
      </c>
      <c r="H484" s="94">
        <v>0</v>
      </c>
      <c r="I484" s="94">
        <v>0</v>
      </c>
      <c r="J484" s="135">
        <v>0</v>
      </c>
      <c r="K484" s="94">
        <v>0</v>
      </c>
      <c r="L484" s="94">
        <v>0</v>
      </c>
      <c r="M484" s="94">
        <v>0</v>
      </c>
      <c r="N484" s="94">
        <v>0</v>
      </c>
      <c r="O484" s="94">
        <v>0</v>
      </c>
      <c r="P484" s="94">
        <v>0</v>
      </c>
      <c r="Q484" s="94">
        <v>0</v>
      </c>
      <c r="R484" s="94">
        <v>0</v>
      </c>
      <c r="S484" s="94">
        <v>0</v>
      </c>
      <c r="T484" s="94">
        <v>0</v>
      </c>
      <c r="U484" s="94">
        <v>0</v>
      </c>
      <c r="V484" s="94">
        <v>0</v>
      </c>
      <c r="W484" s="94">
        <v>39278</v>
      </c>
      <c r="X484" s="94">
        <v>0</v>
      </c>
      <c r="Y484" s="174"/>
    </row>
    <row r="485" spans="1:25" ht="15" customHeight="1">
      <c r="A485" s="63">
        <v>458</v>
      </c>
      <c r="B485" s="89" t="s">
        <v>608</v>
      </c>
      <c r="C485" s="94">
        <f t="shared" si="34"/>
        <v>233590</v>
      </c>
      <c r="D485" s="94">
        <v>0</v>
      </c>
      <c r="E485" s="94">
        <v>0</v>
      </c>
      <c r="F485" s="94">
        <v>0</v>
      </c>
      <c r="G485" s="94">
        <v>0</v>
      </c>
      <c r="H485" s="94">
        <v>0</v>
      </c>
      <c r="I485" s="94">
        <v>0</v>
      </c>
      <c r="J485" s="135">
        <v>0</v>
      </c>
      <c r="K485" s="94">
        <v>0</v>
      </c>
      <c r="L485" s="94">
        <v>0</v>
      </c>
      <c r="M485" s="94">
        <v>0</v>
      </c>
      <c r="N485" s="94">
        <v>0</v>
      </c>
      <c r="O485" s="94">
        <v>0</v>
      </c>
      <c r="P485" s="94">
        <v>0</v>
      </c>
      <c r="Q485" s="94">
        <v>0</v>
      </c>
      <c r="R485" s="94">
        <v>0</v>
      </c>
      <c r="S485" s="94">
        <v>0</v>
      </c>
      <c r="T485" s="94">
        <v>0</v>
      </c>
      <c r="U485" s="94">
        <v>0</v>
      </c>
      <c r="V485" s="94">
        <v>0</v>
      </c>
      <c r="W485" s="94">
        <v>233590</v>
      </c>
      <c r="X485" s="94">
        <v>0</v>
      </c>
      <c r="Y485" s="174"/>
    </row>
    <row r="486" spans="1:25" ht="15" customHeight="1">
      <c r="A486" s="63">
        <v>459</v>
      </c>
      <c r="B486" s="130" t="s">
        <v>609</v>
      </c>
      <c r="C486" s="94">
        <f t="shared" si="34"/>
        <v>93829</v>
      </c>
      <c r="D486" s="94">
        <v>0</v>
      </c>
      <c r="E486" s="94">
        <v>0</v>
      </c>
      <c r="F486" s="94">
        <v>0</v>
      </c>
      <c r="G486" s="94">
        <v>0</v>
      </c>
      <c r="H486" s="94">
        <v>0</v>
      </c>
      <c r="I486" s="94">
        <v>0</v>
      </c>
      <c r="J486" s="135">
        <v>0</v>
      </c>
      <c r="K486" s="94">
        <v>0</v>
      </c>
      <c r="L486" s="94">
        <v>0</v>
      </c>
      <c r="M486" s="94">
        <v>0</v>
      </c>
      <c r="N486" s="94">
        <v>0</v>
      </c>
      <c r="O486" s="94">
        <v>0</v>
      </c>
      <c r="P486" s="94">
        <v>0</v>
      </c>
      <c r="Q486" s="94">
        <v>0</v>
      </c>
      <c r="R486" s="94">
        <v>0</v>
      </c>
      <c r="S486" s="94">
        <v>0</v>
      </c>
      <c r="T486" s="94">
        <v>0</v>
      </c>
      <c r="U486" s="94">
        <v>0</v>
      </c>
      <c r="V486" s="94">
        <v>0</v>
      </c>
      <c r="W486" s="94">
        <v>93829</v>
      </c>
      <c r="X486" s="94">
        <v>0</v>
      </c>
      <c r="Y486" s="174"/>
    </row>
    <row r="487" spans="1:25" ht="15" customHeight="1">
      <c r="A487" s="63">
        <v>460</v>
      </c>
      <c r="B487" s="89" t="s">
        <v>610</v>
      </c>
      <c r="C487" s="94">
        <f t="shared" si="34"/>
        <v>47501</v>
      </c>
      <c r="D487" s="94">
        <v>0</v>
      </c>
      <c r="E487" s="94">
        <v>0</v>
      </c>
      <c r="F487" s="94">
        <v>0</v>
      </c>
      <c r="G487" s="94">
        <v>0</v>
      </c>
      <c r="H487" s="94">
        <v>0</v>
      </c>
      <c r="I487" s="94">
        <v>0</v>
      </c>
      <c r="J487" s="135">
        <v>0</v>
      </c>
      <c r="K487" s="94">
        <v>0</v>
      </c>
      <c r="L487" s="94">
        <v>0</v>
      </c>
      <c r="M487" s="94">
        <v>0</v>
      </c>
      <c r="N487" s="94">
        <v>0</v>
      </c>
      <c r="O487" s="94">
        <v>0</v>
      </c>
      <c r="P487" s="94">
        <v>0</v>
      </c>
      <c r="Q487" s="94">
        <v>0</v>
      </c>
      <c r="R487" s="94">
        <v>0</v>
      </c>
      <c r="S487" s="94">
        <v>0</v>
      </c>
      <c r="T487" s="94">
        <v>0</v>
      </c>
      <c r="U487" s="94">
        <v>0</v>
      </c>
      <c r="V487" s="94">
        <v>0</v>
      </c>
      <c r="W487" s="94">
        <v>47501</v>
      </c>
      <c r="X487" s="94">
        <v>0</v>
      </c>
      <c r="Y487" s="174"/>
    </row>
    <row r="488" spans="1:25" ht="15" customHeight="1">
      <c r="A488" s="63">
        <v>461</v>
      </c>
      <c r="B488" s="89" t="s">
        <v>611</v>
      </c>
      <c r="C488" s="94">
        <f t="shared" si="34"/>
        <v>113874</v>
      </c>
      <c r="D488" s="94">
        <v>0</v>
      </c>
      <c r="E488" s="94">
        <v>0</v>
      </c>
      <c r="F488" s="94">
        <v>0</v>
      </c>
      <c r="G488" s="94">
        <v>0</v>
      </c>
      <c r="H488" s="94">
        <v>0</v>
      </c>
      <c r="I488" s="94">
        <v>0</v>
      </c>
      <c r="J488" s="135">
        <v>0</v>
      </c>
      <c r="K488" s="94">
        <v>0</v>
      </c>
      <c r="L488" s="94">
        <v>0</v>
      </c>
      <c r="M488" s="94">
        <v>0</v>
      </c>
      <c r="N488" s="94">
        <v>0</v>
      </c>
      <c r="O488" s="94">
        <v>0</v>
      </c>
      <c r="P488" s="94">
        <v>0</v>
      </c>
      <c r="Q488" s="94">
        <v>0</v>
      </c>
      <c r="R488" s="94">
        <v>0</v>
      </c>
      <c r="S488" s="94">
        <v>0</v>
      </c>
      <c r="T488" s="94">
        <v>0</v>
      </c>
      <c r="U488" s="94">
        <v>0</v>
      </c>
      <c r="V488" s="94">
        <v>0</v>
      </c>
      <c r="W488" s="94">
        <v>113874</v>
      </c>
      <c r="X488" s="94">
        <v>0</v>
      </c>
      <c r="Y488" s="174"/>
    </row>
    <row r="489" spans="1:25" ht="15" customHeight="1">
      <c r="A489" s="63">
        <v>462</v>
      </c>
      <c r="B489" s="89" t="s">
        <v>613</v>
      </c>
      <c r="C489" s="94">
        <f t="shared" si="34"/>
        <v>66059</v>
      </c>
      <c r="D489" s="94">
        <v>0</v>
      </c>
      <c r="E489" s="94">
        <v>0</v>
      </c>
      <c r="F489" s="94">
        <v>0</v>
      </c>
      <c r="G489" s="94">
        <v>0</v>
      </c>
      <c r="H489" s="94">
        <v>0</v>
      </c>
      <c r="I489" s="94">
        <v>0</v>
      </c>
      <c r="J489" s="135">
        <v>0</v>
      </c>
      <c r="K489" s="94">
        <v>0</v>
      </c>
      <c r="L489" s="94">
        <v>0</v>
      </c>
      <c r="M489" s="94">
        <v>0</v>
      </c>
      <c r="N489" s="94">
        <v>0</v>
      </c>
      <c r="O489" s="94">
        <v>0</v>
      </c>
      <c r="P489" s="94">
        <v>0</v>
      </c>
      <c r="Q489" s="94">
        <v>0</v>
      </c>
      <c r="R489" s="94">
        <v>0</v>
      </c>
      <c r="S489" s="94">
        <v>0</v>
      </c>
      <c r="T489" s="94">
        <v>0</v>
      </c>
      <c r="U489" s="94">
        <v>0</v>
      </c>
      <c r="V489" s="94">
        <v>0</v>
      </c>
      <c r="W489" s="94">
        <v>66059</v>
      </c>
      <c r="X489" s="94">
        <v>0</v>
      </c>
      <c r="Y489" s="174"/>
    </row>
    <row r="490" spans="1:25" ht="15" customHeight="1">
      <c r="A490" s="63">
        <v>463</v>
      </c>
      <c r="B490" s="89" t="s">
        <v>614</v>
      </c>
      <c r="C490" s="94">
        <f t="shared" si="34"/>
        <v>33249</v>
      </c>
      <c r="D490" s="94">
        <v>0</v>
      </c>
      <c r="E490" s="94">
        <v>0</v>
      </c>
      <c r="F490" s="94">
        <v>0</v>
      </c>
      <c r="G490" s="94">
        <v>0</v>
      </c>
      <c r="H490" s="94">
        <v>0</v>
      </c>
      <c r="I490" s="94">
        <v>0</v>
      </c>
      <c r="J490" s="135">
        <v>0</v>
      </c>
      <c r="K490" s="94">
        <v>0</v>
      </c>
      <c r="L490" s="94">
        <v>0</v>
      </c>
      <c r="M490" s="94">
        <v>0</v>
      </c>
      <c r="N490" s="94">
        <v>0</v>
      </c>
      <c r="O490" s="94">
        <v>0</v>
      </c>
      <c r="P490" s="94">
        <v>0</v>
      </c>
      <c r="Q490" s="94">
        <v>0</v>
      </c>
      <c r="R490" s="94">
        <v>0</v>
      </c>
      <c r="S490" s="94">
        <v>0</v>
      </c>
      <c r="T490" s="94">
        <v>0</v>
      </c>
      <c r="U490" s="94">
        <v>0</v>
      </c>
      <c r="V490" s="94">
        <v>0</v>
      </c>
      <c r="W490" s="94">
        <v>33249</v>
      </c>
      <c r="X490" s="94">
        <v>0</v>
      </c>
      <c r="Y490" s="174"/>
    </row>
    <row r="491" spans="1:25" ht="15" customHeight="1">
      <c r="A491" s="63">
        <v>464</v>
      </c>
      <c r="B491" s="89" t="s">
        <v>615</v>
      </c>
      <c r="C491" s="94">
        <f t="shared" si="34"/>
        <v>103473</v>
      </c>
      <c r="D491" s="94">
        <v>0</v>
      </c>
      <c r="E491" s="94">
        <v>0</v>
      </c>
      <c r="F491" s="94">
        <v>0</v>
      </c>
      <c r="G491" s="94">
        <v>0</v>
      </c>
      <c r="H491" s="94">
        <v>0</v>
      </c>
      <c r="I491" s="94">
        <v>0</v>
      </c>
      <c r="J491" s="135">
        <v>0</v>
      </c>
      <c r="K491" s="94">
        <v>0</v>
      </c>
      <c r="L491" s="94">
        <v>0</v>
      </c>
      <c r="M491" s="94">
        <v>0</v>
      </c>
      <c r="N491" s="94">
        <v>0</v>
      </c>
      <c r="O491" s="94">
        <v>0</v>
      </c>
      <c r="P491" s="94">
        <v>0</v>
      </c>
      <c r="Q491" s="94">
        <v>0</v>
      </c>
      <c r="R491" s="94">
        <v>0</v>
      </c>
      <c r="S491" s="94">
        <v>0</v>
      </c>
      <c r="T491" s="94">
        <v>0</v>
      </c>
      <c r="U491" s="94">
        <v>0</v>
      </c>
      <c r="V491" s="94">
        <v>0</v>
      </c>
      <c r="W491" s="94">
        <v>103473</v>
      </c>
      <c r="X491" s="94">
        <v>0</v>
      </c>
      <c r="Y491" s="174"/>
    </row>
    <row r="492" spans="1:25" ht="15" customHeight="1">
      <c r="A492" s="63">
        <v>465</v>
      </c>
      <c r="B492" s="89" t="s">
        <v>616</v>
      </c>
      <c r="C492" s="94">
        <f t="shared" si="34"/>
        <v>103301</v>
      </c>
      <c r="D492" s="94">
        <v>0</v>
      </c>
      <c r="E492" s="94">
        <v>0</v>
      </c>
      <c r="F492" s="94">
        <v>0</v>
      </c>
      <c r="G492" s="94">
        <v>0</v>
      </c>
      <c r="H492" s="94">
        <v>0</v>
      </c>
      <c r="I492" s="94">
        <v>0</v>
      </c>
      <c r="J492" s="135">
        <v>0</v>
      </c>
      <c r="K492" s="94">
        <v>0</v>
      </c>
      <c r="L492" s="94">
        <v>0</v>
      </c>
      <c r="M492" s="94">
        <v>0</v>
      </c>
      <c r="N492" s="94">
        <v>0</v>
      </c>
      <c r="O492" s="94">
        <v>0</v>
      </c>
      <c r="P492" s="94">
        <v>0</v>
      </c>
      <c r="Q492" s="94">
        <v>0</v>
      </c>
      <c r="R492" s="94">
        <v>0</v>
      </c>
      <c r="S492" s="94">
        <v>0</v>
      </c>
      <c r="T492" s="94">
        <v>0</v>
      </c>
      <c r="U492" s="94">
        <v>0</v>
      </c>
      <c r="V492" s="94">
        <v>0</v>
      </c>
      <c r="W492" s="94">
        <v>103301</v>
      </c>
      <c r="X492" s="94">
        <v>0</v>
      </c>
      <c r="Y492" s="174"/>
    </row>
    <row r="493" spans="1:25" ht="15" customHeight="1">
      <c r="A493" s="63">
        <v>466</v>
      </c>
      <c r="B493" s="89" t="s">
        <v>617</v>
      </c>
      <c r="C493" s="94">
        <f t="shared" si="34"/>
        <v>158049</v>
      </c>
      <c r="D493" s="94">
        <v>0</v>
      </c>
      <c r="E493" s="94">
        <v>0</v>
      </c>
      <c r="F493" s="94">
        <v>0</v>
      </c>
      <c r="G493" s="94">
        <v>0</v>
      </c>
      <c r="H493" s="94">
        <v>0</v>
      </c>
      <c r="I493" s="94">
        <v>0</v>
      </c>
      <c r="J493" s="135">
        <v>0</v>
      </c>
      <c r="K493" s="94">
        <v>0</v>
      </c>
      <c r="L493" s="94">
        <v>0</v>
      </c>
      <c r="M493" s="94">
        <v>0</v>
      </c>
      <c r="N493" s="94">
        <v>0</v>
      </c>
      <c r="O493" s="94">
        <v>0</v>
      </c>
      <c r="P493" s="94">
        <v>0</v>
      </c>
      <c r="Q493" s="94">
        <v>0</v>
      </c>
      <c r="R493" s="94">
        <v>0</v>
      </c>
      <c r="S493" s="94">
        <v>0</v>
      </c>
      <c r="T493" s="94">
        <v>0</v>
      </c>
      <c r="U493" s="94">
        <v>0</v>
      </c>
      <c r="V493" s="94">
        <v>0</v>
      </c>
      <c r="W493" s="94">
        <v>158049</v>
      </c>
      <c r="X493" s="94">
        <v>0</v>
      </c>
      <c r="Y493" s="174"/>
    </row>
    <row r="494" spans="1:25" ht="15" customHeight="1">
      <c r="A494" s="63">
        <v>467</v>
      </c>
      <c r="B494" s="89" t="s">
        <v>618</v>
      </c>
      <c r="C494" s="94">
        <f t="shared" si="34"/>
        <v>194474</v>
      </c>
      <c r="D494" s="94">
        <v>0</v>
      </c>
      <c r="E494" s="94">
        <v>0</v>
      </c>
      <c r="F494" s="94">
        <v>0</v>
      </c>
      <c r="G494" s="94">
        <v>0</v>
      </c>
      <c r="H494" s="94">
        <v>0</v>
      </c>
      <c r="I494" s="94">
        <v>0</v>
      </c>
      <c r="J494" s="135">
        <v>0</v>
      </c>
      <c r="K494" s="94">
        <v>0</v>
      </c>
      <c r="L494" s="94">
        <v>0</v>
      </c>
      <c r="M494" s="94">
        <v>0</v>
      </c>
      <c r="N494" s="94">
        <v>0</v>
      </c>
      <c r="O494" s="94">
        <v>0</v>
      </c>
      <c r="P494" s="94">
        <v>0</v>
      </c>
      <c r="Q494" s="94">
        <v>0</v>
      </c>
      <c r="R494" s="94">
        <v>0</v>
      </c>
      <c r="S494" s="94">
        <v>0</v>
      </c>
      <c r="T494" s="94">
        <v>0</v>
      </c>
      <c r="U494" s="94">
        <v>0</v>
      </c>
      <c r="V494" s="94">
        <v>0</v>
      </c>
      <c r="W494" s="94">
        <v>194474</v>
      </c>
      <c r="X494" s="94">
        <v>0</v>
      </c>
      <c r="Y494" s="174"/>
    </row>
    <row r="495" spans="1:25" ht="15" customHeight="1">
      <c r="A495" s="63">
        <v>468</v>
      </c>
      <c r="B495" s="130" t="s">
        <v>619</v>
      </c>
      <c r="C495" s="94">
        <f t="shared" si="34"/>
        <v>108993</v>
      </c>
      <c r="D495" s="94">
        <v>0</v>
      </c>
      <c r="E495" s="94">
        <v>0</v>
      </c>
      <c r="F495" s="94">
        <v>0</v>
      </c>
      <c r="G495" s="94">
        <v>0</v>
      </c>
      <c r="H495" s="94">
        <v>0</v>
      </c>
      <c r="I495" s="94">
        <v>0</v>
      </c>
      <c r="J495" s="135">
        <v>0</v>
      </c>
      <c r="K495" s="94">
        <v>0</v>
      </c>
      <c r="L495" s="94">
        <v>0</v>
      </c>
      <c r="M495" s="94">
        <v>0</v>
      </c>
      <c r="N495" s="94">
        <v>0</v>
      </c>
      <c r="O495" s="94">
        <v>0</v>
      </c>
      <c r="P495" s="94">
        <v>0</v>
      </c>
      <c r="Q495" s="94">
        <v>0</v>
      </c>
      <c r="R495" s="94">
        <v>0</v>
      </c>
      <c r="S495" s="94">
        <v>0</v>
      </c>
      <c r="T495" s="94">
        <v>0</v>
      </c>
      <c r="U495" s="94">
        <v>0</v>
      </c>
      <c r="V495" s="94">
        <v>0</v>
      </c>
      <c r="W495" s="94">
        <v>108993</v>
      </c>
      <c r="X495" s="94">
        <v>0</v>
      </c>
      <c r="Y495" s="174"/>
    </row>
    <row r="496" spans="1:25" ht="15" customHeight="1">
      <c r="A496" s="63">
        <v>469</v>
      </c>
      <c r="B496" s="89" t="s">
        <v>620</v>
      </c>
      <c r="C496" s="94">
        <f t="shared" si="34"/>
        <v>110013</v>
      </c>
      <c r="D496" s="94">
        <v>0</v>
      </c>
      <c r="E496" s="94">
        <v>0</v>
      </c>
      <c r="F496" s="94">
        <v>0</v>
      </c>
      <c r="G496" s="94">
        <v>0</v>
      </c>
      <c r="H496" s="94">
        <v>0</v>
      </c>
      <c r="I496" s="94">
        <v>0</v>
      </c>
      <c r="J496" s="135">
        <v>0</v>
      </c>
      <c r="K496" s="94">
        <v>0</v>
      </c>
      <c r="L496" s="94">
        <v>0</v>
      </c>
      <c r="M496" s="94">
        <v>0</v>
      </c>
      <c r="N496" s="94">
        <v>0</v>
      </c>
      <c r="O496" s="94">
        <v>0</v>
      </c>
      <c r="P496" s="94">
        <v>0</v>
      </c>
      <c r="Q496" s="94">
        <v>0</v>
      </c>
      <c r="R496" s="94">
        <v>0</v>
      </c>
      <c r="S496" s="94">
        <v>0</v>
      </c>
      <c r="T496" s="94">
        <v>0</v>
      </c>
      <c r="U496" s="94">
        <v>0</v>
      </c>
      <c r="V496" s="94">
        <v>0</v>
      </c>
      <c r="W496" s="94">
        <v>110013</v>
      </c>
      <c r="X496" s="94">
        <v>0</v>
      </c>
      <c r="Y496" s="174"/>
    </row>
    <row r="497" spans="1:25" ht="15" customHeight="1">
      <c r="A497" s="63">
        <v>470</v>
      </c>
      <c r="B497" s="130" t="s">
        <v>621</v>
      </c>
      <c r="C497" s="94">
        <f t="shared" si="34"/>
        <v>117679</v>
      </c>
      <c r="D497" s="94">
        <v>0</v>
      </c>
      <c r="E497" s="94">
        <v>0</v>
      </c>
      <c r="F497" s="94">
        <v>0</v>
      </c>
      <c r="G497" s="94">
        <v>0</v>
      </c>
      <c r="H497" s="94">
        <v>0</v>
      </c>
      <c r="I497" s="94">
        <v>0</v>
      </c>
      <c r="J497" s="135">
        <v>0</v>
      </c>
      <c r="K497" s="94">
        <v>0</v>
      </c>
      <c r="L497" s="94">
        <v>0</v>
      </c>
      <c r="M497" s="94">
        <v>0</v>
      </c>
      <c r="N497" s="94">
        <v>0</v>
      </c>
      <c r="O497" s="94">
        <v>0</v>
      </c>
      <c r="P497" s="94">
        <v>0</v>
      </c>
      <c r="Q497" s="94">
        <v>0</v>
      </c>
      <c r="R497" s="94">
        <v>0</v>
      </c>
      <c r="S497" s="94">
        <v>0</v>
      </c>
      <c r="T497" s="94">
        <v>0</v>
      </c>
      <c r="U497" s="94">
        <v>0</v>
      </c>
      <c r="V497" s="94">
        <v>0</v>
      </c>
      <c r="W497" s="94">
        <v>117679</v>
      </c>
      <c r="X497" s="94">
        <v>0</v>
      </c>
      <c r="Y497" s="174"/>
    </row>
    <row r="498" spans="1:25" ht="15" customHeight="1">
      <c r="A498" s="63">
        <v>471</v>
      </c>
      <c r="B498" s="89" t="s">
        <v>622</v>
      </c>
      <c r="C498" s="94">
        <f t="shared" si="34"/>
        <v>159416</v>
      </c>
      <c r="D498" s="94">
        <v>0</v>
      </c>
      <c r="E498" s="94">
        <v>0</v>
      </c>
      <c r="F498" s="94">
        <v>0</v>
      </c>
      <c r="G498" s="94">
        <v>0</v>
      </c>
      <c r="H498" s="94">
        <v>0</v>
      </c>
      <c r="I498" s="94">
        <v>0</v>
      </c>
      <c r="J498" s="135">
        <v>0</v>
      </c>
      <c r="K498" s="94">
        <v>0</v>
      </c>
      <c r="L498" s="94">
        <v>0</v>
      </c>
      <c r="M498" s="94">
        <v>0</v>
      </c>
      <c r="N498" s="94">
        <v>0</v>
      </c>
      <c r="O498" s="94">
        <v>0</v>
      </c>
      <c r="P498" s="94">
        <v>0</v>
      </c>
      <c r="Q498" s="94">
        <v>0</v>
      </c>
      <c r="R498" s="94">
        <v>0</v>
      </c>
      <c r="S498" s="94">
        <v>0</v>
      </c>
      <c r="T498" s="94">
        <v>0</v>
      </c>
      <c r="U498" s="94">
        <v>0</v>
      </c>
      <c r="V498" s="94">
        <v>0</v>
      </c>
      <c r="W498" s="94">
        <v>159416</v>
      </c>
      <c r="X498" s="94">
        <v>0</v>
      </c>
      <c r="Y498" s="174"/>
    </row>
    <row r="499" spans="1:25" ht="15" customHeight="1">
      <c r="A499" s="63">
        <v>472</v>
      </c>
      <c r="B499" s="89" t="s">
        <v>623</v>
      </c>
      <c r="C499" s="94">
        <f t="shared" ref="C499:C562" si="35">D499+E499+F499+G499+H499+I499+K499+M499+O499+Q499+S499+U499+V499+W499+X499</f>
        <v>177505</v>
      </c>
      <c r="D499" s="94">
        <v>0</v>
      </c>
      <c r="E499" s="94">
        <v>0</v>
      </c>
      <c r="F499" s="94">
        <v>0</v>
      </c>
      <c r="G499" s="94">
        <v>0</v>
      </c>
      <c r="H499" s="94">
        <v>0</v>
      </c>
      <c r="I499" s="94">
        <v>0</v>
      </c>
      <c r="J499" s="135">
        <v>0</v>
      </c>
      <c r="K499" s="94">
        <v>0</v>
      </c>
      <c r="L499" s="94">
        <v>0</v>
      </c>
      <c r="M499" s="94">
        <v>0</v>
      </c>
      <c r="N499" s="94">
        <v>0</v>
      </c>
      <c r="O499" s="94">
        <v>0</v>
      </c>
      <c r="P499" s="94">
        <v>0</v>
      </c>
      <c r="Q499" s="94">
        <v>0</v>
      </c>
      <c r="R499" s="94">
        <v>0</v>
      </c>
      <c r="S499" s="94">
        <v>0</v>
      </c>
      <c r="T499" s="94">
        <v>0</v>
      </c>
      <c r="U499" s="94">
        <v>0</v>
      </c>
      <c r="V499" s="94">
        <v>0</v>
      </c>
      <c r="W499" s="94">
        <v>177505</v>
      </c>
      <c r="X499" s="94">
        <v>0</v>
      </c>
      <c r="Y499" s="174"/>
    </row>
    <row r="500" spans="1:25" ht="15" customHeight="1">
      <c r="A500" s="63">
        <v>473</v>
      </c>
      <c r="B500" s="130" t="s">
        <v>624</v>
      </c>
      <c r="C500" s="94">
        <f t="shared" si="35"/>
        <v>174968</v>
      </c>
      <c r="D500" s="94">
        <v>0</v>
      </c>
      <c r="E500" s="94">
        <v>0</v>
      </c>
      <c r="F500" s="94">
        <v>0</v>
      </c>
      <c r="G500" s="94">
        <v>0</v>
      </c>
      <c r="H500" s="94">
        <v>0</v>
      </c>
      <c r="I500" s="94">
        <v>0</v>
      </c>
      <c r="J500" s="135">
        <v>0</v>
      </c>
      <c r="K500" s="94">
        <v>0</v>
      </c>
      <c r="L500" s="94">
        <v>0</v>
      </c>
      <c r="M500" s="94">
        <v>0</v>
      </c>
      <c r="N500" s="94">
        <v>0</v>
      </c>
      <c r="O500" s="94">
        <v>0</v>
      </c>
      <c r="P500" s="94">
        <v>0</v>
      </c>
      <c r="Q500" s="94">
        <v>0</v>
      </c>
      <c r="R500" s="94">
        <v>0</v>
      </c>
      <c r="S500" s="94">
        <v>0</v>
      </c>
      <c r="T500" s="94">
        <v>0</v>
      </c>
      <c r="U500" s="94">
        <v>0</v>
      </c>
      <c r="V500" s="94">
        <v>0</v>
      </c>
      <c r="W500" s="94">
        <v>174968</v>
      </c>
      <c r="X500" s="94">
        <v>0</v>
      </c>
      <c r="Y500" s="174"/>
    </row>
    <row r="501" spans="1:25" ht="15" customHeight="1">
      <c r="A501" s="63">
        <v>474</v>
      </c>
      <c r="B501" s="89" t="s">
        <v>625</v>
      </c>
      <c r="C501" s="94">
        <f t="shared" si="35"/>
        <v>157696</v>
      </c>
      <c r="D501" s="94">
        <v>0</v>
      </c>
      <c r="E501" s="94">
        <v>0</v>
      </c>
      <c r="F501" s="94">
        <v>0</v>
      </c>
      <c r="G501" s="94">
        <v>0</v>
      </c>
      <c r="H501" s="94">
        <v>0</v>
      </c>
      <c r="I501" s="94">
        <v>0</v>
      </c>
      <c r="J501" s="135">
        <v>0</v>
      </c>
      <c r="K501" s="94">
        <v>0</v>
      </c>
      <c r="L501" s="94">
        <v>0</v>
      </c>
      <c r="M501" s="94">
        <v>0</v>
      </c>
      <c r="N501" s="94">
        <v>0</v>
      </c>
      <c r="O501" s="94">
        <v>0</v>
      </c>
      <c r="P501" s="94">
        <v>0</v>
      </c>
      <c r="Q501" s="94">
        <v>0</v>
      </c>
      <c r="R501" s="94">
        <v>0</v>
      </c>
      <c r="S501" s="94">
        <v>0</v>
      </c>
      <c r="T501" s="94">
        <v>0</v>
      </c>
      <c r="U501" s="94">
        <v>0</v>
      </c>
      <c r="V501" s="94">
        <v>0</v>
      </c>
      <c r="W501" s="94">
        <v>157696</v>
      </c>
      <c r="X501" s="94">
        <v>0</v>
      </c>
      <c r="Y501" s="174"/>
    </row>
    <row r="502" spans="1:25" ht="15" customHeight="1">
      <c r="A502" s="63">
        <v>475</v>
      </c>
      <c r="B502" s="89" t="s">
        <v>626</v>
      </c>
      <c r="C502" s="94">
        <f t="shared" si="35"/>
        <v>52446</v>
      </c>
      <c r="D502" s="94">
        <v>0</v>
      </c>
      <c r="E502" s="94">
        <v>0</v>
      </c>
      <c r="F502" s="94">
        <v>0</v>
      </c>
      <c r="G502" s="94">
        <v>0</v>
      </c>
      <c r="H502" s="94">
        <v>0</v>
      </c>
      <c r="I502" s="94">
        <v>0</v>
      </c>
      <c r="J502" s="135">
        <v>0</v>
      </c>
      <c r="K502" s="94">
        <v>0</v>
      </c>
      <c r="L502" s="94">
        <v>0</v>
      </c>
      <c r="M502" s="94">
        <v>0</v>
      </c>
      <c r="N502" s="94">
        <v>0</v>
      </c>
      <c r="O502" s="94">
        <v>0</v>
      </c>
      <c r="P502" s="94">
        <v>0</v>
      </c>
      <c r="Q502" s="94">
        <v>0</v>
      </c>
      <c r="R502" s="94">
        <v>0</v>
      </c>
      <c r="S502" s="94">
        <v>0</v>
      </c>
      <c r="T502" s="94">
        <v>0</v>
      </c>
      <c r="U502" s="94">
        <v>0</v>
      </c>
      <c r="V502" s="94">
        <v>0</v>
      </c>
      <c r="W502" s="94">
        <v>52446</v>
      </c>
      <c r="X502" s="94">
        <v>0</v>
      </c>
      <c r="Y502" s="174"/>
    </row>
    <row r="503" spans="1:25" ht="15" customHeight="1">
      <c r="A503" s="63">
        <v>476</v>
      </c>
      <c r="B503" s="89" t="s">
        <v>627</v>
      </c>
      <c r="C503" s="94">
        <f t="shared" si="35"/>
        <v>93339</v>
      </c>
      <c r="D503" s="94">
        <v>0</v>
      </c>
      <c r="E503" s="94">
        <v>0</v>
      </c>
      <c r="F503" s="94">
        <v>0</v>
      </c>
      <c r="G503" s="94">
        <v>0</v>
      </c>
      <c r="H503" s="94">
        <v>0</v>
      </c>
      <c r="I503" s="94">
        <v>0</v>
      </c>
      <c r="J503" s="135">
        <v>0</v>
      </c>
      <c r="K503" s="94">
        <v>0</v>
      </c>
      <c r="L503" s="94">
        <v>0</v>
      </c>
      <c r="M503" s="94">
        <v>0</v>
      </c>
      <c r="N503" s="94">
        <v>0</v>
      </c>
      <c r="O503" s="94">
        <v>0</v>
      </c>
      <c r="P503" s="94">
        <v>0</v>
      </c>
      <c r="Q503" s="94">
        <v>0</v>
      </c>
      <c r="R503" s="94">
        <v>0</v>
      </c>
      <c r="S503" s="94">
        <v>0</v>
      </c>
      <c r="T503" s="94">
        <v>0</v>
      </c>
      <c r="U503" s="94">
        <v>0</v>
      </c>
      <c r="V503" s="94">
        <v>0</v>
      </c>
      <c r="W503" s="94">
        <v>93339</v>
      </c>
      <c r="X503" s="94">
        <v>0</v>
      </c>
      <c r="Y503" s="174"/>
    </row>
    <row r="504" spans="1:25" ht="15" customHeight="1">
      <c r="A504" s="63">
        <v>477</v>
      </c>
      <c r="B504" s="89" t="s">
        <v>628</v>
      </c>
      <c r="C504" s="94">
        <f t="shared" si="35"/>
        <v>239926</v>
      </c>
      <c r="D504" s="94">
        <v>0</v>
      </c>
      <c r="E504" s="94">
        <v>0</v>
      </c>
      <c r="F504" s="94">
        <v>0</v>
      </c>
      <c r="G504" s="94">
        <v>0</v>
      </c>
      <c r="H504" s="94">
        <v>0</v>
      </c>
      <c r="I504" s="94">
        <v>0</v>
      </c>
      <c r="J504" s="135">
        <v>0</v>
      </c>
      <c r="K504" s="94">
        <v>0</v>
      </c>
      <c r="L504" s="94">
        <v>0</v>
      </c>
      <c r="M504" s="94">
        <v>0</v>
      </c>
      <c r="N504" s="94">
        <v>0</v>
      </c>
      <c r="O504" s="94">
        <v>0</v>
      </c>
      <c r="P504" s="94">
        <v>0</v>
      </c>
      <c r="Q504" s="94">
        <v>0</v>
      </c>
      <c r="R504" s="94">
        <v>0</v>
      </c>
      <c r="S504" s="94">
        <v>0</v>
      </c>
      <c r="T504" s="94">
        <v>0</v>
      </c>
      <c r="U504" s="94">
        <v>0</v>
      </c>
      <c r="V504" s="94">
        <v>0</v>
      </c>
      <c r="W504" s="94">
        <v>239926</v>
      </c>
      <c r="X504" s="94">
        <v>0</v>
      </c>
      <c r="Y504" s="174"/>
    </row>
    <row r="505" spans="1:25" ht="15" customHeight="1">
      <c r="A505" s="63">
        <v>478</v>
      </c>
      <c r="B505" s="130" t="s">
        <v>629</v>
      </c>
      <c r="C505" s="94">
        <f t="shared" si="35"/>
        <v>175952</v>
      </c>
      <c r="D505" s="94">
        <v>0</v>
      </c>
      <c r="E505" s="94">
        <v>0</v>
      </c>
      <c r="F505" s="94">
        <v>0</v>
      </c>
      <c r="G505" s="94">
        <v>0</v>
      </c>
      <c r="H505" s="94">
        <v>0</v>
      </c>
      <c r="I505" s="94">
        <v>0</v>
      </c>
      <c r="J505" s="135">
        <v>0</v>
      </c>
      <c r="K505" s="94">
        <v>0</v>
      </c>
      <c r="L505" s="94">
        <v>0</v>
      </c>
      <c r="M505" s="94">
        <v>0</v>
      </c>
      <c r="N505" s="94">
        <v>0</v>
      </c>
      <c r="O505" s="94">
        <v>0</v>
      </c>
      <c r="P505" s="94">
        <v>0</v>
      </c>
      <c r="Q505" s="94">
        <v>0</v>
      </c>
      <c r="R505" s="94">
        <v>0</v>
      </c>
      <c r="S505" s="94">
        <v>0</v>
      </c>
      <c r="T505" s="94">
        <v>0</v>
      </c>
      <c r="U505" s="94">
        <v>0</v>
      </c>
      <c r="V505" s="94">
        <v>0</v>
      </c>
      <c r="W505" s="94">
        <v>175952</v>
      </c>
      <c r="X505" s="94">
        <v>0</v>
      </c>
      <c r="Y505" s="174"/>
    </row>
    <row r="506" spans="1:25" ht="15" customHeight="1">
      <c r="A506" s="63">
        <v>479</v>
      </c>
      <c r="B506" s="89" t="s">
        <v>630</v>
      </c>
      <c r="C506" s="94">
        <f t="shared" si="35"/>
        <v>31758</v>
      </c>
      <c r="D506" s="94">
        <v>0</v>
      </c>
      <c r="E506" s="94">
        <v>0</v>
      </c>
      <c r="F506" s="94">
        <v>0</v>
      </c>
      <c r="G506" s="94">
        <v>0</v>
      </c>
      <c r="H506" s="94">
        <v>0</v>
      </c>
      <c r="I506" s="94">
        <v>0</v>
      </c>
      <c r="J506" s="135">
        <v>0</v>
      </c>
      <c r="K506" s="94">
        <v>0</v>
      </c>
      <c r="L506" s="94">
        <v>0</v>
      </c>
      <c r="M506" s="94">
        <v>0</v>
      </c>
      <c r="N506" s="94">
        <v>0</v>
      </c>
      <c r="O506" s="94">
        <v>0</v>
      </c>
      <c r="P506" s="94">
        <v>0</v>
      </c>
      <c r="Q506" s="94">
        <v>0</v>
      </c>
      <c r="R506" s="94">
        <v>0</v>
      </c>
      <c r="S506" s="94">
        <v>0</v>
      </c>
      <c r="T506" s="94">
        <v>0</v>
      </c>
      <c r="U506" s="94">
        <v>0</v>
      </c>
      <c r="V506" s="94">
        <v>0</v>
      </c>
      <c r="W506" s="94">
        <v>31758</v>
      </c>
      <c r="X506" s="94">
        <v>0</v>
      </c>
      <c r="Y506" s="174"/>
    </row>
    <row r="507" spans="1:25" ht="15" customHeight="1">
      <c r="A507" s="63">
        <v>480</v>
      </c>
      <c r="B507" s="89" t="s">
        <v>631</v>
      </c>
      <c r="C507" s="94">
        <f t="shared" si="35"/>
        <v>124467</v>
      </c>
      <c r="D507" s="94">
        <v>0</v>
      </c>
      <c r="E507" s="94">
        <v>0</v>
      </c>
      <c r="F507" s="94">
        <v>0</v>
      </c>
      <c r="G507" s="94">
        <v>0</v>
      </c>
      <c r="H507" s="94">
        <v>0</v>
      </c>
      <c r="I507" s="94">
        <v>0</v>
      </c>
      <c r="J507" s="135">
        <v>0</v>
      </c>
      <c r="K507" s="94">
        <v>0</v>
      </c>
      <c r="L507" s="94">
        <v>0</v>
      </c>
      <c r="M507" s="94">
        <v>0</v>
      </c>
      <c r="N507" s="94">
        <v>0</v>
      </c>
      <c r="O507" s="94">
        <v>0</v>
      </c>
      <c r="P507" s="94">
        <v>0</v>
      </c>
      <c r="Q507" s="94">
        <v>0</v>
      </c>
      <c r="R507" s="94">
        <v>0</v>
      </c>
      <c r="S507" s="94">
        <v>0</v>
      </c>
      <c r="T507" s="94">
        <v>0</v>
      </c>
      <c r="U507" s="94">
        <v>0</v>
      </c>
      <c r="V507" s="94">
        <v>0</v>
      </c>
      <c r="W507" s="94">
        <v>124467</v>
      </c>
      <c r="X507" s="94">
        <v>0</v>
      </c>
      <c r="Y507" s="174"/>
    </row>
    <row r="508" spans="1:25" ht="15" customHeight="1">
      <c r="A508" s="63">
        <v>481</v>
      </c>
      <c r="B508" s="130" t="s">
        <v>632</v>
      </c>
      <c r="C508" s="94">
        <f t="shared" si="35"/>
        <v>149916</v>
      </c>
      <c r="D508" s="94">
        <v>0</v>
      </c>
      <c r="E508" s="94">
        <v>0</v>
      </c>
      <c r="F508" s="94">
        <v>0</v>
      </c>
      <c r="G508" s="94">
        <v>0</v>
      </c>
      <c r="H508" s="94">
        <v>0</v>
      </c>
      <c r="I508" s="94">
        <v>0</v>
      </c>
      <c r="J508" s="135">
        <v>0</v>
      </c>
      <c r="K508" s="94">
        <v>0</v>
      </c>
      <c r="L508" s="94">
        <v>0</v>
      </c>
      <c r="M508" s="94">
        <v>0</v>
      </c>
      <c r="N508" s="94">
        <v>0</v>
      </c>
      <c r="O508" s="94">
        <v>0</v>
      </c>
      <c r="P508" s="94">
        <v>0</v>
      </c>
      <c r="Q508" s="94">
        <v>0</v>
      </c>
      <c r="R508" s="94">
        <v>0</v>
      </c>
      <c r="S508" s="94">
        <v>0</v>
      </c>
      <c r="T508" s="94">
        <v>0</v>
      </c>
      <c r="U508" s="94">
        <v>0</v>
      </c>
      <c r="V508" s="94">
        <v>0</v>
      </c>
      <c r="W508" s="94">
        <v>149916</v>
      </c>
      <c r="X508" s="94">
        <v>0</v>
      </c>
      <c r="Y508" s="174"/>
    </row>
    <row r="509" spans="1:25" ht="15" customHeight="1">
      <c r="A509" s="63">
        <v>482</v>
      </c>
      <c r="B509" s="89" t="s">
        <v>633</v>
      </c>
      <c r="C509" s="94">
        <f t="shared" si="35"/>
        <v>55915</v>
      </c>
      <c r="D509" s="94">
        <v>0</v>
      </c>
      <c r="E509" s="94">
        <v>0</v>
      </c>
      <c r="F509" s="94">
        <v>0</v>
      </c>
      <c r="G509" s="94">
        <v>0</v>
      </c>
      <c r="H509" s="94">
        <v>0</v>
      </c>
      <c r="I509" s="94">
        <v>0</v>
      </c>
      <c r="J509" s="135">
        <v>0</v>
      </c>
      <c r="K509" s="94">
        <v>0</v>
      </c>
      <c r="L509" s="94">
        <v>0</v>
      </c>
      <c r="M509" s="94">
        <v>0</v>
      </c>
      <c r="N509" s="94">
        <v>0</v>
      </c>
      <c r="O509" s="94">
        <v>0</v>
      </c>
      <c r="P509" s="94">
        <v>0</v>
      </c>
      <c r="Q509" s="94">
        <v>0</v>
      </c>
      <c r="R509" s="94">
        <v>0</v>
      </c>
      <c r="S509" s="94">
        <v>0</v>
      </c>
      <c r="T509" s="94">
        <v>0</v>
      </c>
      <c r="U509" s="94">
        <v>0</v>
      </c>
      <c r="V509" s="94">
        <v>0</v>
      </c>
      <c r="W509" s="94">
        <v>55915</v>
      </c>
      <c r="X509" s="94">
        <v>0</v>
      </c>
      <c r="Y509" s="174"/>
    </row>
    <row r="510" spans="1:25" ht="15" customHeight="1">
      <c r="A510" s="63">
        <v>483</v>
      </c>
      <c r="B510" s="89" t="s">
        <v>634</v>
      </c>
      <c r="C510" s="94">
        <f t="shared" si="35"/>
        <v>88742</v>
      </c>
      <c r="D510" s="94">
        <v>0</v>
      </c>
      <c r="E510" s="94">
        <v>0</v>
      </c>
      <c r="F510" s="94">
        <v>0</v>
      </c>
      <c r="G510" s="94">
        <v>0</v>
      </c>
      <c r="H510" s="94">
        <v>0</v>
      </c>
      <c r="I510" s="94">
        <v>0</v>
      </c>
      <c r="J510" s="135">
        <v>0</v>
      </c>
      <c r="K510" s="94">
        <v>0</v>
      </c>
      <c r="L510" s="94">
        <v>0</v>
      </c>
      <c r="M510" s="94">
        <v>0</v>
      </c>
      <c r="N510" s="94">
        <v>0</v>
      </c>
      <c r="O510" s="94">
        <v>0</v>
      </c>
      <c r="P510" s="94">
        <v>0</v>
      </c>
      <c r="Q510" s="94">
        <v>0</v>
      </c>
      <c r="R510" s="94">
        <v>0</v>
      </c>
      <c r="S510" s="94">
        <v>0</v>
      </c>
      <c r="T510" s="94">
        <v>0</v>
      </c>
      <c r="U510" s="94">
        <v>0</v>
      </c>
      <c r="V510" s="94">
        <v>0</v>
      </c>
      <c r="W510" s="94">
        <v>88742</v>
      </c>
      <c r="X510" s="94">
        <v>0</v>
      </c>
      <c r="Y510" s="174"/>
    </row>
    <row r="511" spans="1:25" ht="15" customHeight="1">
      <c r="A511" s="63">
        <v>484</v>
      </c>
      <c r="B511" s="89" t="s">
        <v>635</v>
      </c>
      <c r="C511" s="94">
        <f t="shared" si="35"/>
        <v>203958</v>
      </c>
      <c r="D511" s="94">
        <v>0</v>
      </c>
      <c r="E511" s="94">
        <v>0</v>
      </c>
      <c r="F511" s="94">
        <v>0</v>
      </c>
      <c r="G511" s="94">
        <v>0</v>
      </c>
      <c r="H511" s="94">
        <v>0</v>
      </c>
      <c r="I511" s="94">
        <v>0</v>
      </c>
      <c r="J511" s="135">
        <v>0</v>
      </c>
      <c r="K511" s="94">
        <v>0</v>
      </c>
      <c r="L511" s="94">
        <v>0</v>
      </c>
      <c r="M511" s="94">
        <v>0</v>
      </c>
      <c r="N511" s="94">
        <v>0</v>
      </c>
      <c r="O511" s="94">
        <v>0</v>
      </c>
      <c r="P511" s="94">
        <v>0</v>
      </c>
      <c r="Q511" s="94">
        <v>0</v>
      </c>
      <c r="R511" s="94">
        <v>0</v>
      </c>
      <c r="S511" s="94">
        <v>0</v>
      </c>
      <c r="T511" s="94">
        <v>0</v>
      </c>
      <c r="U511" s="94">
        <v>0</v>
      </c>
      <c r="V511" s="94">
        <v>0</v>
      </c>
      <c r="W511" s="94">
        <v>203958</v>
      </c>
      <c r="X511" s="94">
        <v>0</v>
      </c>
      <c r="Y511" s="174"/>
    </row>
    <row r="512" spans="1:25" ht="15" customHeight="1">
      <c r="A512" s="63">
        <v>485</v>
      </c>
      <c r="B512" s="89" t="s">
        <v>636</v>
      </c>
      <c r="C512" s="94">
        <f t="shared" si="35"/>
        <v>108848</v>
      </c>
      <c r="D512" s="94">
        <v>0</v>
      </c>
      <c r="E512" s="94">
        <v>0</v>
      </c>
      <c r="F512" s="94">
        <v>0</v>
      </c>
      <c r="G512" s="94">
        <v>0</v>
      </c>
      <c r="H512" s="94">
        <v>0</v>
      </c>
      <c r="I512" s="94">
        <v>0</v>
      </c>
      <c r="J512" s="135">
        <v>0</v>
      </c>
      <c r="K512" s="94">
        <v>0</v>
      </c>
      <c r="L512" s="94">
        <v>0</v>
      </c>
      <c r="M512" s="94">
        <v>0</v>
      </c>
      <c r="N512" s="94">
        <v>0</v>
      </c>
      <c r="O512" s="94">
        <v>0</v>
      </c>
      <c r="P512" s="94">
        <v>0</v>
      </c>
      <c r="Q512" s="94">
        <v>0</v>
      </c>
      <c r="R512" s="94">
        <v>0</v>
      </c>
      <c r="S512" s="94">
        <v>0</v>
      </c>
      <c r="T512" s="94">
        <v>0</v>
      </c>
      <c r="U512" s="94">
        <v>0</v>
      </c>
      <c r="V512" s="94">
        <v>0</v>
      </c>
      <c r="W512" s="94">
        <v>108848</v>
      </c>
      <c r="X512" s="94">
        <v>0</v>
      </c>
      <c r="Y512" s="174"/>
    </row>
    <row r="513" spans="1:25" ht="15" customHeight="1">
      <c r="A513" s="63">
        <v>486</v>
      </c>
      <c r="B513" s="89" t="s">
        <v>637</v>
      </c>
      <c r="C513" s="94">
        <f t="shared" si="35"/>
        <v>207911</v>
      </c>
      <c r="D513" s="94">
        <v>0</v>
      </c>
      <c r="E513" s="94">
        <v>0</v>
      </c>
      <c r="F513" s="94">
        <v>0</v>
      </c>
      <c r="G513" s="94">
        <v>0</v>
      </c>
      <c r="H513" s="94">
        <v>0</v>
      </c>
      <c r="I513" s="94">
        <v>0</v>
      </c>
      <c r="J513" s="135">
        <v>0</v>
      </c>
      <c r="K513" s="94">
        <v>0</v>
      </c>
      <c r="L513" s="94">
        <v>0</v>
      </c>
      <c r="M513" s="94">
        <v>0</v>
      </c>
      <c r="N513" s="94">
        <v>0</v>
      </c>
      <c r="O513" s="94">
        <v>0</v>
      </c>
      <c r="P513" s="94">
        <v>0</v>
      </c>
      <c r="Q513" s="94">
        <v>0</v>
      </c>
      <c r="R513" s="94">
        <v>0</v>
      </c>
      <c r="S513" s="94">
        <v>0</v>
      </c>
      <c r="T513" s="94">
        <v>0</v>
      </c>
      <c r="U513" s="94">
        <v>0</v>
      </c>
      <c r="V513" s="94">
        <v>0</v>
      </c>
      <c r="W513" s="94">
        <v>207911</v>
      </c>
      <c r="X513" s="94">
        <v>0</v>
      </c>
      <c r="Y513" s="174"/>
    </row>
    <row r="514" spans="1:25" ht="15" customHeight="1">
      <c r="A514" s="63">
        <v>487</v>
      </c>
      <c r="B514" s="130" t="s">
        <v>638</v>
      </c>
      <c r="C514" s="94">
        <f t="shared" si="35"/>
        <v>161028</v>
      </c>
      <c r="D514" s="94">
        <v>0</v>
      </c>
      <c r="E514" s="94">
        <v>0</v>
      </c>
      <c r="F514" s="94">
        <v>0</v>
      </c>
      <c r="G514" s="94">
        <v>0</v>
      </c>
      <c r="H514" s="94">
        <v>0</v>
      </c>
      <c r="I514" s="94">
        <v>0</v>
      </c>
      <c r="J514" s="135">
        <v>0</v>
      </c>
      <c r="K514" s="94">
        <v>0</v>
      </c>
      <c r="L514" s="94">
        <v>0</v>
      </c>
      <c r="M514" s="94">
        <v>0</v>
      </c>
      <c r="N514" s="94">
        <v>0</v>
      </c>
      <c r="O514" s="94">
        <v>0</v>
      </c>
      <c r="P514" s="94">
        <v>0</v>
      </c>
      <c r="Q514" s="94">
        <v>0</v>
      </c>
      <c r="R514" s="94">
        <v>0</v>
      </c>
      <c r="S514" s="94">
        <v>0</v>
      </c>
      <c r="T514" s="94">
        <v>0</v>
      </c>
      <c r="U514" s="94">
        <v>0</v>
      </c>
      <c r="V514" s="94">
        <v>0</v>
      </c>
      <c r="W514" s="94">
        <v>161028</v>
      </c>
      <c r="X514" s="94">
        <v>0</v>
      </c>
      <c r="Y514" s="174"/>
    </row>
    <row r="515" spans="1:25" ht="15" customHeight="1">
      <c r="A515" s="63">
        <v>488</v>
      </c>
      <c r="B515" s="130" t="s">
        <v>639</v>
      </c>
      <c r="C515" s="94">
        <f t="shared" si="35"/>
        <v>126910</v>
      </c>
      <c r="D515" s="94">
        <v>0</v>
      </c>
      <c r="E515" s="94">
        <v>0</v>
      </c>
      <c r="F515" s="94">
        <v>0</v>
      </c>
      <c r="G515" s="94">
        <v>0</v>
      </c>
      <c r="H515" s="94">
        <v>0</v>
      </c>
      <c r="I515" s="94">
        <v>0</v>
      </c>
      <c r="J515" s="135">
        <v>0</v>
      </c>
      <c r="K515" s="94">
        <v>0</v>
      </c>
      <c r="L515" s="94">
        <v>0</v>
      </c>
      <c r="M515" s="94">
        <v>0</v>
      </c>
      <c r="N515" s="94">
        <v>0</v>
      </c>
      <c r="O515" s="94">
        <v>0</v>
      </c>
      <c r="P515" s="94">
        <v>0</v>
      </c>
      <c r="Q515" s="94">
        <v>0</v>
      </c>
      <c r="R515" s="94">
        <v>0</v>
      </c>
      <c r="S515" s="94">
        <v>0</v>
      </c>
      <c r="T515" s="94">
        <v>0</v>
      </c>
      <c r="U515" s="94">
        <v>0</v>
      </c>
      <c r="V515" s="94">
        <v>0</v>
      </c>
      <c r="W515" s="94">
        <v>126910</v>
      </c>
      <c r="X515" s="94">
        <v>0</v>
      </c>
      <c r="Y515" s="174"/>
    </row>
    <row r="516" spans="1:25" ht="15" customHeight="1">
      <c r="A516" s="63">
        <v>489</v>
      </c>
      <c r="B516" s="89" t="s">
        <v>640</v>
      </c>
      <c r="C516" s="94">
        <f t="shared" si="35"/>
        <v>221486</v>
      </c>
      <c r="D516" s="94">
        <v>0</v>
      </c>
      <c r="E516" s="94">
        <v>0</v>
      </c>
      <c r="F516" s="94">
        <v>0</v>
      </c>
      <c r="G516" s="94">
        <v>0</v>
      </c>
      <c r="H516" s="94">
        <v>0</v>
      </c>
      <c r="I516" s="94">
        <v>0</v>
      </c>
      <c r="J516" s="135">
        <v>0</v>
      </c>
      <c r="K516" s="94">
        <v>0</v>
      </c>
      <c r="L516" s="94">
        <v>0</v>
      </c>
      <c r="M516" s="94">
        <v>0</v>
      </c>
      <c r="N516" s="94">
        <v>0</v>
      </c>
      <c r="O516" s="94">
        <v>0</v>
      </c>
      <c r="P516" s="94">
        <v>0</v>
      </c>
      <c r="Q516" s="94">
        <v>0</v>
      </c>
      <c r="R516" s="94">
        <v>0</v>
      </c>
      <c r="S516" s="94">
        <v>0</v>
      </c>
      <c r="T516" s="94">
        <v>0</v>
      </c>
      <c r="U516" s="94">
        <v>0</v>
      </c>
      <c r="V516" s="94">
        <v>0</v>
      </c>
      <c r="W516" s="94">
        <v>221486</v>
      </c>
      <c r="X516" s="94">
        <v>0</v>
      </c>
      <c r="Y516" s="174"/>
    </row>
    <row r="517" spans="1:25" ht="15" customHeight="1">
      <c r="A517" s="63">
        <v>490</v>
      </c>
      <c r="B517" s="89" t="s">
        <v>641</v>
      </c>
      <c r="C517" s="94">
        <f t="shared" si="35"/>
        <v>109200</v>
      </c>
      <c r="D517" s="94">
        <v>0</v>
      </c>
      <c r="E517" s="94">
        <v>0</v>
      </c>
      <c r="F517" s="94">
        <v>0</v>
      </c>
      <c r="G517" s="94">
        <v>0</v>
      </c>
      <c r="H517" s="94">
        <v>0</v>
      </c>
      <c r="I517" s="94">
        <v>0</v>
      </c>
      <c r="J517" s="135">
        <v>0</v>
      </c>
      <c r="K517" s="94">
        <v>0</v>
      </c>
      <c r="L517" s="94">
        <v>0</v>
      </c>
      <c r="M517" s="94">
        <v>0</v>
      </c>
      <c r="N517" s="94">
        <v>0</v>
      </c>
      <c r="O517" s="94">
        <v>0</v>
      </c>
      <c r="P517" s="94">
        <v>0</v>
      </c>
      <c r="Q517" s="94">
        <v>0</v>
      </c>
      <c r="R517" s="94">
        <v>0</v>
      </c>
      <c r="S517" s="94">
        <v>0</v>
      </c>
      <c r="T517" s="94">
        <v>0</v>
      </c>
      <c r="U517" s="94">
        <v>0</v>
      </c>
      <c r="V517" s="94">
        <v>0</v>
      </c>
      <c r="W517" s="94">
        <v>109200</v>
      </c>
      <c r="X517" s="94">
        <v>0</v>
      </c>
      <c r="Y517" s="174"/>
    </row>
    <row r="518" spans="1:25" ht="15" customHeight="1">
      <c r="A518" s="63">
        <v>491</v>
      </c>
      <c r="B518" s="89" t="s">
        <v>642</v>
      </c>
      <c r="C518" s="94">
        <f t="shared" si="35"/>
        <v>105114</v>
      </c>
      <c r="D518" s="94">
        <v>0</v>
      </c>
      <c r="E518" s="94">
        <v>0</v>
      </c>
      <c r="F518" s="94">
        <v>0</v>
      </c>
      <c r="G518" s="94">
        <v>0</v>
      </c>
      <c r="H518" s="94">
        <v>0</v>
      </c>
      <c r="I518" s="94">
        <v>0</v>
      </c>
      <c r="J518" s="135">
        <v>0</v>
      </c>
      <c r="K518" s="94">
        <v>0</v>
      </c>
      <c r="L518" s="94">
        <v>0</v>
      </c>
      <c r="M518" s="94">
        <v>0</v>
      </c>
      <c r="N518" s="94">
        <v>0</v>
      </c>
      <c r="O518" s="94">
        <v>0</v>
      </c>
      <c r="P518" s="94">
        <v>0</v>
      </c>
      <c r="Q518" s="94">
        <v>0</v>
      </c>
      <c r="R518" s="94">
        <v>0</v>
      </c>
      <c r="S518" s="94">
        <v>0</v>
      </c>
      <c r="T518" s="94">
        <v>0</v>
      </c>
      <c r="U518" s="94">
        <v>0</v>
      </c>
      <c r="V518" s="94">
        <v>0</v>
      </c>
      <c r="W518" s="94">
        <v>105114</v>
      </c>
      <c r="X518" s="94">
        <v>0</v>
      </c>
      <c r="Y518" s="174"/>
    </row>
    <row r="519" spans="1:25" ht="15" customHeight="1">
      <c r="A519" s="63">
        <v>492</v>
      </c>
      <c r="B519" s="89" t="s">
        <v>643</v>
      </c>
      <c r="C519" s="94">
        <f t="shared" si="35"/>
        <v>214725</v>
      </c>
      <c r="D519" s="94">
        <v>0</v>
      </c>
      <c r="E519" s="94">
        <v>0</v>
      </c>
      <c r="F519" s="94">
        <v>0</v>
      </c>
      <c r="G519" s="94">
        <v>0</v>
      </c>
      <c r="H519" s="94">
        <v>0</v>
      </c>
      <c r="I519" s="94">
        <v>0</v>
      </c>
      <c r="J519" s="135">
        <v>0</v>
      </c>
      <c r="K519" s="94">
        <v>0</v>
      </c>
      <c r="L519" s="94">
        <v>0</v>
      </c>
      <c r="M519" s="94">
        <v>0</v>
      </c>
      <c r="N519" s="94">
        <v>0</v>
      </c>
      <c r="O519" s="94">
        <v>0</v>
      </c>
      <c r="P519" s="94">
        <v>0</v>
      </c>
      <c r="Q519" s="94">
        <v>0</v>
      </c>
      <c r="R519" s="94">
        <v>0</v>
      </c>
      <c r="S519" s="94">
        <v>0</v>
      </c>
      <c r="T519" s="94">
        <v>0</v>
      </c>
      <c r="U519" s="94">
        <v>0</v>
      </c>
      <c r="V519" s="94">
        <v>0</v>
      </c>
      <c r="W519" s="94">
        <v>214725</v>
      </c>
      <c r="X519" s="94">
        <v>0</v>
      </c>
      <c r="Y519" s="174"/>
    </row>
    <row r="520" spans="1:25" ht="15" customHeight="1">
      <c r="A520" s="63">
        <v>493</v>
      </c>
      <c r="B520" s="89" t="s">
        <v>644</v>
      </c>
      <c r="C520" s="94">
        <f t="shared" si="35"/>
        <v>108716</v>
      </c>
      <c r="D520" s="94">
        <v>0</v>
      </c>
      <c r="E520" s="94">
        <v>0</v>
      </c>
      <c r="F520" s="94">
        <v>0</v>
      </c>
      <c r="G520" s="94">
        <v>0</v>
      </c>
      <c r="H520" s="94">
        <v>0</v>
      </c>
      <c r="I520" s="94">
        <v>0</v>
      </c>
      <c r="J520" s="135">
        <v>0</v>
      </c>
      <c r="K520" s="94">
        <v>0</v>
      </c>
      <c r="L520" s="94">
        <v>0</v>
      </c>
      <c r="M520" s="94">
        <v>0</v>
      </c>
      <c r="N520" s="94">
        <v>0</v>
      </c>
      <c r="O520" s="94">
        <v>0</v>
      </c>
      <c r="P520" s="94">
        <v>0</v>
      </c>
      <c r="Q520" s="94">
        <v>0</v>
      </c>
      <c r="R520" s="94">
        <v>0</v>
      </c>
      <c r="S520" s="94">
        <v>0</v>
      </c>
      <c r="T520" s="94">
        <v>0</v>
      </c>
      <c r="U520" s="94">
        <v>0</v>
      </c>
      <c r="V520" s="94">
        <v>0</v>
      </c>
      <c r="W520" s="94">
        <v>108716</v>
      </c>
      <c r="X520" s="94">
        <v>0</v>
      </c>
      <c r="Y520" s="174"/>
    </row>
    <row r="521" spans="1:25" ht="15" customHeight="1">
      <c r="A521" s="63">
        <v>494</v>
      </c>
      <c r="B521" s="89" t="s">
        <v>645</v>
      </c>
      <c r="C521" s="94">
        <f t="shared" si="35"/>
        <v>76647</v>
      </c>
      <c r="D521" s="94">
        <v>0</v>
      </c>
      <c r="E521" s="94">
        <v>0</v>
      </c>
      <c r="F521" s="94">
        <v>0</v>
      </c>
      <c r="G521" s="94">
        <v>0</v>
      </c>
      <c r="H521" s="94">
        <v>0</v>
      </c>
      <c r="I521" s="94">
        <v>0</v>
      </c>
      <c r="J521" s="135">
        <v>0</v>
      </c>
      <c r="K521" s="94">
        <v>0</v>
      </c>
      <c r="L521" s="94">
        <v>0</v>
      </c>
      <c r="M521" s="94">
        <v>0</v>
      </c>
      <c r="N521" s="94">
        <v>0</v>
      </c>
      <c r="O521" s="94">
        <v>0</v>
      </c>
      <c r="P521" s="94">
        <v>0</v>
      </c>
      <c r="Q521" s="94">
        <v>0</v>
      </c>
      <c r="R521" s="94">
        <v>0</v>
      </c>
      <c r="S521" s="94">
        <v>0</v>
      </c>
      <c r="T521" s="94">
        <v>0</v>
      </c>
      <c r="U521" s="94">
        <v>0</v>
      </c>
      <c r="V521" s="94">
        <v>0</v>
      </c>
      <c r="W521" s="94">
        <v>76647</v>
      </c>
      <c r="X521" s="94">
        <v>0</v>
      </c>
      <c r="Y521" s="174"/>
    </row>
    <row r="522" spans="1:25" ht="15" customHeight="1">
      <c r="A522" s="63">
        <v>495</v>
      </c>
      <c r="B522" s="89" t="s">
        <v>646</v>
      </c>
      <c r="C522" s="94">
        <f t="shared" si="35"/>
        <v>121108</v>
      </c>
      <c r="D522" s="94">
        <v>0</v>
      </c>
      <c r="E522" s="94">
        <v>0</v>
      </c>
      <c r="F522" s="94">
        <v>0</v>
      </c>
      <c r="G522" s="94">
        <v>0</v>
      </c>
      <c r="H522" s="94">
        <v>0</v>
      </c>
      <c r="I522" s="94">
        <v>0</v>
      </c>
      <c r="J522" s="135">
        <v>0</v>
      </c>
      <c r="K522" s="94">
        <v>0</v>
      </c>
      <c r="L522" s="94">
        <v>0</v>
      </c>
      <c r="M522" s="94">
        <v>0</v>
      </c>
      <c r="N522" s="94">
        <v>0</v>
      </c>
      <c r="O522" s="94">
        <v>0</v>
      </c>
      <c r="P522" s="94">
        <v>0</v>
      </c>
      <c r="Q522" s="94">
        <v>0</v>
      </c>
      <c r="R522" s="94">
        <v>0</v>
      </c>
      <c r="S522" s="94">
        <v>0</v>
      </c>
      <c r="T522" s="94">
        <v>0</v>
      </c>
      <c r="U522" s="94">
        <v>0</v>
      </c>
      <c r="V522" s="94">
        <v>0</v>
      </c>
      <c r="W522" s="94">
        <v>121108</v>
      </c>
      <c r="X522" s="94">
        <v>0</v>
      </c>
      <c r="Y522" s="174"/>
    </row>
    <row r="523" spans="1:25" ht="15" customHeight="1">
      <c r="A523" s="63">
        <v>496</v>
      </c>
      <c r="B523" s="89" t="s">
        <v>647</v>
      </c>
      <c r="C523" s="94">
        <f t="shared" si="35"/>
        <v>261037</v>
      </c>
      <c r="D523" s="94">
        <v>0</v>
      </c>
      <c r="E523" s="94">
        <v>0</v>
      </c>
      <c r="F523" s="94">
        <v>0</v>
      </c>
      <c r="G523" s="94">
        <v>0</v>
      </c>
      <c r="H523" s="94">
        <v>0</v>
      </c>
      <c r="I523" s="94">
        <v>0</v>
      </c>
      <c r="J523" s="135">
        <v>0</v>
      </c>
      <c r="K523" s="94">
        <v>0</v>
      </c>
      <c r="L523" s="94">
        <v>0</v>
      </c>
      <c r="M523" s="94">
        <v>0</v>
      </c>
      <c r="N523" s="94">
        <v>0</v>
      </c>
      <c r="O523" s="94">
        <v>0</v>
      </c>
      <c r="P523" s="94">
        <v>0</v>
      </c>
      <c r="Q523" s="94">
        <v>0</v>
      </c>
      <c r="R523" s="94">
        <v>0</v>
      </c>
      <c r="S523" s="94">
        <v>0</v>
      </c>
      <c r="T523" s="94">
        <v>0</v>
      </c>
      <c r="U523" s="94">
        <v>0</v>
      </c>
      <c r="V523" s="94">
        <v>0</v>
      </c>
      <c r="W523" s="94">
        <v>261037</v>
      </c>
      <c r="X523" s="94">
        <v>0</v>
      </c>
      <c r="Y523" s="174"/>
    </row>
    <row r="524" spans="1:25" ht="15" customHeight="1">
      <c r="A524" s="63">
        <v>497</v>
      </c>
      <c r="B524" s="89" t="s">
        <v>648</v>
      </c>
      <c r="C524" s="94">
        <f t="shared" si="35"/>
        <v>162322</v>
      </c>
      <c r="D524" s="94">
        <v>0</v>
      </c>
      <c r="E524" s="94">
        <v>0</v>
      </c>
      <c r="F524" s="94">
        <v>0</v>
      </c>
      <c r="G524" s="94">
        <v>0</v>
      </c>
      <c r="H524" s="94">
        <v>0</v>
      </c>
      <c r="I524" s="94">
        <v>0</v>
      </c>
      <c r="J524" s="135">
        <v>0</v>
      </c>
      <c r="K524" s="94">
        <v>0</v>
      </c>
      <c r="L524" s="94">
        <v>0</v>
      </c>
      <c r="M524" s="94">
        <v>0</v>
      </c>
      <c r="N524" s="94">
        <v>0</v>
      </c>
      <c r="O524" s="94">
        <v>0</v>
      </c>
      <c r="P524" s="94">
        <v>0</v>
      </c>
      <c r="Q524" s="94">
        <v>0</v>
      </c>
      <c r="R524" s="94">
        <v>0</v>
      </c>
      <c r="S524" s="94">
        <v>0</v>
      </c>
      <c r="T524" s="94">
        <v>0</v>
      </c>
      <c r="U524" s="94">
        <v>0</v>
      </c>
      <c r="V524" s="94">
        <v>0</v>
      </c>
      <c r="W524" s="94">
        <v>162322</v>
      </c>
      <c r="X524" s="94">
        <v>0</v>
      </c>
      <c r="Y524" s="174"/>
    </row>
    <row r="525" spans="1:25" ht="15" customHeight="1">
      <c r="A525" s="63">
        <v>498</v>
      </c>
      <c r="B525" s="89" t="s">
        <v>649</v>
      </c>
      <c r="C525" s="94">
        <f t="shared" si="35"/>
        <v>108683</v>
      </c>
      <c r="D525" s="94">
        <v>0</v>
      </c>
      <c r="E525" s="94">
        <v>0</v>
      </c>
      <c r="F525" s="94">
        <v>0</v>
      </c>
      <c r="G525" s="94">
        <v>0</v>
      </c>
      <c r="H525" s="94">
        <v>0</v>
      </c>
      <c r="I525" s="94">
        <v>0</v>
      </c>
      <c r="J525" s="135">
        <v>0</v>
      </c>
      <c r="K525" s="94">
        <v>0</v>
      </c>
      <c r="L525" s="94">
        <v>0</v>
      </c>
      <c r="M525" s="94">
        <v>0</v>
      </c>
      <c r="N525" s="94">
        <v>0</v>
      </c>
      <c r="O525" s="94">
        <v>0</v>
      </c>
      <c r="P525" s="94">
        <v>0</v>
      </c>
      <c r="Q525" s="94">
        <v>0</v>
      </c>
      <c r="R525" s="94">
        <v>0</v>
      </c>
      <c r="S525" s="94">
        <v>0</v>
      </c>
      <c r="T525" s="94">
        <v>0</v>
      </c>
      <c r="U525" s="94">
        <v>0</v>
      </c>
      <c r="V525" s="94">
        <v>0</v>
      </c>
      <c r="W525" s="94">
        <v>108683</v>
      </c>
      <c r="X525" s="94">
        <v>0</v>
      </c>
      <c r="Y525" s="174"/>
    </row>
    <row r="526" spans="1:25" ht="15" customHeight="1">
      <c r="A526" s="63">
        <v>499</v>
      </c>
      <c r="B526" s="89" t="s">
        <v>650</v>
      </c>
      <c r="C526" s="94">
        <f t="shared" si="35"/>
        <v>129643</v>
      </c>
      <c r="D526" s="94">
        <v>0</v>
      </c>
      <c r="E526" s="94">
        <v>0</v>
      </c>
      <c r="F526" s="94">
        <v>0</v>
      </c>
      <c r="G526" s="94">
        <v>0</v>
      </c>
      <c r="H526" s="94">
        <v>0</v>
      </c>
      <c r="I526" s="94">
        <v>0</v>
      </c>
      <c r="J526" s="135">
        <v>0</v>
      </c>
      <c r="K526" s="94">
        <v>0</v>
      </c>
      <c r="L526" s="94">
        <v>0</v>
      </c>
      <c r="M526" s="94">
        <v>0</v>
      </c>
      <c r="N526" s="94">
        <v>0</v>
      </c>
      <c r="O526" s="94">
        <v>0</v>
      </c>
      <c r="P526" s="94">
        <v>0</v>
      </c>
      <c r="Q526" s="94">
        <v>0</v>
      </c>
      <c r="R526" s="94">
        <v>0</v>
      </c>
      <c r="S526" s="94">
        <v>0</v>
      </c>
      <c r="T526" s="94">
        <v>0</v>
      </c>
      <c r="U526" s="94">
        <v>0</v>
      </c>
      <c r="V526" s="94">
        <v>0</v>
      </c>
      <c r="W526" s="94">
        <v>129643</v>
      </c>
      <c r="X526" s="94">
        <v>0</v>
      </c>
      <c r="Y526" s="174"/>
    </row>
    <row r="527" spans="1:25" ht="15" customHeight="1">
      <c r="A527" s="63">
        <v>500</v>
      </c>
      <c r="B527" s="89" t="s">
        <v>651</v>
      </c>
      <c r="C527" s="94">
        <f t="shared" si="35"/>
        <v>226269</v>
      </c>
      <c r="D527" s="94">
        <v>0</v>
      </c>
      <c r="E527" s="94">
        <v>0</v>
      </c>
      <c r="F527" s="94">
        <v>0</v>
      </c>
      <c r="G527" s="94">
        <v>0</v>
      </c>
      <c r="H527" s="94">
        <v>0</v>
      </c>
      <c r="I527" s="94">
        <v>0</v>
      </c>
      <c r="J527" s="135">
        <v>0</v>
      </c>
      <c r="K527" s="94">
        <v>0</v>
      </c>
      <c r="L527" s="94">
        <v>0</v>
      </c>
      <c r="M527" s="94">
        <v>0</v>
      </c>
      <c r="N527" s="94">
        <v>0</v>
      </c>
      <c r="O527" s="94">
        <v>0</v>
      </c>
      <c r="P527" s="94">
        <v>0</v>
      </c>
      <c r="Q527" s="94">
        <v>0</v>
      </c>
      <c r="R527" s="94">
        <v>0</v>
      </c>
      <c r="S527" s="94">
        <v>0</v>
      </c>
      <c r="T527" s="94">
        <v>0</v>
      </c>
      <c r="U527" s="94">
        <v>0</v>
      </c>
      <c r="V527" s="94">
        <v>0</v>
      </c>
      <c r="W527" s="94">
        <v>226269</v>
      </c>
      <c r="X527" s="94">
        <v>0</v>
      </c>
      <c r="Y527" s="174"/>
    </row>
    <row r="528" spans="1:25" ht="15" customHeight="1">
      <c r="A528" s="63">
        <v>501</v>
      </c>
      <c r="B528" s="89" t="s">
        <v>652</v>
      </c>
      <c r="C528" s="94">
        <f t="shared" si="35"/>
        <v>107584</v>
      </c>
      <c r="D528" s="94">
        <v>0</v>
      </c>
      <c r="E528" s="94">
        <v>0</v>
      </c>
      <c r="F528" s="94">
        <v>0</v>
      </c>
      <c r="G528" s="94">
        <v>0</v>
      </c>
      <c r="H528" s="94">
        <v>0</v>
      </c>
      <c r="I528" s="94">
        <v>0</v>
      </c>
      <c r="J528" s="135">
        <v>0</v>
      </c>
      <c r="K528" s="94">
        <v>0</v>
      </c>
      <c r="L528" s="94">
        <v>0</v>
      </c>
      <c r="M528" s="94">
        <v>0</v>
      </c>
      <c r="N528" s="94">
        <v>0</v>
      </c>
      <c r="O528" s="94">
        <v>0</v>
      </c>
      <c r="P528" s="94">
        <v>0</v>
      </c>
      <c r="Q528" s="94">
        <v>0</v>
      </c>
      <c r="R528" s="94">
        <v>0</v>
      </c>
      <c r="S528" s="94">
        <v>0</v>
      </c>
      <c r="T528" s="94">
        <v>0</v>
      </c>
      <c r="U528" s="94">
        <v>0</v>
      </c>
      <c r="V528" s="94">
        <v>0</v>
      </c>
      <c r="W528" s="94">
        <v>107584</v>
      </c>
      <c r="X528" s="94">
        <v>0</v>
      </c>
      <c r="Y528" s="174"/>
    </row>
    <row r="529" spans="1:25" ht="15" customHeight="1">
      <c r="A529" s="63">
        <v>502</v>
      </c>
      <c r="B529" s="89" t="s">
        <v>653</v>
      </c>
      <c r="C529" s="94">
        <f t="shared" si="35"/>
        <v>81014</v>
      </c>
      <c r="D529" s="94">
        <v>0</v>
      </c>
      <c r="E529" s="94">
        <v>0</v>
      </c>
      <c r="F529" s="94">
        <v>0</v>
      </c>
      <c r="G529" s="94">
        <v>0</v>
      </c>
      <c r="H529" s="94">
        <v>0</v>
      </c>
      <c r="I529" s="94">
        <v>0</v>
      </c>
      <c r="J529" s="135">
        <v>0</v>
      </c>
      <c r="K529" s="94">
        <v>0</v>
      </c>
      <c r="L529" s="94">
        <v>0</v>
      </c>
      <c r="M529" s="94">
        <v>0</v>
      </c>
      <c r="N529" s="94">
        <v>0</v>
      </c>
      <c r="O529" s="94">
        <v>0</v>
      </c>
      <c r="P529" s="94">
        <v>0</v>
      </c>
      <c r="Q529" s="94">
        <v>0</v>
      </c>
      <c r="R529" s="94">
        <v>0</v>
      </c>
      <c r="S529" s="94">
        <v>0</v>
      </c>
      <c r="T529" s="94">
        <v>0</v>
      </c>
      <c r="U529" s="94">
        <v>0</v>
      </c>
      <c r="V529" s="94">
        <v>0</v>
      </c>
      <c r="W529" s="94">
        <v>81014</v>
      </c>
      <c r="X529" s="94">
        <v>0</v>
      </c>
      <c r="Y529" s="174"/>
    </row>
    <row r="530" spans="1:25" ht="15" customHeight="1">
      <c r="A530" s="63">
        <v>503</v>
      </c>
      <c r="B530" s="89" t="s">
        <v>654</v>
      </c>
      <c r="C530" s="94">
        <f t="shared" si="35"/>
        <v>81774</v>
      </c>
      <c r="D530" s="94">
        <v>0</v>
      </c>
      <c r="E530" s="94">
        <v>0</v>
      </c>
      <c r="F530" s="94">
        <v>0</v>
      </c>
      <c r="G530" s="94">
        <v>0</v>
      </c>
      <c r="H530" s="94">
        <v>0</v>
      </c>
      <c r="I530" s="94">
        <v>0</v>
      </c>
      <c r="J530" s="135">
        <v>0</v>
      </c>
      <c r="K530" s="94">
        <v>0</v>
      </c>
      <c r="L530" s="94">
        <v>0</v>
      </c>
      <c r="M530" s="94">
        <v>0</v>
      </c>
      <c r="N530" s="94">
        <v>0</v>
      </c>
      <c r="O530" s="94">
        <v>0</v>
      </c>
      <c r="P530" s="94">
        <v>0</v>
      </c>
      <c r="Q530" s="94">
        <v>0</v>
      </c>
      <c r="R530" s="94">
        <v>0</v>
      </c>
      <c r="S530" s="94">
        <v>0</v>
      </c>
      <c r="T530" s="94">
        <v>0</v>
      </c>
      <c r="U530" s="94">
        <v>0</v>
      </c>
      <c r="V530" s="94">
        <v>0</v>
      </c>
      <c r="W530" s="94">
        <v>81774</v>
      </c>
      <c r="X530" s="94">
        <v>0</v>
      </c>
      <c r="Y530" s="174"/>
    </row>
    <row r="531" spans="1:25" ht="15" customHeight="1">
      <c r="A531" s="63">
        <v>504</v>
      </c>
      <c r="B531" s="89" t="s">
        <v>655</v>
      </c>
      <c r="C531" s="94">
        <f t="shared" si="35"/>
        <v>80498</v>
      </c>
      <c r="D531" s="94">
        <v>0</v>
      </c>
      <c r="E531" s="94">
        <v>0</v>
      </c>
      <c r="F531" s="94">
        <v>0</v>
      </c>
      <c r="G531" s="94">
        <v>0</v>
      </c>
      <c r="H531" s="94">
        <v>0</v>
      </c>
      <c r="I531" s="94">
        <v>0</v>
      </c>
      <c r="J531" s="135">
        <v>0</v>
      </c>
      <c r="K531" s="94">
        <v>0</v>
      </c>
      <c r="L531" s="94">
        <v>0</v>
      </c>
      <c r="M531" s="94">
        <v>0</v>
      </c>
      <c r="N531" s="94">
        <v>0</v>
      </c>
      <c r="O531" s="94">
        <v>0</v>
      </c>
      <c r="P531" s="94">
        <v>0</v>
      </c>
      <c r="Q531" s="94">
        <v>0</v>
      </c>
      <c r="R531" s="94">
        <v>0</v>
      </c>
      <c r="S531" s="94">
        <v>0</v>
      </c>
      <c r="T531" s="94">
        <v>0</v>
      </c>
      <c r="U531" s="94">
        <v>0</v>
      </c>
      <c r="V531" s="94">
        <v>0</v>
      </c>
      <c r="W531" s="94">
        <v>80498</v>
      </c>
      <c r="X531" s="94">
        <v>0</v>
      </c>
      <c r="Y531" s="174"/>
    </row>
    <row r="532" spans="1:25" ht="15" customHeight="1">
      <c r="A532" s="63">
        <v>505</v>
      </c>
      <c r="B532" s="89" t="s">
        <v>656</v>
      </c>
      <c r="C532" s="94">
        <f t="shared" si="35"/>
        <v>79609</v>
      </c>
      <c r="D532" s="94">
        <v>0</v>
      </c>
      <c r="E532" s="94">
        <v>0</v>
      </c>
      <c r="F532" s="94">
        <v>0</v>
      </c>
      <c r="G532" s="94">
        <v>0</v>
      </c>
      <c r="H532" s="94">
        <v>0</v>
      </c>
      <c r="I532" s="94">
        <v>0</v>
      </c>
      <c r="J532" s="135">
        <v>0</v>
      </c>
      <c r="K532" s="94">
        <v>0</v>
      </c>
      <c r="L532" s="94">
        <v>0</v>
      </c>
      <c r="M532" s="94">
        <v>0</v>
      </c>
      <c r="N532" s="94">
        <v>0</v>
      </c>
      <c r="O532" s="94">
        <v>0</v>
      </c>
      <c r="P532" s="94">
        <v>0</v>
      </c>
      <c r="Q532" s="94">
        <v>0</v>
      </c>
      <c r="R532" s="94">
        <v>0</v>
      </c>
      <c r="S532" s="94">
        <v>0</v>
      </c>
      <c r="T532" s="94">
        <v>0</v>
      </c>
      <c r="U532" s="94">
        <v>0</v>
      </c>
      <c r="V532" s="94">
        <v>0</v>
      </c>
      <c r="W532" s="94">
        <v>79609</v>
      </c>
      <c r="X532" s="94">
        <v>0</v>
      </c>
      <c r="Y532" s="174"/>
    </row>
    <row r="533" spans="1:25" ht="15" customHeight="1">
      <c r="A533" s="63">
        <v>506</v>
      </c>
      <c r="B533" s="89" t="s">
        <v>657</v>
      </c>
      <c r="C533" s="94">
        <f t="shared" si="35"/>
        <v>79712</v>
      </c>
      <c r="D533" s="94">
        <v>0</v>
      </c>
      <c r="E533" s="94">
        <v>0</v>
      </c>
      <c r="F533" s="94">
        <v>0</v>
      </c>
      <c r="G533" s="94">
        <v>0</v>
      </c>
      <c r="H533" s="94">
        <v>0</v>
      </c>
      <c r="I533" s="94">
        <v>0</v>
      </c>
      <c r="J533" s="135">
        <v>0</v>
      </c>
      <c r="K533" s="94">
        <v>0</v>
      </c>
      <c r="L533" s="94">
        <v>0</v>
      </c>
      <c r="M533" s="94">
        <v>0</v>
      </c>
      <c r="N533" s="94">
        <v>0</v>
      </c>
      <c r="O533" s="94">
        <v>0</v>
      </c>
      <c r="P533" s="94">
        <v>0</v>
      </c>
      <c r="Q533" s="94">
        <v>0</v>
      </c>
      <c r="R533" s="94">
        <v>0</v>
      </c>
      <c r="S533" s="94">
        <v>0</v>
      </c>
      <c r="T533" s="94">
        <v>0</v>
      </c>
      <c r="U533" s="94">
        <v>0</v>
      </c>
      <c r="V533" s="94">
        <v>0</v>
      </c>
      <c r="W533" s="94">
        <v>79712</v>
      </c>
      <c r="X533" s="94">
        <v>0</v>
      </c>
      <c r="Y533" s="174"/>
    </row>
    <row r="534" spans="1:25" ht="15" customHeight="1">
      <c r="A534" s="63">
        <v>507</v>
      </c>
      <c r="B534" s="89" t="s">
        <v>658</v>
      </c>
      <c r="C534" s="94">
        <f t="shared" si="35"/>
        <v>107192</v>
      </c>
      <c r="D534" s="94">
        <v>0</v>
      </c>
      <c r="E534" s="94">
        <v>0</v>
      </c>
      <c r="F534" s="94">
        <v>0</v>
      </c>
      <c r="G534" s="94">
        <v>0</v>
      </c>
      <c r="H534" s="94">
        <v>0</v>
      </c>
      <c r="I534" s="94">
        <v>0</v>
      </c>
      <c r="J534" s="135">
        <v>0</v>
      </c>
      <c r="K534" s="94">
        <v>0</v>
      </c>
      <c r="L534" s="94">
        <v>0</v>
      </c>
      <c r="M534" s="94">
        <v>0</v>
      </c>
      <c r="N534" s="94">
        <v>0</v>
      </c>
      <c r="O534" s="94">
        <v>0</v>
      </c>
      <c r="P534" s="94">
        <v>0</v>
      </c>
      <c r="Q534" s="94">
        <v>0</v>
      </c>
      <c r="R534" s="94">
        <v>0</v>
      </c>
      <c r="S534" s="94">
        <v>0</v>
      </c>
      <c r="T534" s="94">
        <v>0</v>
      </c>
      <c r="U534" s="94">
        <v>0</v>
      </c>
      <c r="V534" s="94">
        <v>0</v>
      </c>
      <c r="W534" s="94">
        <v>107192</v>
      </c>
      <c r="X534" s="94">
        <v>0</v>
      </c>
      <c r="Y534" s="174"/>
    </row>
    <row r="535" spans="1:25" ht="15" customHeight="1">
      <c r="A535" s="63">
        <v>508</v>
      </c>
      <c r="B535" s="89" t="s">
        <v>659</v>
      </c>
      <c r="C535" s="94">
        <f t="shared" si="35"/>
        <v>100398</v>
      </c>
      <c r="D535" s="94">
        <v>0</v>
      </c>
      <c r="E535" s="94">
        <v>0</v>
      </c>
      <c r="F535" s="94">
        <v>0</v>
      </c>
      <c r="G535" s="94">
        <v>0</v>
      </c>
      <c r="H535" s="94">
        <v>0</v>
      </c>
      <c r="I535" s="94">
        <v>0</v>
      </c>
      <c r="J535" s="135">
        <v>0</v>
      </c>
      <c r="K535" s="94">
        <v>0</v>
      </c>
      <c r="L535" s="94">
        <v>0</v>
      </c>
      <c r="M535" s="94">
        <v>0</v>
      </c>
      <c r="N535" s="94">
        <v>0</v>
      </c>
      <c r="O535" s="94">
        <v>0</v>
      </c>
      <c r="P535" s="94">
        <v>0</v>
      </c>
      <c r="Q535" s="94">
        <v>0</v>
      </c>
      <c r="R535" s="94">
        <v>0</v>
      </c>
      <c r="S535" s="94">
        <v>0</v>
      </c>
      <c r="T535" s="94">
        <v>0</v>
      </c>
      <c r="U535" s="94">
        <v>0</v>
      </c>
      <c r="V535" s="94">
        <v>0</v>
      </c>
      <c r="W535" s="94">
        <v>100398</v>
      </c>
      <c r="X535" s="94">
        <v>0</v>
      </c>
      <c r="Y535" s="174"/>
    </row>
    <row r="536" spans="1:25" ht="15" customHeight="1">
      <c r="A536" s="63">
        <v>509</v>
      </c>
      <c r="B536" s="89" t="s">
        <v>660</v>
      </c>
      <c r="C536" s="94">
        <f t="shared" si="35"/>
        <v>108060</v>
      </c>
      <c r="D536" s="94">
        <v>0</v>
      </c>
      <c r="E536" s="94">
        <v>0</v>
      </c>
      <c r="F536" s="94">
        <v>0</v>
      </c>
      <c r="G536" s="94">
        <v>0</v>
      </c>
      <c r="H536" s="94">
        <v>0</v>
      </c>
      <c r="I536" s="94">
        <v>0</v>
      </c>
      <c r="J536" s="135">
        <v>0</v>
      </c>
      <c r="K536" s="94">
        <v>0</v>
      </c>
      <c r="L536" s="94">
        <v>0</v>
      </c>
      <c r="M536" s="94">
        <v>0</v>
      </c>
      <c r="N536" s="94">
        <v>0</v>
      </c>
      <c r="O536" s="94">
        <v>0</v>
      </c>
      <c r="P536" s="94">
        <v>0</v>
      </c>
      <c r="Q536" s="94">
        <v>0</v>
      </c>
      <c r="R536" s="94">
        <v>0</v>
      </c>
      <c r="S536" s="94">
        <v>0</v>
      </c>
      <c r="T536" s="94">
        <v>0</v>
      </c>
      <c r="U536" s="94">
        <v>0</v>
      </c>
      <c r="V536" s="94">
        <v>0</v>
      </c>
      <c r="W536" s="94">
        <v>108060</v>
      </c>
      <c r="X536" s="94">
        <v>0</v>
      </c>
      <c r="Y536" s="174"/>
    </row>
    <row r="537" spans="1:25" ht="15" customHeight="1">
      <c r="A537" s="63">
        <v>510</v>
      </c>
      <c r="B537" s="89" t="s">
        <v>661</v>
      </c>
      <c r="C537" s="94">
        <f t="shared" si="35"/>
        <v>81413</v>
      </c>
      <c r="D537" s="94">
        <v>0</v>
      </c>
      <c r="E537" s="94">
        <v>0</v>
      </c>
      <c r="F537" s="94">
        <v>0</v>
      </c>
      <c r="G537" s="94">
        <v>0</v>
      </c>
      <c r="H537" s="94">
        <v>0</v>
      </c>
      <c r="I537" s="94">
        <v>0</v>
      </c>
      <c r="J537" s="135">
        <v>0</v>
      </c>
      <c r="K537" s="94">
        <v>0</v>
      </c>
      <c r="L537" s="94">
        <v>0</v>
      </c>
      <c r="M537" s="94">
        <v>0</v>
      </c>
      <c r="N537" s="94">
        <v>0</v>
      </c>
      <c r="O537" s="94">
        <v>0</v>
      </c>
      <c r="P537" s="94">
        <v>0</v>
      </c>
      <c r="Q537" s="94">
        <v>0</v>
      </c>
      <c r="R537" s="94">
        <v>0</v>
      </c>
      <c r="S537" s="94">
        <v>0</v>
      </c>
      <c r="T537" s="94">
        <v>0</v>
      </c>
      <c r="U537" s="94">
        <v>0</v>
      </c>
      <c r="V537" s="94">
        <v>0</v>
      </c>
      <c r="W537" s="94">
        <v>81413</v>
      </c>
      <c r="X537" s="94">
        <v>0</v>
      </c>
      <c r="Y537" s="174"/>
    </row>
    <row r="538" spans="1:25" ht="15" customHeight="1">
      <c r="A538" s="63">
        <v>511</v>
      </c>
      <c r="B538" s="130" t="s">
        <v>662</v>
      </c>
      <c r="C538" s="94">
        <f t="shared" si="35"/>
        <v>150976.21</v>
      </c>
      <c r="D538" s="94">
        <v>0</v>
      </c>
      <c r="E538" s="94">
        <v>0</v>
      </c>
      <c r="F538" s="94">
        <v>0</v>
      </c>
      <c r="G538" s="94">
        <v>0</v>
      </c>
      <c r="H538" s="94">
        <v>0</v>
      </c>
      <c r="I538" s="94">
        <v>0</v>
      </c>
      <c r="J538" s="135">
        <v>0</v>
      </c>
      <c r="K538" s="94">
        <v>0</v>
      </c>
      <c r="L538" s="94">
        <v>0</v>
      </c>
      <c r="M538" s="94">
        <v>0</v>
      </c>
      <c r="N538" s="94">
        <v>0</v>
      </c>
      <c r="O538" s="94">
        <v>0</v>
      </c>
      <c r="P538" s="94">
        <v>0</v>
      </c>
      <c r="Q538" s="94">
        <v>0</v>
      </c>
      <c r="R538" s="94">
        <v>0</v>
      </c>
      <c r="S538" s="94">
        <v>0</v>
      </c>
      <c r="T538" s="94">
        <v>0</v>
      </c>
      <c r="U538" s="94">
        <v>0</v>
      </c>
      <c r="V538" s="94">
        <v>0</v>
      </c>
      <c r="W538" s="94">
        <v>150976.21</v>
      </c>
      <c r="X538" s="94">
        <v>0</v>
      </c>
      <c r="Y538" s="174"/>
    </row>
    <row r="539" spans="1:25" ht="15" customHeight="1">
      <c r="A539" s="63">
        <v>512</v>
      </c>
      <c r="B539" s="89" t="s">
        <v>663</v>
      </c>
      <c r="C539" s="94">
        <f t="shared" si="35"/>
        <v>126935</v>
      </c>
      <c r="D539" s="94">
        <v>0</v>
      </c>
      <c r="E539" s="94">
        <v>0</v>
      </c>
      <c r="F539" s="94">
        <v>0</v>
      </c>
      <c r="G539" s="94">
        <v>0</v>
      </c>
      <c r="H539" s="94">
        <v>0</v>
      </c>
      <c r="I539" s="94">
        <v>0</v>
      </c>
      <c r="J539" s="135">
        <v>0</v>
      </c>
      <c r="K539" s="94">
        <v>0</v>
      </c>
      <c r="L539" s="94">
        <v>0</v>
      </c>
      <c r="M539" s="94">
        <v>0</v>
      </c>
      <c r="N539" s="94">
        <v>0</v>
      </c>
      <c r="O539" s="94">
        <v>0</v>
      </c>
      <c r="P539" s="94">
        <v>0</v>
      </c>
      <c r="Q539" s="94">
        <v>0</v>
      </c>
      <c r="R539" s="94">
        <v>0</v>
      </c>
      <c r="S539" s="94">
        <v>0</v>
      </c>
      <c r="T539" s="94">
        <v>0</v>
      </c>
      <c r="U539" s="94">
        <v>0</v>
      </c>
      <c r="V539" s="94">
        <v>0</v>
      </c>
      <c r="W539" s="94">
        <v>126935</v>
      </c>
      <c r="X539" s="94">
        <v>0</v>
      </c>
      <c r="Y539" s="174"/>
    </row>
    <row r="540" spans="1:25" ht="15" customHeight="1">
      <c r="A540" s="63">
        <v>513</v>
      </c>
      <c r="B540" s="130" t="s">
        <v>664</v>
      </c>
      <c r="C540" s="94">
        <f t="shared" si="35"/>
        <v>89728</v>
      </c>
      <c r="D540" s="94">
        <v>0</v>
      </c>
      <c r="E540" s="94">
        <v>0</v>
      </c>
      <c r="F540" s="94">
        <v>0</v>
      </c>
      <c r="G540" s="94">
        <v>0</v>
      </c>
      <c r="H540" s="94">
        <v>0</v>
      </c>
      <c r="I540" s="94">
        <v>0</v>
      </c>
      <c r="J540" s="135">
        <v>0</v>
      </c>
      <c r="K540" s="94">
        <v>0</v>
      </c>
      <c r="L540" s="94">
        <v>0</v>
      </c>
      <c r="M540" s="94">
        <v>0</v>
      </c>
      <c r="N540" s="94">
        <v>0</v>
      </c>
      <c r="O540" s="94">
        <v>0</v>
      </c>
      <c r="P540" s="94">
        <v>0</v>
      </c>
      <c r="Q540" s="94">
        <v>0</v>
      </c>
      <c r="R540" s="94">
        <v>0</v>
      </c>
      <c r="S540" s="94">
        <v>0</v>
      </c>
      <c r="T540" s="94">
        <v>0</v>
      </c>
      <c r="U540" s="94">
        <v>0</v>
      </c>
      <c r="V540" s="94">
        <v>0</v>
      </c>
      <c r="W540" s="94">
        <v>89728</v>
      </c>
      <c r="X540" s="94">
        <v>0</v>
      </c>
      <c r="Y540" s="174"/>
    </row>
    <row r="541" spans="1:25" ht="15" customHeight="1">
      <c r="A541" s="63">
        <v>514</v>
      </c>
      <c r="B541" s="89" t="s">
        <v>665</v>
      </c>
      <c r="C541" s="94">
        <f t="shared" si="35"/>
        <v>117718</v>
      </c>
      <c r="D541" s="94">
        <v>0</v>
      </c>
      <c r="E541" s="94">
        <v>0</v>
      </c>
      <c r="F541" s="94">
        <v>0</v>
      </c>
      <c r="G541" s="94">
        <v>0</v>
      </c>
      <c r="H541" s="94">
        <v>0</v>
      </c>
      <c r="I541" s="94">
        <v>0</v>
      </c>
      <c r="J541" s="135">
        <v>0</v>
      </c>
      <c r="K541" s="94">
        <v>0</v>
      </c>
      <c r="L541" s="94">
        <v>0</v>
      </c>
      <c r="M541" s="94">
        <v>0</v>
      </c>
      <c r="N541" s="94">
        <v>0</v>
      </c>
      <c r="O541" s="94">
        <v>0</v>
      </c>
      <c r="P541" s="94">
        <v>0</v>
      </c>
      <c r="Q541" s="94">
        <v>0</v>
      </c>
      <c r="R541" s="94">
        <v>0</v>
      </c>
      <c r="S541" s="94">
        <v>0</v>
      </c>
      <c r="T541" s="94">
        <v>0</v>
      </c>
      <c r="U541" s="94">
        <v>0</v>
      </c>
      <c r="V541" s="94">
        <v>0</v>
      </c>
      <c r="W541" s="94">
        <v>117718</v>
      </c>
      <c r="X541" s="94">
        <v>0</v>
      </c>
      <c r="Y541" s="174"/>
    </row>
    <row r="542" spans="1:25" ht="15" customHeight="1">
      <c r="A542" s="63">
        <v>515</v>
      </c>
      <c r="B542" s="89" t="s">
        <v>666</v>
      </c>
      <c r="C542" s="94">
        <f t="shared" si="35"/>
        <v>122617</v>
      </c>
      <c r="D542" s="94">
        <v>0</v>
      </c>
      <c r="E542" s="94">
        <v>0</v>
      </c>
      <c r="F542" s="94">
        <v>0</v>
      </c>
      <c r="G542" s="94">
        <v>0</v>
      </c>
      <c r="H542" s="94">
        <v>0</v>
      </c>
      <c r="I542" s="94">
        <v>0</v>
      </c>
      <c r="J542" s="135">
        <v>0</v>
      </c>
      <c r="K542" s="94">
        <v>0</v>
      </c>
      <c r="L542" s="94">
        <v>0</v>
      </c>
      <c r="M542" s="94">
        <v>0</v>
      </c>
      <c r="N542" s="94">
        <v>0</v>
      </c>
      <c r="O542" s="94">
        <v>0</v>
      </c>
      <c r="P542" s="94">
        <v>0</v>
      </c>
      <c r="Q542" s="94">
        <v>0</v>
      </c>
      <c r="R542" s="94">
        <v>0</v>
      </c>
      <c r="S542" s="94">
        <v>0</v>
      </c>
      <c r="T542" s="94">
        <v>0</v>
      </c>
      <c r="U542" s="94">
        <v>0</v>
      </c>
      <c r="V542" s="94">
        <v>0</v>
      </c>
      <c r="W542" s="94">
        <v>122617</v>
      </c>
      <c r="X542" s="94">
        <v>0</v>
      </c>
      <c r="Y542" s="174"/>
    </row>
    <row r="543" spans="1:25" ht="15" customHeight="1">
      <c r="A543" s="63">
        <v>516</v>
      </c>
      <c r="B543" s="89" t="s">
        <v>667</v>
      </c>
      <c r="C543" s="94">
        <f t="shared" si="35"/>
        <v>97642</v>
      </c>
      <c r="D543" s="94">
        <v>0</v>
      </c>
      <c r="E543" s="94">
        <v>0</v>
      </c>
      <c r="F543" s="94">
        <v>0</v>
      </c>
      <c r="G543" s="94">
        <v>0</v>
      </c>
      <c r="H543" s="94">
        <v>0</v>
      </c>
      <c r="I543" s="94">
        <v>0</v>
      </c>
      <c r="J543" s="135">
        <v>0</v>
      </c>
      <c r="K543" s="94">
        <v>0</v>
      </c>
      <c r="L543" s="94">
        <v>0</v>
      </c>
      <c r="M543" s="94">
        <v>0</v>
      </c>
      <c r="N543" s="94">
        <v>0</v>
      </c>
      <c r="O543" s="94">
        <v>0</v>
      </c>
      <c r="P543" s="94">
        <v>0</v>
      </c>
      <c r="Q543" s="94">
        <v>0</v>
      </c>
      <c r="R543" s="94">
        <v>0</v>
      </c>
      <c r="S543" s="94">
        <v>0</v>
      </c>
      <c r="T543" s="94">
        <v>0</v>
      </c>
      <c r="U543" s="94">
        <v>0</v>
      </c>
      <c r="V543" s="94">
        <v>0</v>
      </c>
      <c r="W543" s="94">
        <v>97642</v>
      </c>
      <c r="X543" s="94">
        <v>0</v>
      </c>
      <c r="Y543" s="174"/>
    </row>
    <row r="544" spans="1:25" ht="15" customHeight="1">
      <c r="A544" s="63">
        <v>517</v>
      </c>
      <c r="B544" s="89" t="s">
        <v>668</v>
      </c>
      <c r="C544" s="94">
        <f t="shared" si="35"/>
        <v>96883</v>
      </c>
      <c r="D544" s="94">
        <v>0</v>
      </c>
      <c r="E544" s="94">
        <v>0</v>
      </c>
      <c r="F544" s="94">
        <v>0</v>
      </c>
      <c r="G544" s="94">
        <v>0</v>
      </c>
      <c r="H544" s="94">
        <v>0</v>
      </c>
      <c r="I544" s="94">
        <v>0</v>
      </c>
      <c r="J544" s="135">
        <v>0</v>
      </c>
      <c r="K544" s="94">
        <v>0</v>
      </c>
      <c r="L544" s="94">
        <v>0</v>
      </c>
      <c r="M544" s="94">
        <v>0</v>
      </c>
      <c r="N544" s="94">
        <v>0</v>
      </c>
      <c r="O544" s="94">
        <v>0</v>
      </c>
      <c r="P544" s="94">
        <v>0</v>
      </c>
      <c r="Q544" s="94">
        <v>0</v>
      </c>
      <c r="R544" s="94">
        <v>0</v>
      </c>
      <c r="S544" s="94">
        <v>0</v>
      </c>
      <c r="T544" s="94">
        <v>0</v>
      </c>
      <c r="U544" s="94">
        <v>0</v>
      </c>
      <c r="V544" s="94">
        <v>0</v>
      </c>
      <c r="W544" s="94">
        <v>96883</v>
      </c>
      <c r="X544" s="94">
        <v>0</v>
      </c>
      <c r="Y544" s="174"/>
    </row>
    <row r="545" spans="1:25" ht="15" customHeight="1">
      <c r="A545" s="63">
        <v>518</v>
      </c>
      <c r="B545" s="89" t="s">
        <v>669</v>
      </c>
      <c r="C545" s="94">
        <f t="shared" si="35"/>
        <v>84856</v>
      </c>
      <c r="D545" s="94">
        <v>0</v>
      </c>
      <c r="E545" s="94">
        <v>0</v>
      </c>
      <c r="F545" s="94">
        <v>0</v>
      </c>
      <c r="G545" s="94">
        <v>0</v>
      </c>
      <c r="H545" s="94">
        <v>0</v>
      </c>
      <c r="I545" s="94">
        <v>0</v>
      </c>
      <c r="J545" s="135">
        <v>0</v>
      </c>
      <c r="K545" s="94">
        <v>0</v>
      </c>
      <c r="L545" s="94">
        <v>0</v>
      </c>
      <c r="M545" s="94">
        <v>0</v>
      </c>
      <c r="N545" s="94">
        <v>0</v>
      </c>
      <c r="O545" s="94">
        <v>0</v>
      </c>
      <c r="P545" s="94">
        <v>0</v>
      </c>
      <c r="Q545" s="94">
        <v>0</v>
      </c>
      <c r="R545" s="94">
        <v>0</v>
      </c>
      <c r="S545" s="94">
        <v>0</v>
      </c>
      <c r="T545" s="94">
        <v>0</v>
      </c>
      <c r="U545" s="94">
        <v>0</v>
      </c>
      <c r="V545" s="94">
        <v>0</v>
      </c>
      <c r="W545" s="94">
        <v>84856</v>
      </c>
      <c r="X545" s="94">
        <v>0</v>
      </c>
      <c r="Y545" s="174"/>
    </row>
    <row r="546" spans="1:25" ht="15" customHeight="1">
      <c r="A546" s="63">
        <v>519</v>
      </c>
      <c r="B546" s="89" t="s">
        <v>670</v>
      </c>
      <c r="C546" s="94">
        <f t="shared" si="35"/>
        <v>96733</v>
      </c>
      <c r="D546" s="94">
        <v>0</v>
      </c>
      <c r="E546" s="94">
        <v>0</v>
      </c>
      <c r="F546" s="94">
        <v>0</v>
      </c>
      <c r="G546" s="94">
        <v>0</v>
      </c>
      <c r="H546" s="94">
        <v>0</v>
      </c>
      <c r="I546" s="94">
        <v>0</v>
      </c>
      <c r="J546" s="135">
        <v>0</v>
      </c>
      <c r="K546" s="94">
        <v>0</v>
      </c>
      <c r="L546" s="94">
        <v>0</v>
      </c>
      <c r="M546" s="94">
        <v>0</v>
      </c>
      <c r="N546" s="94">
        <v>0</v>
      </c>
      <c r="O546" s="94">
        <v>0</v>
      </c>
      <c r="P546" s="94">
        <v>0</v>
      </c>
      <c r="Q546" s="94">
        <v>0</v>
      </c>
      <c r="R546" s="94">
        <v>0</v>
      </c>
      <c r="S546" s="94">
        <v>0</v>
      </c>
      <c r="T546" s="94">
        <v>0</v>
      </c>
      <c r="U546" s="94">
        <v>0</v>
      </c>
      <c r="V546" s="94">
        <v>0</v>
      </c>
      <c r="W546" s="94">
        <v>96733</v>
      </c>
      <c r="X546" s="94">
        <v>0</v>
      </c>
      <c r="Y546" s="174"/>
    </row>
    <row r="547" spans="1:25" ht="15" customHeight="1">
      <c r="A547" s="63">
        <v>520</v>
      </c>
      <c r="B547" s="131" t="s">
        <v>1061</v>
      </c>
      <c r="C547" s="94">
        <f t="shared" si="35"/>
        <v>212500</v>
      </c>
      <c r="D547" s="94">
        <v>0</v>
      </c>
      <c r="E547" s="94">
        <v>0</v>
      </c>
      <c r="F547" s="94">
        <v>0</v>
      </c>
      <c r="G547" s="94">
        <v>0</v>
      </c>
      <c r="H547" s="94">
        <v>0</v>
      </c>
      <c r="I547" s="94">
        <v>0</v>
      </c>
      <c r="J547" s="135">
        <v>0</v>
      </c>
      <c r="K547" s="94">
        <v>0</v>
      </c>
      <c r="L547" s="94">
        <v>0</v>
      </c>
      <c r="M547" s="94">
        <v>0</v>
      </c>
      <c r="N547" s="94">
        <v>0</v>
      </c>
      <c r="O547" s="94">
        <v>0</v>
      </c>
      <c r="P547" s="94">
        <v>0</v>
      </c>
      <c r="Q547" s="94">
        <v>0</v>
      </c>
      <c r="R547" s="94">
        <v>0</v>
      </c>
      <c r="S547" s="94">
        <v>0</v>
      </c>
      <c r="T547" s="94">
        <v>0</v>
      </c>
      <c r="U547" s="94">
        <v>0</v>
      </c>
      <c r="V547" s="94">
        <v>0</v>
      </c>
      <c r="W547" s="94">
        <v>212500</v>
      </c>
      <c r="X547" s="94">
        <v>0</v>
      </c>
      <c r="Y547" s="174"/>
    </row>
    <row r="548" spans="1:25" ht="15" customHeight="1">
      <c r="A548" s="63">
        <v>521</v>
      </c>
      <c r="B548" s="131" t="s">
        <v>1058</v>
      </c>
      <c r="C548" s="94">
        <f t="shared" si="35"/>
        <v>127500</v>
      </c>
      <c r="D548" s="94">
        <v>0</v>
      </c>
      <c r="E548" s="94">
        <v>0</v>
      </c>
      <c r="F548" s="94">
        <v>0</v>
      </c>
      <c r="G548" s="94">
        <v>0</v>
      </c>
      <c r="H548" s="94">
        <v>0</v>
      </c>
      <c r="I548" s="94">
        <v>0</v>
      </c>
      <c r="J548" s="135">
        <v>0</v>
      </c>
      <c r="K548" s="94">
        <v>0</v>
      </c>
      <c r="L548" s="94">
        <v>0</v>
      </c>
      <c r="M548" s="94">
        <v>0</v>
      </c>
      <c r="N548" s="94">
        <v>0</v>
      </c>
      <c r="O548" s="94">
        <v>0</v>
      </c>
      <c r="P548" s="94">
        <v>0</v>
      </c>
      <c r="Q548" s="94">
        <v>0</v>
      </c>
      <c r="R548" s="94">
        <v>0</v>
      </c>
      <c r="S548" s="94">
        <v>0</v>
      </c>
      <c r="T548" s="94">
        <v>0</v>
      </c>
      <c r="U548" s="94">
        <v>0</v>
      </c>
      <c r="V548" s="94">
        <v>0</v>
      </c>
      <c r="W548" s="94">
        <v>127500</v>
      </c>
      <c r="X548" s="94">
        <v>0</v>
      </c>
      <c r="Y548" s="174"/>
    </row>
    <row r="549" spans="1:25" ht="15" customHeight="1">
      <c r="A549" s="63">
        <v>522</v>
      </c>
      <c r="B549" s="131" t="s">
        <v>1062</v>
      </c>
      <c r="C549" s="94">
        <f t="shared" si="35"/>
        <v>255000</v>
      </c>
      <c r="D549" s="94">
        <v>0</v>
      </c>
      <c r="E549" s="94">
        <v>0</v>
      </c>
      <c r="F549" s="94">
        <v>0</v>
      </c>
      <c r="G549" s="94">
        <v>0</v>
      </c>
      <c r="H549" s="94">
        <v>0</v>
      </c>
      <c r="I549" s="94">
        <v>0</v>
      </c>
      <c r="J549" s="135">
        <v>0</v>
      </c>
      <c r="K549" s="94">
        <v>0</v>
      </c>
      <c r="L549" s="94">
        <v>0</v>
      </c>
      <c r="M549" s="94">
        <v>0</v>
      </c>
      <c r="N549" s="94">
        <v>0</v>
      </c>
      <c r="O549" s="94">
        <v>0</v>
      </c>
      <c r="P549" s="94">
        <v>0</v>
      </c>
      <c r="Q549" s="94">
        <v>0</v>
      </c>
      <c r="R549" s="94">
        <v>0</v>
      </c>
      <c r="S549" s="94">
        <v>0</v>
      </c>
      <c r="T549" s="94">
        <v>0</v>
      </c>
      <c r="U549" s="94">
        <v>0</v>
      </c>
      <c r="V549" s="94">
        <v>0</v>
      </c>
      <c r="W549" s="94">
        <v>255000</v>
      </c>
      <c r="X549" s="94">
        <v>0</v>
      </c>
      <c r="Y549" s="174"/>
    </row>
    <row r="550" spans="1:25" ht="15" customHeight="1">
      <c r="A550" s="63">
        <v>523</v>
      </c>
      <c r="B550" s="131" t="s">
        <v>1048</v>
      </c>
      <c r="C550" s="94">
        <f t="shared" si="35"/>
        <v>85000</v>
      </c>
      <c r="D550" s="94">
        <v>0</v>
      </c>
      <c r="E550" s="94">
        <v>0</v>
      </c>
      <c r="F550" s="94">
        <v>0</v>
      </c>
      <c r="G550" s="94">
        <v>0</v>
      </c>
      <c r="H550" s="94">
        <v>0</v>
      </c>
      <c r="I550" s="94">
        <v>0</v>
      </c>
      <c r="J550" s="135">
        <v>0</v>
      </c>
      <c r="K550" s="94">
        <v>0</v>
      </c>
      <c r="L550" s="94">
        <v>0</v>
      </c>
      <c r="M550" s="94">
        <v>0</v>
      </c>
      <c r="N550" s="94">
        <v>0</v>
      </c>
      <c r="O550" s="94">
        <v>0</v>
      </c>
      <c r="P550" s="94">
        <v>0</v>
      </c>
      <c r="Q550" s="94">
        <v>0</v>
      </c>
      <c r="R550" s="94">
        <v>0</v>
      </c>
      <c r="S550" s="94">
        <v>0</v>
      </c>
      <c r="T550" s="94">
        <v>0</v>
      </c>
      <c r="U550" s="94">
        <v>0</v>
      </c>
      <c r="V550" s="94">
        <v>0</v>
      </c>
      <c r="W550" s="94">
        <v>85000</v>
      </c>
      <c r="X550" s="94">
        <v>0</v>
      </c>
      <c r="Y550" s="174"/>
    </row>
    <row r="551" spans="1:25" ht="15" customHeight="1">
      <c r="A551" s="63">
        <v>524</v>
      </c>
      <c r="B551" s="131" t="s">
        <v>1044</v>
      </c>
      <c r="C551" s="94">
        <f t="shared" si="35"/>
        <v>467500</v>
      </c>
      <c r="D551" s="94">
        <v>0</v>
      </c>
      <c r="E551" s="94">
        <v>0</v>
      </c>
      <c r="F551" s="94">
        <v>0</v>
      </c>
      <c r="G551" s="94">
        <v>0</v>
      </c>
      <c r="H551" s="94">
        <v>0</v>
      </c>
      <c r="I551" s="94">
        <v>0</v>
      </c>
      <c r="J551" s="135">
        <v>0</v>
      </c>
      <c r="K551" s="94">
        <v>0</v>
      </c>
      <c r="L551" s="94">
        <v>0</v>
      </c>
      <c r="M551" s="94">
        <v>0</v>
      </c>
      <c r="N551" s="94">
        <v>0</v>
      </c>
      <c r="O551" s="94">
        <v>0</v>
      </c>
      <c r="P551" s="94">
        <v>0</v>
      </c>
      <c r="Q551" s="94">
        <v>0</v>
      </c>
      <c r="R551" s="94">
        <v>0</v>
      </c>
      <c r="S551" s="94">
        <v>0</v>
      </c>
      <c r="T551" s="94">
        <v>0</v>
      </c>
      <c r="U551" s="94">
        <v>0</v>
      </c>
      <c r="V551" s="94">
        <v>0</v>
      </c>
      <c r="W551" s="94">
        <v>467500</v>
      </c>
      <c r="X551" s="94">
        <v>0</v>
      </c>
      <c r="Y551" s="174"/>
    </row>
    <row r="552" spans="1:25" ht="15" customHeight="1">
      <c r="A552" s="63">
        <v>525</v>
      </c>
      <c r="B552" s="131" t="s">
        <v>1040</v>
      </c>
      <c r="C552" s="94">
        <f t="shared" si="35"/>
        <v>297500</v>
      </c>
      <c r="D552" s="94">
        <v>0</v>
      </c>
      <c r="E552" s="94">
        <v>0</v>
      </c>
      <c r="F552" s="94">
        <v>0</v>
      </c>
      <c r="G552" s="94">
        <v>0</v>
      </c>
      <c r="H552" s="94">
        <v>0</v>
      </c>
      <c r="I552" s="94">
        <v>0</v>
      </c>
      <c r="J552" s="135">
        <v>0</v>
      </c>
      <c r="K552" s="94">
        <v>0</v>
      </c>
      <c r="L552" s="94">
        <v>0</v>
      </c>
      <c r="M552" s="94">
        <v>0</v>
      </c>
      <c r="N552" s="94">
        <v>0</v>
      </c>
      <c r="O552" s="94">
        <v>0</v>
      </c>
      <c r="P552" s="94">
        <v>0</v>
      </c>
      <c r="Q552" s="94">
        <v>0</v>
      </c>
      <c r="R552" s="94">
        <v>0</v>
      </c>
      <c r="S552" s="94">
        <v>0</v>
      </c>
      <c r="T552" s="94">
        <v>0</v>
      </c>
      <c r="U552" s="94">
        <v>0</v>
      </c>
      <c r="V552" s="94">
        <v>0</v>
      </c>
      <c r="W552" s="94">
        <v>297500</v>
      </c>
      <c r="X552" s="94">
        <v>0</v>
      </c>
      <c r="Y552" s="174"/>
    </row>
    <row r="553" spans="1:25" ht="15" customHeight="1">
      <c r="A553" s="63">
        <v>526</v>
      </c>
      <c r="B553" s="131" t="s">
        <v>1060</v>
      </c>
      <c r="C553" s="94">
        <f t="shared" si="35"/>
        <v>170000</v>
      </c>
      <c r="D553" s="94">
        <v>0</v>
      </c>
      <c r="E553" s="94">
        <v>0</v>
      </c>
      <c r="F553" s="94">
        <v>0</v>
      </c>
      <c r="G553" s="94">
        <v>0</v>
      </c>
      <c r="H553" s="94">
        <v>0</v>
      </c>
      <c r="I553" s="94">
        <v>0</v>
      </c>
      <c r="J553" s="135">
        <v>0</v>
      </c>
      <c r="K553" s="94">
        <v>0</v>
      </c>
      <c r="L553" s="94">
        <v>0</v>
      </c>
      <c r="M553" s="94">
        <v>0</v>
      </c>
      <c r="N553" s="94">
        <v>0</v>
      </c>
      <c r="O553" s="94">
        <v>0</v>
      </c>
      <c r="P553" s="94">
        <v>0</v>
      </c>
      <c r="Q553" s="94">
        <v>0</v>
      </c>
      <c r="R553" s="94">
        <v>0</v>
      </c>
      <c r="S553" s="94">
        <v>0</v>
      </c>
      <c r="T553" s="94">
        <v>0</v>
      </c>
      <c r="U553" s="94">
        <v>0</v>
      </c>
      <c r="V553" s="94">
        <v>0</v>
      </c>
      <c r="W553" s="94">
        <v>170000</v>
      </c>
      <c r="X553" s="94">
        <v>0</v>
      </c>
      <c r="Y553" s="174"/>
    </row>
    <row r="554" spans="1:25" ht="15" customHeight="1">
      <c r="A554" s="63">
        <v>527</v>
      </c>
      <c r="B554" s="131" t="s">
        <v>1056</v>
      </c>
      <c r="C554" s="94">
        <f t="shared" si="35"/>
        <v>127500</v>
      </c>
      <c r="D554" s="94">
        <v>0</v>
      </c>
      <c r="E554" s="94">
        <v>0</v>
      </c>
      <c r="F554" s="94">
        <v>0</v>
      </c>
      <c r="G554" s="94">
        <v>0</v>
      </c>
      <c r="H554" s="94">
        <v>0</v>
      </c>
      <c r="I554" s="94">
        <v>0</v>
      </c>
      <c r="J554" s="135">
        <v>0</v>
      </c>
      <c r="K554" s="94">
        <v>0</v>
      </c>
      <c r="L554" s="94">
        <v>0</v>
      </c>
      <c r="M554" s="94">
        <v>0</v>
      </c>
      <c r="N554" s="94">
        <v>0</v>
      </c>
      <c r="O554" s="94">
        <v>0</v>
      </c>
      <c r="P554" s="94">
        <v>0</v>
      </c>
      <c r="Q554" s="94">
        <v>0</v>
      </c>
      <c r="R554" s="94">
        <v>0</v>
      </c>
      <c r="S554" s="94">
        <v>0</v>
      </c>
      <c r="T554" s="94">
        <v>0</v>
      </c>
      <c r="U554" s="94">
        <v>0</v>
      </c>
      <c r="V554" s="94">
        <v>0</v>
      </c>
      <c r="W554" s="94">
        <v>127500</v>
      </c>
      <c r="X554" s="94">
        <v>0</v>
      </c>
      <c r="Y554" s="174"/>
    </row>
    <row r="555" spans="1:25" ht="15" customHeight="1">
      <c r="A555" s="63">
        <v>528</v>
      </c>
      <c r="B555" s="131" t="s">
        <v>1057</v>
      </c>
      <c r="C555" s="94">
        <f t="shared" si="35"/>
        <v>127500</v>
      </c>
      <c r="D555" s="94">
        <v>0</v>
      </c>
      <c r="E555" s="94">
        <v>0</v>
      </c>
      <c r="F555" s="94">
        <v>0</v>
      </c>
      <c r="G555" s="94">
        <v>0</v>
      </c>
      <c r="H555" s="94">
        <v>0</v>
      </c>
      <c r="I555" s="94">
        <v>0</v>
      </c>
      <c r="J555" s="135">
        <v>0</v>
      </c>
      <c r="K555" s="94">
        <v>0</v>
      </c>
      <c r="L555" s="94">
        <v>0</v>
      </c>
      <c r="M555" s="94">
        <v>0</v>
      </c>
      <c r="N555" s="94">
        <v>0</v>
      </c>
      <c r="O555" s="94">
        <v>0</v>
      </c>
      <c r="P555" s="94">
        <v>0</v>
      </c>
      <c r="Q555" s="94">
        <v>0</v>
      </c>
      <c r="R555" s="94">
        <v>0</v>
      </c>
      <c r="S555" s="94">
        <v>0</v>
      </c>
      <c r="T555" s="94">
        <v>0</v>
      </c>
      <c r="U555" s="94">
        <v>0</v>
      </c>
      <c r="V555" s="94">
        <v>0</v>
      </c>
      <c r="W555" s="94">
        <v>127500</v>
      </c>
      <c r="X555" s="94">
        <v>0</v>
      </c>
      <c r="Y555" s="174"/>
    </row>
    <row r="556" spans="1:25" ht="15" customHeight="1">
      <c r="A556" s="63">
        <v>529</v>
      </c>
      <c r="B556" s="131" t="s">
        <v>1059</v>
      </c>
      <c r="C556" s="94">
        <f t="shared" si="35"/>
        <v>127500</v>
      </c>
      <c r="D556" s="94">
        <v>0</v>
      </c>
      <c r="E556" s="94">
        <v>0</v>
      </c>
      <c r="F556" s="94">
        <v>0</v>
      </c>
      <c r="G556" s="94">
        <v>0</v>
      </c>
      <c r="H556" s="94">
        <v>0</v>
      </c>
      <c r="I556" s="94">
        <v>0</v>
      </c>
      <c r="J556" s="135">
        <v>0</v>
      </c>
      <c r="K556" s="94">
        <v>0</v>
      </c>
      <c r="L556" s="94">
        <v>0</v>
      </c>
      <c r="M556" s="94">
        <v>0</v>
      </c>
      <c r="N556" s="94">
        <v>0</v>
      </c>
      <c r="O556" s="94">
        <v>0</v>
      </c>
      <c r="P556" s="94">
        <v>0</v>
      </c>
      <c r="Q556" s="94">
        <v>0</v>
      </c>
      <c r="R556" s="94">
        <v>0</v>
      </c>
      <c r="S556" s="94">
        <v>0</v>
      </c>
      <c r="T556" s="94">
        <v>0</v>
      </c>
      <c r="U556" s="94">
        <v>0</v>
      </c>
      <c r="V556" s="94">
        <v>0</v>
      </c>
      <c r="W556" s="94">
        <v>127500</v>
      </c>
      <c r="X556" s="94">
        <v>0</v>
      </c>
      <c r="Y556" s="174"/>
    </row>
    <row r="557" spans="1:25" ht="15" customHeight="1">
      <c r="A557" s="63">
        <v>530</v>
      </c>
      <c r="B557" s="131" t="s">
        <v>1043</v>
      </c>
      <c r="C557" s="94">
        <f t="shared" si="35"/>
        <v>127500</v>
      </c>
      <c r="D557" s="94">
        <v>0</v>
      </c>
      <c r="E557" s="94">
        <v>0</v>
      </c>
      <c r="F557" s="94">
        <v>0</v>
      </c>
      <c r="G557" s="94">
        <v>0</v>
      </c>
      <c r="H557" s="94">
        <v>0</v>
      </c>
      <c r="I557" s="94">
        <v>0</v>
      </c>
      <c r="J557" s="135">
        <v>0</v>
      </c>
      <c r="K557" s="94">
        <v>0</v>
      </c>
      <c r="L557" s="94">
        <v>0</v>
      </c>
      <c r="M557" s="94">
        <v>0</v>
      </c>
      <c r="N557" s="94">
        <v>0</v>
      </c>
      <c r="O557" s="94">
        <v>0</v>
      </c>
      <c r="P557" s="94">
        <v>0</v>
      </c>
      <c r="Q557" s="94">
        <v>0</v>
      </c>
      <c r="R557" s="94">
        <v>0</v>
      </c>
      <c r="S557" s="94">
        <v>0</v>
      </c>
      <c r="T557" s="94">
        <v>0</v>
      </c>
      <c r="U557" s="94">
        <v>0</v>
      </c>
      <c r="V557" s="94">
        <v>0</v>
      </c>
      <c r="W557" s="94">
        <v>127500</v>
      </c>
      <c r="X557" s="94">
        <v>0</v>
      </c>
      <c r="Y557" s="174"/>
    </row>
    <row r="558" spans="1:25" ht="15" customHeight="1">
      <c r="A558" s="63">
        <v>531</v>
      </c>
      <c r="B558" s="131" t="s">
        <v>1042</v>
      </c>
      <c r="C558" s="94">
        <f t="shared" si="35"/>
        <v>340000</v>
      </c>
      <c r="D558" s="94">
        <v>0</v>
      </c>
      <c r="E558" s="94">
        <v>0</v>
      </c>
      <c r="F558" s="94">
        <v>0</v>
      </c>
      <c r="G558" s="94">
        <v>0</v>
      </c>
      <c r="H558" s="94">
        <v>0</v>
      </c>
      <c r="I558" s="94">
        <v>0</v>
      </c>
      <c r="J558" s="135">
        <v>0</v>
      </c>
      <c r="K558" s="94">
        <v>0</v>
      </c>
      <c r="L558" s="94">
        <v>0</v>
      </c>
      <c r="M558" s="94">
        <v>0</v>
      </c>
      <c r="N558" s="94">
        <v>0</v>
      </c>
      <c r="O558" s="94">
        <v>0</v>
      </c>
      <c r="P558" s="94">
        <v>0</v>
      </c>
      <c r="Q558" s="94">
        <v>0</v>
      </c>
      <c r="R558" s="94">
        <v>0</v>
      </c>
      <c r="S558" s="94">
        <v>0</v>
      </c>
      <c r="T558" s="94">
        <v>0</v>
      </c>
      <c r="U558" s="94">
        <v>0</v>
      </c>
      <c r="V558" s="94">
        <v>0</v>
      </c>
      <c r="W558" s="94">
        <v>340000</v>
      </c>
      <c r="X558" s="94">
        <v>0</v>
      </c>
      <c r="Y558" s="174"/>
    </row>
    <row r="559" spans="1:25" ht="15" customHeight="1">
      <c r="A559" s="63">
        <v>532</v>
      </c>
      <c r="B559" s="131" t="s">
        <v>1045</v>
      </c>
      <c r="C559" s="94">
        <f t="shared" si="35"/>
        <v>85000</v>
      </c>
      <c r="D559" s="94">
        <v>0</v>
      </c>
      <c r="E559" s="94">
        <v>0</v>
      </c>
      <c r="F559" s="94">
        <v>0</v>
      </c>
      <c r="G559" s="94">
        <v>0</v>
      </c>
      <c r="H559" s="94">
        <v>0</v>
      </c>
      <c r="I559" s="94">
        <v>0</v>
      </c>
      <c r="J559" s="135">
        <v>0</v>
      </c>
      <c r="K559" s="94">
        <v>0</v>
      </c>
      <c r="L559" s="94">
        <v>0</v>
      </c>
      <c r="M559" s="94">
        <v>0</v>
      </c>
      <c r="N559" s="94">
        <v>0</v>
      </c>
      <c r="O559" s="94">
        <v>0</v>
      </c>
      <c r="P559" s="94">
        <v>0</v>
      </c>
      <c r="Q559" s="94">
        <v>0</v>
      </c>
      <c r="R559" s="94">
        <v>0</v>
      </c>
      <c r="S559" s="94">
        <v>0</v>
      </c>
      <c r="T559" s="94">
        <v>0</v>
      </c>
      <c r="U559" s="94">
        <v>0</v>
      </c>
      <c r="V559" s="94">
        <v>0</v>
      </c>
      <c r="W559" s="94">
        <v>85000</v>
      </c>
      <c r="X559" s="94">
        <v>0</v>
      </c>
      <c r="Y559" s="174"/>
    </row>
    <row r="560" spans="1:25" ht="15" customHeight="1">
      <c r="A560" s="63">
        <v>533</v>
      </c>
      <c r="B560" s="131" t="s">
        <v>1046</v>
      </c>
      <c r="C560" s="94">
        <f t="shared" si="35"/>
        <v>127500</v>
      </c>
      <c r="D560" s="94">
        <v>0</v>
      </c>
      <c r="E560" s="94">
        <v>0</v>
      </c>
      <c r="F560" s="94">
        <v>0</v>
      </c>
      <c r="G560" s="94">
        <v>0</v>
      </c>
      <c r="H560" s="94">
        <v>0</v>
      </c>
      <c r="I560" s="94">
        <v>0</v>
      </c>
      <c r="J560" s="135">
        <v>0</v>
      </c>
      <c r="K560" s="94">
        <v>0</v>
      </c>
      <c r="L560" s="94">
        <v>0</v>
      </c>
      <c r="M560" s="94">
        <v>0</v>
      </c>
      <c r="N560" s="94">
        <v>0</v>
      </c>
      <c r="O560" s="94">
        <v>0</v>
      </c>
      <c r="P560" s="94">
        <v>0</v>
      </c>
      <c r="Q560" s="94">
        <v>0</v>
      </c>
      <c r="R560" s="94">
        <v>0</v>
      </c>
      <c r="S560" s="94">
        <v>0</v>
      </c>
      <c r="T560" s="94">
        <v>0</v>
      </c>
      <c r="U560" s="94">
        <v>0</v>
      </c>
      <c r="V560" s="94">
        <v>0</v>
      </c>
      <c r="W560" s="94">
        <v>127500</v>
      </c>
      <c r="X560" s="94">
        <v>0</v>
      </c>
      <c r="Y560" s="174"/>
    </row>
    <row r="561" spans="1:25" ht="15" customHeight="1">
      <c r="A561" s="63">
        <v>534</v>
      </c>
      <c r="B561" s="131" t="s">
        <v>1047</v>
      </c>
      <c r="C561" s="94">
        <f t="shared" si="35"/>
        <v>85000</v>
      </c>
      <c r="D561" s="94">
        <v>0</v>
      </c>
      <c r="E561" s="94">
        <v>0</v>
      </c>
      <c r="F561" s="94">
        <v>0</v>
      </c>
      <c r="G561" s="94">
        <v>0</v>
      </c>
      <c r="H561" s="94">
        <v>0</v>
      </c>
      <c r="I561" s="94">
        <v>0</v>
      </c>
      <c r="J561" s="135">
        <v>0</v>
      </c>
      <c r="K561" s="94">
        <v>0</v>
      </c>
      <c r="L561" s="94">
        <v>0</v>
      </c>
      <c r="M561" s="94">
        <v>0</v>
      </c>
      <c r="N561" s="94">
        <v>0</v>
      </c>
      <c r="O561" s="94">
        <v>0</v>
      </c>
      <c r="P561" s="94">
        <v>0</v>
      </c>
      <c r="Q561" s="94">
        <v>0</v>
      </c>
      <c r="R561" s="94">
        <v>0</v>
      </c>
      <c r="S561" s="94">
        <v>0</v>
      </c>
      <c r="T561" s="94">
        <v>0</v>
      </c>
      <c r="U561" s="94">
        <v>0</v>
      </c>
      <c r="V561" s="94">
        <v>0</v>
      </c>
      <c r="W561" s="94">
        <v>85000</v>
      </c>
      <c r="X561" s="94">
        <v>0</v>
      </c>
      <c r="Y561" s="174"/>
    </row>
    <row r="562" spans="1:25" ht="15" customHeight="1">
      <c r="A562" s="63">
        <v>535</v>
      </c>
      <c r="B562" s="131" t="s">
        <v>1049</v>
      </c>
      <c r="C562" s="94">
        <f t="shared" si="35"/>
        <v>42500</v>
      </c>
      <c r="D562" s="94">
        <v>0</v>
      </c>
      <c r="E562" s="94">
        <v>0</v>
      </c>
      <c r="F562" s="94">
        <v>0</v>
      </c>
      <c r="G562" s="94">
        <v>0</v>
      </c>
      <c r="H562" s="94">
        <v>0</v>
      </c>
      <c r="I562" s="94">
        <v>0</v>
      </c>
      <c r="J562" s="135">
        <v>0</v>
      </c>
      <c r="K562" s="94">
        <v>0</v>
      </c>
      <c r="L562" s="94">
        <v>0</v>
      </c>
      <c r="M562" s="94">
        <v>0</v>
      </c>
      <c r="N562" s="94">
        <v>0</v>
      </c>
      <c r="O562" s="94">
        <v>0</v>
      </c>
      <c r="P562" s="94">
        <v>0</v>
      </c>
      <c r="Q562" s="94">
        <v>0</v>
      </c>
      <c r="R562" s="94">
        <v>0</v>
      </c>
      <c r="S562" s="94">
        <v>0</v>
      </c>
      <c r="T562" s="94">
        <v>0</v>
      </c>
      <c r="U562" s="94">
        <v>0</v>
      </c>
      <c r="V562" s="94">
        <v>0</v>
      </c>
      <c r="W562" s="94">
        <v>42500</v>
      </c>
      <c r="X562" s="94">
        <v>0</v>
      </c>
      <c r="Y562" s="174"/>
    </row>
    <row r="563" spans="1:25" ht="15" customHeight="1">
      <c r="A563" s="63">
        <v>536</v>
      </c>
      <c r="B563" s="131" t="s">
        <v>1063</v>
      </c>
      <c r="C563" s="94">
        <f t="shared" ref="C563:C588" si="36">D563+E563+F563+G563+H563+I563+K563+M563+O563+Q563+S563+U563+V563+W563+X563</f>
        <v>212500</v>
      </c>
      <c r="D563" s="94">
        <v>0</v>
      </c>
      <c r="E563" s="94">
        <v>0</v>
      </c>
      <c r="F563" s="94">
        <v>0</v>
      </c>
      <c r="G563" s="94">
        <v>0</v>
      </c>
      <c r="H563" s="94">
        <v>0</v>
      </c>
      <c r="I563" s="94">
        <v>0</v>
      </c>
      <c r="J563" s="135">
        <v>0</v>
      </c>
      <c r="K563" s="94">
        <v>0</v>
      </c>
      <c r="L563" s="94">
        <v>0</v>
      </c>
      <c r="M563" s="94">
        <v>0</v>
      </c>
      <c r="N563" s="94">
        <v>0</v>
      </c>
      <c r="O563" s="94">
        <v>0</v>
      </c>
      <c r="P563" s="94">
        <v>0</v>
      </c>
      <c r="Q563" s="94">
        <v>0</v>
      </c>
      <c r="R563" s="94">
        <v>0</v>
      </c>
      <c r="S563" s="94">
        <v>0</v>
      </c>
      <c r="T563" s="94">
        <v>0</v>
      </c>
      <c r="U563" s="94">
        <v>0</v>
      </c>
      <c r="V563" s="94">
        <v>0</v>
      </c>
      <c r="W563" s="94">
        <v>212500</v>
      </c>
      <c r="X563" s="94">
        <v>0</v>
      </c>
      <c r="Y563" s="174"/>
    </row>
    <row r="564" spans="1:25" ht="15" customHeight="1">
      <c r="A564" s="63">
        <v>537</v>
      </c>
      <c r="B564" s="131" t="s">
        <v>1050</v>
      </c>
      <c r="C564" s="94">
        <f t="shared" si="36"/>
        <v>340000</v>
      </c>
      <c r="D564" s="94">
        <v>0</v>
      </c>
      <c r="E564" s="94">
        <v>0</v>
      </c>
      <c r="F564" s="94">
        <v>0</v>
      </c>
      <c r="G564" s="94">
        <v>0</v>
      </c>
      <c r="H564" s="94">
        <v>0</v>
      </c>
      <c r="I564" s="94">
        <v>0</v>
      </c>
      <c r="J564" s="135">
        <v>0</v>
      </c>
      <c r="K564" s="94">
        <v>0</v>
      </c>
      <c r="L564" s="94">
        <v>0</v>
      </c>
      <c r="M564" s="94">
        <v>0</v>
      </c>
      <c r="N564" s="94">
        <v>0</v>
      </c>
      <c r="O564" s="94">
        <v>0</v>
      </c>
      <c r="P564" s="94">
        <v>0</v>
      </c>
      <c r="Q564" s="94">
        <v>0</v>
      </c>
      <c r="R564" s="94">
        <v>0</v>
      </c>
      <c r="S564" s="94">
        <v>0</v>
      </c>
      <c r="T564" s="94">
        <v>0</v>
      </c>
      <c r="U564" s="94">
        <v>0</v>
      </c>
      <c r="V564" s="94">
        <v>0</v>
      </c>
      <c r="W564" s="94">
        <v>340000</v>
      </c>
      <c r="X564" s="94">
        <v>0</v>
      </c>
      <c r="Y564" s="174"/>
    </row>
    <row r="565" spans="1:25" ht="15" customHeight="1">
      <c r="A565" s="63">
        <v>538</v>
      </c>
      <c r="B565" s="131" t="s">
        <v>1051</v>
      </c>
      <c r="C565" s="94">
        <f t="shared" si="36"/>
        <v>127500</v>
      </c>
      <c r="D565" s="94">
        <v>0</v>
      </c>
      <c r="E565" s="94">
        <v>0</v>
      </c>
      <c r="F565" s="94">
        <v>0</v>
      </c>
      <c r="G565" s="94">
        <v>0</v>
      </c>
      <c r="H565" s="94">
        <v>0</v>
      </c>
      <c r="I565" s="94">
        <v>0</v>
      </c>
      <c r="J565" s="135">
        <v>0</v>
      </c>
      <c r="K565" s="94">
        <v>0</v>
      </c>
      <c r="L565" s="94">
        <v>0</v>
      </c>
      <c r="M565" s="94">
        <v>0</v>
      </c>
      <c r="N565" s="94">
        <v>0</v>
      </c>
      <c r="O565" s="94">
        <v>0</v>
      </c>
      <c r="P565" s="94">
        <v>0</v>
      </c>
      <c r="Q565" s="94">
        <v>0</v>
      </c>
      <c r="R565" s="94">
        <v>0</v>
      </c>
      <c r="S565" s="94">
        <v>0</v>
      </c>
      <c r="T565" s="94">
        <v>0</v>
      </c>
      <c r="U565" s="94">
        <v>0</v>
      </c>
      <c r="V565" s="94">
        <v>0</v>
      </c>
      <c r="W565" s="94">
        <v>127500</v>
      </c>
      <c r="X565" s="94">
        <v>0</v>
      </c>
      <c r="Y565" s="174"/>
    </row>
    <row r="566" spans="1:25" ht="15" customHeight="1">
      <c r="A566" s="63">
        <v>539</v>
      </c>
      <c r="B566" s="131" t="s">
        <v>1038</v>
      </c>
      <c r="C566" s="94">
        <f t="shared" si="36"/>
        <v>42500</v>
      </c>
      <c r="D566" s="94">
        <v>0</v>
      </c>
      <c r="E566" s="94">
        <v>0</v>
      </c>
      <c r="F566" s="94">
        <v>0</v>
      </c>
      <c r="G566" s="94">
        <v>0</v>
      </c>
      <c r="H566" s="94">
        <v>0</v>
      </c>
      <c r="I566" s="94">
        <v>0</v>
      </c>
      <c r="J566" s="135">
        <v>0</v>
      </c>
      <c r="K566" s="94">
        <v>0</v>
      </c>
      <c r="L566" s="94">
        <v>0</v>
      </c>
      <c r="M566" s="94">
        <v>0</v>
      </c>
      <c r="N566" s="94">
        <v>0</v>
      </c>
      <c r="O566" s="94">
        <v>0</v>
      </c>
      <c r="P566" s="94">
        <v>0</v>
      </c>
      <c r="Q566" s="94">
        <v>0</v>
      </c>
      <c r="R566" s="94">
        <v>0</v>
      </c>
      <c r="S566" s="94">
        <v>0</v>
      </c>
      <c r="T566" s="94">
        <v>0</v>
      </c>
      <c r="U566" s="94">
        <v>0</v>
      </c>
      <c r="V566" s="94">
        <v>0</v>
      </c>
      <c r="W566" s="94">
        <v>42500</v>
      </c>
      <c r="X566" s="94">
        <v>0</v>
      </c>
      <c r="Y566" s="174"/>
    </row>
    <row r="567" spans="1:25" ht="15" customHeight="1">
      <c r="A567" s="63">
        <v>540</v>
      </c>
      <c r="B567" s="131" t="s">
        <v>1052</v>
      </c>
      <c r="C567" s="94">
        <f t="shared" si="36"/>
        <v>170000</v>
      </c>
      <c r="D567" s="94">
        <v>0</v>
      </c>
      <c r="E567" s="94">
        <v>0</v>
      </c>
      <c r="F567" s="94">
        <v>0</v>
      </c>
      <c r="G567" s="94">
        <v>0</v>
      </c>
      <c r="H567" s="94">
        <v>0</v>
      </c>
      <c r="I567" s="94">
        <v>0</v>
      </c>
      <c r="J567" s="135">
        <v>0</v>
      </c>
      <c r="K567" s="94">
        <v>0</v>
      </c>
      <c r="L567" s="94">
        <v>0</v>
      </c>
      <c r="M567" s="94">
        <v>0</v>
      </c>
      <c r="N567" s="94">
        <v>0</v>
      </c>
      <c r="O567" s="94">
        <v>0</v>
      </c>
      <c r="P567" s="94">
        <v>0</v>
      </c>
      <c r="Q567" s="94">
        <v>0</v>
      </c>
      <c r="R567" s="94">
        <v>0</v>
      </c>
      <c r="S567" s="94">
        <v>0</v>
      </c>
      <c r="T567" s="94">
        <v>0</v>
      </c>
      <c r="U567" s="94">
        <v>0</v>
      </c>
      <c r="V567" s="94">
        <v>0</v>
      </c>
      <c r="W567" s="94">
        <v>170000</v>
      </c>
      <c r="X567" s="94">
        <v>0</v>
      </c>
      <c r="Y567" s="174"/>
    </row>
    <row r="568" spans="1:25" ht="15" customHeight="1">
      <c r="A568" s="63">
        <v>541</v>
      </c>
      <c r="B568" s="131" t="s">
        <v>1064</v>
      </c>
      <c r="C568" s="94">
        <f t="shared" si="36"/>
        <v>85000</v>
      </c>
      <c r="D568" s="94">
        <v>0</v>
      </c>
      <c r="E568" s="94">
        <v>0</v>
      </c>
      <c r="F568" s="94">
        <v>0</v>
      </c>
      <c r="G568" s="94">
        <v>0</v>
      </c>
      <c r="H568" s="94">
        <v>0</v>
      </c>
      <c r="I568" s="94">
        <v>0</v>
      </c>
      <c r="J568" s="135">
        <v>0</v>
      </c>
      <c r="K568" s="94">
        <v>0</v>
      </c>
      <c r="L568" s="94">
        <v>0</v>
      </c>
      <c r="M568" s="94">
        <v>0</v>
      </c>
      <c r="N568" s="94">
        <v>0</v>
      </c>
      <c r="O568" s="94">
        <v>0</v>
      </c>
      <c r="P568" s="94">
        <v>0</v>
      </c>
      <c r="Q568" s="94">
        <v>0</v>
      </c>
      <c r="R568" s="94">
        <v>0</v>
      </c>
      <c r="S568" s="94">
        <v>0</v>
      </c>
      <c r="T568" s="94">
        <v>0</v>
      </c>
      <c r="U568" s="94">
        <v>0</v>
      </c>
      <c r="V568" s="94">
        <v>0</v>
      </c>
      <c r="W568" s="94">
        <v>85000</v>
      </c>
      <c r="X568" s="94">
        <v>0</v>
      </c>
      <c r="Y568" s="174"/>
    </row>
    <row r="569" spans="1:25" ht="15" customHeight="1">
      <c r="A569" s="63">
        <v>542</v>
      </c>
      <c r="B569" s="131" t="s">
        <v>1053</v>
      </c>
      <c r="C569" s="94">
        <f t="shared" si="36"/>
        <v>85000</v>
      </c>
      <c r="D569" s="94">
        <v>0</v>
      </c>
      <c r="E569" s="94">
        <v>0</v>
      </c>
      <c r="F569" s="94">
        <v>0</v>
      </c>
      <c r="G569" s="94">
        <v>0</v>
      </c>
      <c r="H569" s="94">
        <v>0</v>
      </c>
      <c r="I569" s="94">
        <v>0</v>
      </c>
      <c r="J569" s="135">
        <v>0</v>
      </c>
      <c r="K569" s="94">
        <v>0</v>
      </c>
      <c r="L569" s="94">
        <v>0</v>
      </c>
      <c r="M569" s="94">
        <v>0</v>
      </c>
      <c r="N569" s="94">
        <v>0</v>
      </c>
      <c r="O569" s="94">
        <v>0</v>
      </c>
      <c r="P569" s="94">
        <v>0</v>
      </c>
      <c r="Q569" s="94">
        <v>0</v>
      </c>
      <c r="R569" s="94">
        <v>0</v>
      </c>
      <c r="S569" s="94">
        <v>0</v>
      </c>
      <c r="T569" s="94">
        <v>0</v>
      </c>
      <c r="U569" s="94">
        <v>0</v>
      </c>
      <c r="V569" s="94">
        <v>0</v>
      </c>
      <c r="W569" s="94">
        <v>85000</v>
      </c>
      <c r="X569" s="94">
        <v>0</v>
      </c>
      <c r="Y569" s="174"/>
    </row>
    <row r="570" spans="1:25" ht="15" customHeight="1">
      <c r="A570" s="63">
        <v>543</v>
      </c>
      <c r="B570" s="131" t="s">
        <v>1054</v>
      </c>
      <c r="C570" s="94">
        <f t="shared" si="36"/>
        <v>85000</v>
      </c>
      <c r="D570" s="94">
        <v>0</v>
      </c>
      <c r="E570" s="94">
        <v>0</v>
      </c>
      <c r="F570" s="94">
        <v>0</v>
      </c>
      <c r="G570" s="94">
        <v>0</v>
      </c>
      <c r="H570" s="94">
        <v>0</v>
      </c>
      <c r="I570" s="94">
        <v>0</v>
      </c>
      <c r="J570" s="135">
        <v>0</v>
      </c>
      <c r="K570" s="94">
        <v>0</v>
      </c>
      <c r="L570" s="94">
        <v>0</v>
      </c>
      <c r="M570" s="94">
        <v>0</v>
      </c>
      <c r="N570" s="94">
        <v>0</v>
      </c>
      <c r="O570" s="94">
        <v>0</v>
      </c>
      <c r="P570" s="94">
        <v>0</v>
      </c>
      <c r="Q570" s="94">
        <v>0</v>
      </c>
      <c r="R570" s="94">
        <v>0</v>
      </c>
      <c r="S570" s="94">
        <v>0</v>
      </c>
      <c r="T570" s="94">
        <v>0</v>
      </c>
      <c r="U570" s="94">
        <v>0</v>
      </c>
      <c r="V570" s="94">
        <v>0</v>
      </c>
      <c r="W570" s="94">
        <v>85000</v>
      </c>
      <c r="X570" s="94">
        <v>0</v>
      </c>
      <c r="Y570" s="174"/>
    </row>
    <row r="571" spans="1:25" ht="15" customHeight="1">
      <c r="A571" s="63">
        <v>544</v>
      </c>
      <c r="B571" s="131" t="s">
        <v>1055</v>
      </c>
      <c r="C571" s="94">
        <f t="shared" si="36"/>
        <v>382500</v>
      </c>
      <c r="D571" s="94">
        <v>0</v>
      </c>
      <c r="E571" s="94">
        <v>0</v>
      </c>
      <c r="F571" s="94">
        <v>0</v>
      </c>
      <c r="G571" s="94">
        <v>0</v>
      </c>
      <c r="H571" s="94">
        <v>0</v>
      </c>
      <c r="I571" s="94">
        <v>0</v>
      </c>
      <c r="J571" s="135">
        <v>0</v>
      </c>
      <c r="K571" s="94">
        <v>0</v>
      </c>
      <c r="L571" s="94">
        <v>0</v>
      </c>
      <c r="M571" s="94">
        <v>0</v>
      </c>
      <c r="N571" s="94">
        <v>0</v>
      </c>
      <c r="O571" s="94">
        <v>0</v>
      </c>
      <c r="P571" s="94">
        <v>0</v>
      </c>
      <c r="Q571" s="94">
        <v>0</v>
      </c>
      <c r="R571" s="94">
        <v>0</v>
      </c>
      <c r="S571" s="94">
        <v>0</v>
      </c>
      <c r="T571" s="94">
        <v>0</v>
      </c>
      <c r="U571" s="94">
        <v>0</v>
      </c>
      <c r="V571" s="94">
        <v>0</v>
      </c>
      <c r="W571" s="94">
        <v>382500</v>
      </c>
      <c r="X571" s="94">
        <v>0</v>
      </c>
      <c r="Y571" s="174"/>
    </row>
    <row r="572" spans="1:25" ht="15" customHeight="1">
      <c r="A572" s="63">
        <v>545</v>
      </c>
      <c r="B572" s="131" t="s">
        <v>1041</v>
      </c>
      <c r="C572" s="94">
        <f t="shared" si="36"/>
        <v>382500</v>
      </c>
      <c r="D572" s="94">
        <v>0</v>
      </c>
      <c r="E572" s="94">
        <v>0</v>
      </c>
      <c r="F572" s="94">
        <v>0</v>
      </c>
      <c r="G572" s="94">
        <v>0</v>
      </c>
      <c r="H572" s="94">
        <v>0</v>
      </c>
      <c r="I572" s="94">
        <v>0</v>
      </c>
      <c r="J572" s="135">
        <v>0</v>
      </c>
      <c r="K572" s="94">
        <v>0</v>
      </c>
      <c r="L572" s="94">
        <v>0</v>
      </c>
      <c r="M572" s="94">
        <v>0</v>
      </c>
      <c r="N572" s="94">
        <v>0</v>
      </c>
      <c r="O572" s="94">
        <v>0</v>
      </c>
      <c r="P572" s="94">
        <v>0</v>
      </c>
      <c r="Q572" s="94">
        <v>0</v>
      </c>
      <c r="R572" s="94">
        <v>0</v>
      </c>
      <c r="S572" s="94">
        <v>0</v>
      </c>
      <c r="T572" s="94">
        <v>0</v>
      </c>
      <c r="U572" s="94">
        <v>0</v>
      </c>
      <c r="V572" s="94">
        <v>0</v>
      </c>
      <c r="W572" s="94">
        <v>382500</v>
      </c>
      <c r="X572" s="94">
        <v>0</v>
      </c>
      <c r="Y572" s="174"/>
    </row>
    <row r="573" spans="1:25" ht="15" customHeight="1">
      <c r="A573" s="63">
        <v>546</v>
      </c>
      <c r="B573" s="131" t="s">
        <v>1039</v>
      </c>
      <c r="C573" s="94">
        <f t="shared" si="36"/>
        <v>170000</v>
      </c>
      <c r="D573" s="94">
        <v>0</v>
      </c>
      <c r="E573" s="94">
        <v>0</v>
      </c>
      <c r="F573" s="94">
        <v>0</v>
      </c>
      <c r="G573" s="94">
        <v>0</v>
      </c>
      <c r="H573" s="94">
        <v>0</v>
      </c>
      <c r="I573" s="94">
        <v>0</v>
      </c>
      <c r="J573" s="135">
        <v>0</v>
      </c>
      <c r="K573" s="94">
        <v>0</v>
      </c>
      <c r="L573" s="94">
        <v>0</v>
      </c>
      <c r="M573" s="94">
        <v>0</v>
      </c>
      <c r="N573" s="94">
        <v>0</v>
      </c>
      <c r="O573" s="94">
        <v>0</v>
      </c>
      <c r="P573" s="94">
        <v>0</v>
      </c>
      <c r="Q573" s="94">
        <v>0</v>
      </c>
      <c r="R573" s="94">
        <v>0</v>
      </c>
      <c r="S573" s="94">
        <v>0</v>
      </c>
      <c r="T573" s="94">
        <v>0</v>
      </c>
      <c r="U573" s="94">
        <v>0</v>
      </c>
      <c r="V573" s="94">
        <v>0</v>
      </c>
      <c r="W573" s="94">
        <v>170000</v>
      </c>
      <c r="X573" s="94">
        <v>0</v>
      </c>
      <c r="Y573" s="174"/>
    </row>
    <row r="574" spans="1:25" ht="15" customHeight="1">
      <c r="A574" s="63">
        <v>547</v>
      </c>
      <c r="B574" s="131" t="s">
        <v>1065</v>
      </c>
      <c r="C574" s="94">
        <f t="shared" si="36"/>
        <v>170000</v>
      </c>
      <c r="D574" s="94">
        <v>0</v>
      </c>
      <c r="E574" s="94">
        <v>0</v>
      </c>
      <c r="F574" s="94">
        <v>0</v>
      </c>
      <c r="G574" s="94">
        <v>0</v>
      </c>
      <c r="H574" s="94">
        <v>0</v>
      </c>
      <c r="I574" s="94">
        <v>0</v>
      </c>
      <c r="J574" s="135">
        <v>0</v>
      </c>
      <c r="K574" s="94">
        <v>0</v>
      </c>
      <c r="L574" s="94">
        <v>0</v>
      </c>
      <c r="M574" s="94">
        <v>0</v>
      </c>
      <c r="N574" s="94">
        <v>0</v>
      </c>
      <c r="O574" s="94">
        <v>0</v>
      </c>
      <c r="P574" s="94">
        <v>0</v>
      </c>
      <c r="Q574" s="94">
        <v>0</v>
      </c>
      <c r="R574" s="94">
        <v>0</v>
      </c>
      <c r="S574" s="94">
        <v>0</v>
      </c>
      <c r="T574" s="94">
        <v>0</v>
      </c>
      <c r="U574" s="94">
        <v>0</v>
      </c>
      <c r="V574" s="94">
        <v>0</v>
      </c>
      <c r="W574" s="94">
        <v>170000</v>
      </c>
      <c r="X574" s="94">
        <v>0</v>
      </c>
      <c r="Y574" s="174"/>
    </row>
    <row r="575" spans="1:25" ht="15" customHeight="1">
      <c r="A575" s="63">
        <v>548</v>
      </c>
      <c r="B575" s="131" t="s">
        <v>1066</v>
      </c>
      <c r="C575" s="94">
        <f t="shared" si="36"/>
        <v>42500</v>
      </c>
      <c r="D575" s="94">
        <v>0</v>
      </c>
      <c r="E575" s="94">
        <v>0</v>
      </c>
      <c r="F575" s="94">
        <v>0</v>
      </c>
      <c r="G575" s="94">
        <v>0</v>
      </c>
      <c r="H575" s="94">
        <v>0</v>
      </c>
      <c r="I575" s="94">
        <v>0</v>
      </c>
      <c r="J575" s="135">
        <v>0</v>
      </c>
      <c r="K575" s="94">
        <v>0</v>
      </c>
      <c r="L575" s="94">
        <v>0</v>
      </c>
      <c r="M575" s="94">
        <v>0</v>
      </c>
      <c r="N575" s="94">
        <v>0</v>
      </c>
      <c r="O575" s="94">
        <v>0</v>
      </c>
      <c r="P575" s="94">
        <v>0</v>
      </c>
      <c r="Q575" s="94">
        <v>0</v>
      </c>
      <c r="R575" s="94">
        <v>0</v>
      </c>
      <c r="S575" s="94">
        <v>0</v>
      </c>
      <c r="T575" s="94">
        <v>0</v>
      </c>
      <c r="U575" s="94">
        <v>0</v>
      </c>
      <c r="V575" s="94">
        <v>0</v>
      </c>
      <c r="W575" s="94">
        <v>42500</v>
      </c>
      <c r="X575" s="94">
        <v>0</v>
      </c>
      <c r="Y575" s="174"/>
    </row>
    <row r="576" spans="1:25" ht="15" customHeight="1">
      <c r="A576" s="63">
        <v>549</v>
      </c>
      <c r="B576" s="133" t="s">
        <v>1080</v>
      </c>
      <c r="C576" s="94">
        <f t="shared" si="36"/>
        <v>127500</v>
      </c>
      <c r="D576" s="94">
        <v>0</v>
      </c>
      <c r="E576" s="94">
        <v>0</v>
      </c>
      <c r="F576" s="94">
        <v>0</v>
      </c>
      <c r="G576" s="94">
        <v>0</v>
      </c>
      <c r="H576" s="94">
        <v>0</v>
      </c>
      <c r="I576" s="94">
        <v>0</v>
      </c>
      <c r="J576" s="135">
        <v>0</v>
      </c>
      <c r="K576" s="94">
        <v>0</v>
      </c>
      <c r="L576" s="94">
        <v>0</v>
      </c>
      <c r="M576" s="94">
        <v>0</v>
      </c>
      <c r="N576" s="94">
        <v>0</v>
      </c>
      <c r="O576" s="94">
        <v>0</v>
      </c>
      <c r="P576" s="94">
        <v>0</v>
      </c>
      <c r="Q576" s="94">
        <v>0</v>
      </c>
      <c r="R576" s="94">
        <v>0</v>
      </c>
      <c r="S576" s="94">
        <v>0</v>
      </c>
      <c r="T576" s="94">
        <v>0</v>
      </c>
      <c r="U576" s="94">
        <v>0</v>
      </c>
      <c r="V576" s="94">
        <v>0</v>
      </c>
      <c r="W576" s="94">
        <v>127500</v>
      </c>
      <c r="X576" s="94">
        <v>0</v>
      </c>
      <c r="Y576" s="174"/>
    </row>
    <row r="577" spans="1:25" ht="15" customHeight="1">
      <c r="A577" s="63">
        <v>550</v>
      </c>
      <c r="B577" s="91" t="s">
        <v>1092</v>
      </c>
      <c r="C577" s="94">
        <f t="shared" si="36"/>
        <v>1080000</v>
      </c>
      <c r="D577" s="94">
        <v>0</v>
      </c>
      <c r="E577" s="94">
        <v>0</v>
      </c>
      <c r="F577" s="94">
        <v>0</v>
      </c>
      <c r="G577" s="94">
        <v>0</v>
      </c>
      <c r="H577" s="94">
        <v>0</v>
      </c>
      <c r="I577" s="94">
        <v>0</v>
      </c>
      <c r="J577" s="135">
        <v>0</v>
      </c>
      <c r="K577" s="94">
        <v>0</v>
      </c>
      <c r="L577" s="94">
        <v>500</v>
      </c>
      <c r="M577" s="94">
        <v>1080000</v>
      </c>
      <c r="N577" s="94">
        <v>0</v>
      </c>
      <c r="O577" s="94">
        <v>0</v>
      </c>
      <c r="P577" s="94">
        <v>0</v>
      </c>
      <c r="Q577" s="94">
        <v>0</v>
      </c>
      <c r="R577" s="94">
        <v>0</v>
      </c>
      <c r="S577" s="94">
        <v>0</v>
      </c>
      <c r="T577" s="94">
        <v>0</v>
      </c>
      <c r="U577" s="94">
        <v>0</v>
      </c>
      <c r="V577" s="94">
        <v>0</v>
      </c>
      <c r="W577" s="94">
        <v>0</v>
      </c>
      <c r="X577" s="94">
        <v>0</v>
      </c>
      <c r="Y577" s="174"/>
    </row>
    <row r="578" spans="1:25" ht="15" customHeight="1">
      <c r="A578" s="63">
        <v>551</v>
      </c>
      <c r="B578" s="133" t="s">
        <v>1072</v>
      </c>
      <c r="C578" s="94">
        <f t="shared" si="36"/>
        <v>9750283.5</v>
      </c>
      <c r="D578" s="94">
        <v>0</v>
      </c>
      <c r="E578" s="94">
        <v>0</v>
      </c>
      <c r="F578" s="94">
        <v>0</v>
      </c>
      <c r="G578" s="94">
        <v>0</v>
      </c>
      <c r="H578" s="94">
        <v>0</v>
      </c>
      <c r="I578" s="94">
        <v>0</v>
      </c>
      <c r="J578" s="135">
        <v>0</v>
      </c>
      <c r="K578" s="94">
        <v>0</v>
      </c>
      <c r="L578" s="94">
        <v>0</v>
      </c>
      <c r="M578" s="94">
        <v>0</v>
      </c>
      <c r="N578" s="94">
        <v>0</v>
      </c>
      <c r="O578" s="94">
        <v>0</v>
      </c>
      <c r="P578" s="94">
        <v>1250</v>
      </c>
      <c r="Q578" s="94">
        <v>4323527.4000000004</v>
      </c>
      <c r="R578" s="94">
        <v>0</v>
      </c>
      <c r="S578" s="94">
        <v>0</v>
      </c>
      <c r="T578" s="94">
        <v>1250</v>
      </c>
      <c r="U578" s="94">
        <v>5426756.1000000006</v>
      </c>
      <c r="V578" s="94">
        <v>0</v>
      </c>
      <c r="W578" s="94">
        <v>0</v>
      </c>
      <c r="X578" s="94">
        <v>0</v>
      </c>
      <c r="Y578" s="174"/>
    </row>
    <row r="579" spans="1:25" ht="15" customHeight="1">
      <c r="A579" s="63">
        <v>552</v>
      </c>
      <c r="B579" s="89" t="s">
        <v>920</v>
      </c>
      <c r="C579" s="94">
        <f>D579+E579+F579+G579+H579+I579+K579+M579+O579+Q579+S579+U579+V579+W579+X579</f>
        <v>206754</v>
      </c>
      <c r="D579" s="94">
        <v>0</v>
      </c>
      <c r="E579" s="94">
        <v>0</v>
      </c>
      <c r="F579" s="94">
        <v>0</v>
      </c>
      <c r="G579" s="94">
        <v>0</v>
      </c>
      <c r="H579" s="94">
        <v>0</v>
      </c>
      <c r="I579" s="94">
        <v>0</v>
      </c>
      <c r="J579" s="135">
        <v>0</v>
      </c>
      <c r="K579" s="94">
        <v>0</v>
      </c>
      <c r="L579" s="94">
        <v>0</v>
      </c>
      <c r="M579" s="94">
        <v>0</v>
      </c>
      <c r="N579" s="94">
        <v>0</v>
      </c>
      <c r="O579" s="94">
        <v>0</v>
      </c>
      <c r="P579" s="94">
        <v>0</v>
      </c>
      <c r="Q579" s="94">
        <v>0</v>
      </c>
      <c r="R579" s="94">
        <v>0</v>
      </c>
      <c r="S579" s="94">
        <v>0</v>
      </c>
      <c r="T579" s="94">
        <v>0</v>
      </c>
      <c r="U579" s="94">
        <v>0</v>
      </c>
      <c r="V579" s="94">
        <v>0</v>
      </c>
      <c r="W579" s="94">
        <v>206754</v>
      </c>
      <c r="X579" s="94">
        <v>0</v>
      </c>
      <c r="Y579" s="174"/>
    </row>
    <row r="580" spans="1:25" ht="15" customHeight="1">
      <c r="A580" s="63">
        <v>553</v>
      </c>
      <c r="B580" s="89" t="s">
        <v>921</v>
      </c>
      <c r="C580" s="94">
        <f>D580+E580+F580+G580+H580+I580+K580+M580+O580+Q580+S580+U580+V580+W580+X580</f>
        <v>149898</v>
      </c>
      <c r="D580" s="94">
        <v>0</v>
      </c>
      <c r="E580" s="94">
        <v>0</v>
      </c>
      <c r="F580" s="94">
        <v>0</v>
      </c>
      <c r="G580" s="94">
        <v>0</v>
      </c>
      <c r="H580" s="94">
        <v>0</v>
      </c>
      <c r="I580" s="94">
        <v>0</v>
      </c>
      <c r="J580" s="135">
        <v>0</v>
      </c>
      <c r="K580" s="94">
        <v>0</v>
      </c>
      <c r="L580" s="94">
        <v>0</v>
      </c>
      <c r="M580" s="94">
        <v>0</v>
      </c>
      <c r="N580" s="94">
        <v>0</v>
      </c>
      <c r="O580" s="94">
        <v>0</v>
      </c>
      <c r="P580" s="94">
        <v>0</v>
      </c>
      <c r="Q580" s="94">
        <v>0</v>
      </c>
      <c r="R580" s="94">
        <v>0</v>
      </c>
      <c r="S580" s="94">
        <v>0</v>
      </c>
      <c r="T580" s="94">
        <v>0</v>
      </c>
      <c r="U580" s="94">
        <v>0</v>
      </c>
      <c r="V580" s="94">
        <v>0</v>
      </c>
      <c r="W580" s="94">
        <v>149898</v>
      </c>
      <c r="X580" s="94">
        <v>0</v>
      </c>
      <c r="Y580" s="174"/>
    </row>
    <row r="581" spans="1:25" ht="15" customHeight="1">
      <c r="A581" s="63">
        <v>554</v>
      </c>
      <c r="B581" s="89" t="s">
        <v>928</v>
      </c>
      <c r="C581" s="94">
        <f>D581+E581+F581+G581+H581+I581+K581+M581+O581+Q581+S581+U581+V581+W581+X581</f>
        <v>114532</v>
      </c>
      <c r="D581" s="94">
        <v>0</v>
      </c>
      <c r="E581" s="94">
        <v>0</v>
      </c>
      <c r="F581" s="94">
        <v>0</v>
      </c>
      <c r="G581" s="94">
        <v>0</v>
      </c>
      <c r="H581" s="94">
        <v>0</v>
      </c>
      <c r="I581" s="94">
        <v>0</v>
      </c>
      <c r="J581" s="135">
        <v>0</v>
      </c>
      <c r="K581" s="94">
        <v>0</v>
      </c>
      <c r="L581" s="94">
        <v>0</v>
      </c>
      <c r="M581" s="94">
        <v>0</v>
      </c>
      <c r="N581" s="94">
        <v>0</v>
      </c>
      <c r="O581" s="94">
        <v>0</v>
      </c>
      <c r="P581" s="94">
        <v>0</v>
      </c>
      <c r="Q581" s="94">
        <v>0</v>
      </c>
      <c r="R581" s="94">
        <v>0</v>
      </c>
      <c r="S581" s="94">
        <v>0</v>
      </c>
      <c r="T581" s="94">
        <v>0</v>
      </c>
      <c r="U581" s="94">
        <v>0</v>
      </c>
      <c r="V581" s="94">
        <v>0</v>
      </c>
      <c r="W581" s="94">
        <v>114532</v>
      </c>
      <c r="X581" s="94">
        <v>0</v>
      </c>
      <c r="Y581" s="174"/>
    </row>
    <row r="582" spans="1:25" ht="15.75" customHeight="1">
      <c r="A582" s="63">
        <v>555</v>
      </c>
      <c r="B582" s="213" t="s">
        <v>1094</v>
      </c>
      <c r="C582" s="94">
        <f>D582+E582+F582+G582+H582+I582+K582+M582+O582+Q582+S582+U582+V582+W582+X582</f>
        <v>17358431</v>
      </c>
      <c r="D582" s="94">
        <v>0</v>
      </c>
      <c r="E582" s="94">
        <v>0</v>
      </c>
      <c r="F582" s="94">
        <v>0</v>
      </c>
      <c r="G582" s="94">
        <v>0</v>
      </c>
      <c r="H582" s="94">
        <v>0</v>
      </c>
      <c r="I582" s="180">
        <v>0</v>
      </c>
      <c r="J582" s="135">
        <v>0</v>
      </c>
      <c r="K582" s="94">
        <v>0</v>
      </c>
      <c r="L582" s="94">
        <v>0</v>
      </c>
      <c r="M582" s="94">
        <v>0</v>
      </c>
      <c r="N582" s="94">
        <v>0</v>
      </c>
      <c r="O582" s="94">
        <v>0</v>
      </c>
      <c r="P582" s="94">
        <v>1930</v>
      </c>
      <c r="Q582" s="94">
        <v>7697176.4000000004</v>
      </c>
      <c r="R582" s="94">
        <v>0</v>
      </c>
      <c r="S582" s="94">
        <v>0</v>
      </c>
      <c r="T582" s="94">
        <v>1930</v>
      </c>
      <c r="U582" s="94">
        <v>9661254.5999999996</v>
      </c>
      <c r="V582" s="94">
        <v>0</v>
      </c>
      <c r="W582" s="94">
        <v>0</v>
      </c>
      <c r="X582" s="94">
        <v>0</v>
      </c>
      <c r="Y582" s="174"/>
    </row>
    <row r="583" spans="1:25" ht="15" customHeight="1">
      <c r="A583" s="63">
        <v>556</v>
      </c>
      <c r="B583" s="213" t="s">
        <v>1073</v>
      </c>
      <c r="C583" s="94">
        <f t="shared" si="36"/>
        <v>120130</v>
      </c>
      <c r="D583" s="94">
        <v>0</v>
      </c>
      <c r="E583" s="94">
        <v>0</v>
      </c>
      <c r="F583" s="94">
        <v>0</v>
      </c>
      <c r="G583" s="94">
        <v>0</v>
      </c>
      <c r="H583" s="94">
        <v>0</v>
      </c>
      <c r="I583" s="180">
        <v>0</v>
      </c>
      <c r="J583" s="135">
        <v>0</v>
      </c>
      <c r="K583" s="94">
        <v>0</v>
      </c>
      <c r="L583" s="120">
        <v>0</v>
      </c>
      <c r="M583" s="94">
        <v>0</v>
      </c>
      <c r="N583" s="94">
        <v>0</v>
      </c>
      <c r="O583" s="94">
        <v>0</v>
      </c>
      <c r="P583" s="94">
        <v>0</v>
      </c>
      <c r="Q583" s="94">
        <v>0</v>
      </c>
      <c r="R583" s="94">
        <v>0</v>
      </c>
      <c r="S583" s="94">
        <v>0</v>
      </c>
      <c r="T583" s="94">
        <v>0</v>
      </c>
      <c r="U583" s="94">
        <v>0</v>
      </c>
      <c r="V583" s="94">
        <v>0</v>
      </c>
      <c r="W583" s="94">
        <v>120130</v>
      </c>
      <c r="X583" s="94">
        <v>0</v>
      </c>
      <c r="Y583" s="174"/>
    </row>
    <row r="584" spans="1:25" ht="15" customHeight="1">
      <c r="A584" s="63">
        <v>557</v>
      </c>
      <c r="B584" s="213" t="s">
        <v>1074</v>
      </c>
      <c r="C584" s="94">
        <f t="shared" si="36"/>
        <v>162044</v>
      </c>
      <c r="D584" s="94">
        <v>0</v>
      </c>
      <c r="E584" s="94">
        <v>0</v>
      </c>
      <c r="F584" s="94">
        <v>0</v>
      </c>
      <c r="G584" s="94">
        <v>0</v>
      </c>
      <c r="H584" s="94">
        <v>0</v>
      </c>
      <c r="I584" s="180">
        <v>0</v>
      </c>
      <c r="J584" s="135">
        <v>0</v>
      </c>
      <c r="K584" s="94">
        <v>0</v>
      </c>
      <c r="L584" s="94">
        <v>0</v>
      </c>
      <c r="M584" s="94">
        <v>0</v>
      </c>
      <c r="N584" s="94">
        <v>0</v>
      </c>
      <c r="O584" s="94">
        <v>0</v>
      </c>
      <c r="P584" s="94">
        <v>0</v>
      </c>
      <c r="Q584" s="94">
        <v>0</v>
      </c>
      <c r="R584" s="94">
        <v>0</v>
      </c>
      <c r="S584" s="94">
        <v>0</v>
      </c>
      <c r="T584" s="94">
        <v>0</v>
      </c>
      <c r="U584" s="94">
        <v>0</v>
      </c>
      <c r="V584" s="94">
        <v>0</v>
      </c>
      <c r="W584" s="94">
        <v>162044</v>
      </c>
      <c r="X584" s="94">
        <v>0</v>
      </c>
      <c r="Y584" s="174"/>
    </row>
    <row r="585" spans="1:25" ht="15" customHeight="1">
      <c r="A585" s="63">
        <v>558</v>
      </c>
      <c r="B585" s="213" t="s">
        <v>1075</v>
      </c>
      <c r="C585" s="94">
        <f t="shared" si="36"/>
        <v>12263811.5</v>
      </c>
      <c r="D585" s="94">
        <v>0</v>
      </c>
      <c r="E585" s="94">
        <v>0</v>
      </c>
      <c r="F585" s="94">
        <v>0</v>
      </c>
      <c r="G585" s="94">
        <v>0</v>
      </c>
      <c r="H585" s="94">
        <v>0</v>
      </c>
      <c r="I585" s="180">
        <v>0</v>
      </c>
      <c r="J585" s="135">
        <v>0</v>
      </c>
      <c r="K585" s="94">
        <v>0</v>
      </c>
      <c r="L585" s="94">
        <v>0</v>
      </c>
      <c r="M585" s="94">
        <v>0</v>
      </c>
      <c r="N585" s="94">
        <v>0</v>
      </c>
      <c r="O585" s="94">
        <v>0</v>
      </c>
      <c r="P585" s="94">
        <v>2053</v>
      </c>
      <c r="Q585" s="94">
        <v>5438090.5999999996</v>
      </c>
      <c r="R585" s="94">
        <v>0</v>
      </c>
      <c r="S585" s="94">
        <v>0</v>
      </c>
      <c r="T585" s="94">
        <v>2053</v>
      </c>
      <c r="U585" s="94">
        <v>6825720.8999999994</v>
      </c>
      <c r="V585" s="94">
        <v>0</v>
      </c>
      <c r="W585" s="94">
        <v>0</v>
      </c>
      <c r="X585" s="94">
        <v>0</v>
      </c>
      <c r="Y585" s="174"/>
    </row>
    <row r="586" spans="1:25" ht="15" customHeight="1">
      <c r="A586" s="63">
        <v>559</v>
      </c>
      <c r="B586" s="213" t="s">
        <v>1076</v>
      </c>
      <c r="C586" s="94">
        <f t="shared" si="36"/>
        <v>11102797</v>
      </c>
      <c r="D586" s="94">
        <v>0</v>
      </c>
      <c r="E586" s="94">
        <v>0</v>
      </c>
      <c r="F586" s="94">
        <v>0</v>
      </c>
      <c r="G586" s="94">
        <v>0</v>
      </c>
      <c r="H586" s="94">
        <v>0</v>
      </c>
      <c r="I586" s="180">
        <v>0</v>
      </c>
      <c r="J586" s="135">
        <v>0</v>
      </c>
      <c r="K586" s="94">
        <v>0</v>
      </c>
      <c r="L586" s="94">
        <v>0</v>
      </c>
      <c r="M586" s="94">
        <v>0</v>
      </c>
      <c r="N586" s="94">
        <v>0</v>
      </c>
      <c r="O586" s="94">
        <v>0</v>
      </c>
      <c r="P586" s="94">
        <v>1954</v>
      </c>
      <c r="Q586" s="94">
        <v>4923266.8</v>
      </c>
      <c r="R586" s="94">
        <v>0</v>
      </c>
      <c r="S586" s="94">
        <v>0</v>
      </c>
      <c r="T586" s="94">
        <v>1954</v>
      </c>
      <c r="U586" s="94">
        <v>6179530.2000000002</v>
      </c>
      <c r="V586" s="94">
        <v>0</v>
      </c>
      <c r="W586" s="94">
        <v>0</v>
      </c>
      <c r="X586" s="94">
        <v>0</v>
      </c>
      <c r="Y586" s="174"/>
    </row>
    <row r="587" spans="1:25" ht="15" customHeight="1">
      <c r="A587" s="63">
        <v>560</v>
      </c>
      <c r="B587" s="89" t="s">
        <v>929</v>
      </c>
      <c r="C587" s="94">
        <f>D587+E587+F587+G587+H587+I587+K587+M587+O587+Q587+S587+U587+V587+W587+X587</f>
        <v>132414</v>
      </c>
      <c r="D587" s="94">
        <v>0</v>
      </c>
      <c r="E587" s="94">
        <v>0</v>
      </c>
      <c r="F587" s="94">
        <v>0</v>
      </c>
      <c r="G587" s="94">
        <v>0</v>
      </c>
      <c r="H587" s="94">
        <v>0</v>
      </c>
      <c r="I587" s="94">
        <v>0</v>
      </c>
      <c r="J587" s="135">
        <v>0</v>
      </c>
      <c r="K587" s="94">
        <v>0</v>
      </c>
      <c r="L587" s="94">
        <v>0</v>
      </c>
      <c r="M587" s="94">
        <v>0</v>
      </c>
      <c r="N587" s="94">
        <v>0</v>
      </c>
      <c r="O587" s="94">
        <v>0</v>
      </c>
      <c r="P587" s="94">
        <v>0</v>
      </c>
      <c r="Q587" s="94">
        <v>0</v>
      </c>
      <c r="R587" s="94">
        <v>0</v>
      </c>
      <c r="S587" s="94">
        <v>0</v>
      </c>
      <c r="T587" s="94">
        <v>0</v>
      </c>
      <c r="U587" s="94">
        <v>0</v>
      </c>
      <c r="V587" s="94">
        <v>0</v>
      </c>
      <c r="W587" s="94">
        <v>132414</v>
      </c>
      <c r="X587" s="94">
        <v>0</v>
      </c>
      <c r="Y587" s="174"/>
    </row>
    <row r="588" spans="1:25" ht="15" customHeight="1">
      <c r="A588" s="63">
        <v>561</v>
      </c>
      <c r="B588" s="214" t="s">
        <v>1077</v>
      </c>
      <c r="C588" s="94">
        <f t="shared" si="36"/>
        <v>134848</v>
      </c>
      <c r="D588" s="94">
        <v>0</v>
      </c>
      <c r="E588" s="94">
        <v>0</v>
      </c>
      <c r="F588" s="94">
        <v>0</v>
      </c>
      <c r="G588" s="94">
        <v>0</v>
      </c>
      <c r="H588" s="94">
        <v>0</v>
      </c>
      <c r="I588" s="180">
        <v>0</v>
      </c>
      <c r="J588" s="135">
        <v>0</v>
      </c>
      <c r="K588" s="94">
        <v>0</v>
      </c>
      <c r="L588" s="94">
        <v>0</v>
      </c>
      <c r="M588" s="94">
        <v>0</v>
      </c>
      <c r="N588" s="94">
        <v>0</v>
      </c>
      <c r="O588" s="94">
        <v>0</v>
      </c>
      <c r="P588" s="94">
        <v>0</v>
      </c>
      <c r="Q588" s="94">
        <v>0</v>
      </c>
      <c r="R588" s="94">
        <v>0</v>
      </c>
      <c r="S588" s="94">
        <v>0</v>
      </c>
      <c r="T588" s="94">
        <v>0</v>
      </c>
      <c r="U588" s="94">
        <v>0</v>
      </c>
      <c r="V588" s="94">
        <v>0</v>
      </c>
      <c r="W588" s="94">
        <v>134848</v>
      </c>
      <c r="X588" s="94">
        <v>0</v>
      </c>
      <c r="Y588" s="174"/>
    </row>
    <row r="589" spans="1:25" ht="25.5" customHeight="1">
      <c r="A589" s="74" t="s">
        <v>325</v>
      </c>
      <c r="B589" s="38"/>
      <c r="C589" s="27">
        <f>SUM(C590:C598)</f>
        <v>3139711.23</v>
      </c>
      <c r="D589" s="27">
        <f t="shared" ref="D589:X589" si="37">SUM(D590:D598)</f>
        <v>790000</v>
      </c>
      <c r="E589" s="27">
        <f t="shared" si="37"/>
        <v>8936.25</v>
      </c>
      <c r="F589" s="27">
        <f t="shared" si="37"/>
        <v>0</v>
      </c>
      <c r="G589" s="27">
        <f t="shared" si="37"/>
        <v>0</v>
      </c>
      <c r="H589" s="27">
        <f t="shared" si="37"/>
        <v>239070.56</v>
      </c>
      <c r="I589" s="27">
        <f t="shared" si="37"/>
        <v>0</v>
      </c>
      <c r="J589" s="34">
        <f t="shared" si="37"/>
        <v>0</v>
      </c>
      <c r="K589" s="27">
        <f t="shared" si="37"/>
        <v>0</v>
      </c>
      <c r="L589" s="27">
        <f t="shared" si="37"/>
        <v>1807.54</v>
      </c>
      <c r="M589" s="27">
        <f t="shared" si="37"/>
        <v>1891834.42</v>
      </c>
      <c r="N589" s="27">
        <f t="shared" si="37"/>
        <v>0</v>
      </c>
      <c r="O589" s="27">
        <f t="shared" si="37"/>
        <v>0</v>
      </c>
      <c r="P589" s="27">
        <f t="shared" si="37"/>
        <v>0</v>
      </c>
      <c r="Q589" s="27">
        <f t="shared" si="37"/>
        <v>0</v>
      </c>
      <c r="R589" s="27">
        <f t="shared" si="37"/>
        <v>0</v>
      </c>
      <c r="S589" s="27">
        <f t="shared" si="37"/>
        <v>0</v>
      </c>
      <c r="T589" s="27">
        <f t="shared" si="37"/>
        <v>0</v>
      </c>
      <c r="U589" s="27">
        <f t="shared" si="37"/>
        <v>0</v>
      </c>
      <c r="V589" s="27">
        <f t="shared" si="37"/>
        <v>28691</v>
      </c>
      <c r="W589" s="27">
        <f t="shared" si="37"/>
        <v>181179</v>
      </c>
      <c r="X589" s="27">
        <f t="shared" si="37"/>
        <v>0</v>
      </c>
      <c r="Y589" s="174"/>
    </row>
    <row r="590" spans="1:25" ht="25.5" customHeight="1">
      <c r="A590" s="63">
        <v>562</v>
      </c>
      <c r="B590" s="85" t="s">
        <v>200</v>
      </c>
      <c r="C590" s="94">
        <f>D590+E590+F590+G590+H590+I590+K590+M590+O590+Q590+S590+U590+V590+W590+X590</f>
        <v>152115</v>
      </c>
      <c r="D590" s="94">
        <v>0</v>
      </c>
      <c r="E590" s="94">
        <v>0</v>
      </c>
      <c r="F590" s="94">
        <v>0</v>
      </c>
      <c r="G590" s="94">
        <v>0</v>
      </c>
      <c r="H590" s="94">
        <v>0</v>
      </c>
      <c r="I590" s="94">
        <v>0</v>
      </c>
      <c r="J590" s="135">
        <v>0</v>
      </c>
      <c r="K590" s="94">
        <v>0</v>
      </c>
      <c r="L590" s="94">
        <v>153.4</v>
      </c>
      <c r="M590" s="94">
        <v>149608</v>
      </c>
      <c r="N590" s="94">
        <v>0</v>
      </c>
      <c r="O590" s="94">
        <v>0</v>
      </c>
      <c r="P590" s="94">
        <v>0</v>
      </c>
      <c r="Q590" s="94">
        <v>0</v>
      </c>
      <c r="R590" s="94">
        <v>0</v>
      </c>
      <c r="S590" s="94">
        <v>0</v>
      </c>
      <c r="T590" s="94">
        <v>0</v>
      </c>
      <c r="U590" s="94">
        <v>0</v>
      </c>
      <c r="V590" s="94">
        <v>2507</v>
      </c>
      <c r="W590" s="94">
        <v>0</v>
      </c>
      <c r="X590" s="94">
        <v>0</v>
      </c>
      <c r="Y590" s="174"/>
    </row>
    <row r="591" spans="1:25" ht="25.5" customHeight="1">
      <c r="A591" s="63">
        <v>563</v>
      </c>
      <c r="B591" s="85" t="s">
        <v>201</v>
      </c>
      <c r="C591" s="94">
        <f t="shared" ref="C591:C598" si="38">D591+E591+F591+G591+H591+I591+K591+M591+O591+Q591+S591+U591+V591+W591+X591</f>
        <v>162162</v>
      </c>
      <c r="D591" s="94">
        <v>0</v>
      </c>
      <c r="E591" s="94">
        <v>0</v>
      </c>
      <c r="F591" s="94">
        <v>0</v>
      </c>
      <c r="G591" s="94">
        <v>0</v>
      </c>
      <c r="H591" s="94">
        <v>0</v>
      </c>
      <c r="I591" s="94">
        <v>0</v>
      </c>
      <c r="J591" s="135">
        <v>0</v>
      </c>
      <c r="K591" s="94">
        <v>0</v>
      </c>
      <c r="L591" s="94">
        <v>162.6</v>
      </c>
      <c r="M591" s="94">
        <v>159489</v>
      </c>
      <c r="N591" s="94">
        <v>0</v>
      </c>
      <c r="O591" s="94">
        <v>0</v>
      </c>
      <c r="P591" s="94">
        <v>0</v>
      </c>
      <c r="Q591" s="94">
        <v>0</v>
      </c>
      <c r="R591" s="94">
        <v>0</v>
      </c>
      <c r="S591" s="94">
        <v>0</v>
      </c>
      <c r="T591" s="94">
        <v>0</v>
      </c>
      <c r="U591" s="94">
        <v>0</v>
      </c>
      <c r="V591" s="94">
        <v>2673</v>
      </c>
      <c r="W591" s="94">
        <v>0</v>
      </c>
      <c r="X591" s="94">
        <v>0</v>
      </c>
      <c r="Y591" s="174"/>
    </row>
    <row r="592" spans="1:25" ht="25.5" customHeight="1">
      <c r="A592" s="63">
        <v>564</v>
      </c>
      <c r="B592" s="85" t="s">
        <v>404</v>
      </c>
      <c r="C592" s="94">
        <f t="shared" si="38"/>
        <v>711790.11</v>
      </c>
      <c r="D592" s="94">
        <v>0</v>
      </c>
      <c r="E592" s="94">
        <v>0</v>
      </c>
      <c r="F592" s="94">
        <v>0</v>
      </c>
      <c r="G592" s="94">
        <v>0</v>
      </c>
      <c r="H592" s="94">
        <v>0</v>
      </c>
      <c r="I592" s="94">
        <v>0</v>
      </c>
      <c r="J592" s="135">
        <v>0</v>
      </c>
      <c r="K592" s="94">
        <v>0</v>
      </c>
      <c r="L592" s="94">
        <v>652.47</v>
      </c>
      <c r="M592" s="94">
        <v>700056.11</v>
      </c>
      <c r="N592" s="94">
        <v>0</v>
      </c>
      <c r="O592" s="94">
        <v>0</v>
      </c>
      <c r="P592" s="94">
        <v>0</v>
      </c>
      <c r="Q592" s="94">
        <v>0</v>
      </c>
      <c r="R592" s="94">
        <v>0</v>
      </c>
      <c r="S592" s="94">
        <v>0</v>
      </c>
      <c r="T592" s="94">
        <v>0</v>
      </c>
      <c r="U592" s="94">
        <v>0</v>
      </c>
      <c r="V592" s="94">
        <v>11734</v>
      </c>
      <c r="W592" s="94">
        <v>0</v>
      </c>
      <c r="X592" s="94">
        <v>0</v>
      </c>
      <c r="Y592" s="174"/>
    </row>
    <row r="593" spans="1:25" ht="25.5" customHeight="1">
      <c r="A593" s="63">
        <v>565</v>
      </c>
      <c r="B593" s="85" t="s">
        <v>405</v>
      </c>
      <c r="C593" s="94">
        <f t="shared" si="38"/>
        <v>692761.31</v>
      </c>
      <c r="D593" s="94">
        <v>0</v>
      </c>
      <c r="E593" s="94">
        <v>0</v>
      </c>
      <c r="F593" s="94">
        <v>0</v>
      </c>
      <c r="G593" s="94">
        <v>0</v>
      </c>
      <c r="H593" s="94">
        <v>0</v>
      </c>
      <c r="I593" s="94">
        <v>0</v>
      </c>
      <c r="J593" s="135">
        <v>0</v>
      </c>
      <c r="K593" s="94">
        <v>0</v>
      </c>
      <c r="L593" s="94">
        <v>651.47</v>
      </c>
      <c r="M593" s="94">
        <v>680984.31</v>
      </c>
      <c r="N593" s="94">
        <v>0</v>
      </c>
      <c r="O593" s="94">
        <v>0</v>
      </c>
      <c r="P593" s="94">
        <v>0</v>
      </c>
      <c r="Q593" s="94">
        <v>0</v>
      </c>
      <c r="R593" s="94">
        <v>0</v>
      </c>
      <c r="S593" s="94">
        <v>0</v>
      </c>
      <c r="T593" s="94">
        <v>0</v>
      </c>
      <c r="U593" s="94">
        <v>0</v>
      </c>
      <c r="V593" s="94">
        <v>11777</v>
      </c>
      <c r="W593" s="94">
        <v>0</v>
      </c>
      <c r="X593" s="94">
        <v>0</v>
      </c>
      <c r="Y593" s="174"/>
    </row>
    <row r="594" spans="1:25" ht="25.5" customHeight="1">
      <c r="A594" s="63">
        <v>566</v>
      </c>
      <c r="B594" s="87" t="s">
        <v>304</v>
      </c>
      <c r="C594" s="94">
        <f t="shared" si="38"/>
        <v>1038006.81</v>
      </c>
      <c r="D594" s="94">
        <v>790000</v>
      </c>
      <c r="E594" s="94">
        <v>8936.25</v>
      </c>
      <c r="F594" s="94">
        <v>0</v>
      </c>
      <c r="G594" s="94">
        <v>0</v>
      </c>
      <c r="H594" s="94">
        <v>239070.56</v>
      </c>
      <c r="I594" s="94">
        <v>0</v>
      </c>
      <c r="J594" s="135">
        <v>0</v>
      </c>
      <c r="K594" s="94">
        <v>0</v>
      </c>
      <c r="L594" s="94">
        <v>0</v>
      </c>
      <c r="M594" s="94">
        <v>0</v>
      </c>
      <c r="N594" s="94">
        <v>0</v>
      </c>
      <c r="O594" s="94">
        <v>0</v>
      </c>
      <c r="P594" s="94">
        <v>0</v>
      </c>
      <c r="Q594" s="94">
        <v>0</v>
      </c>
      <c r="R594" s="94">
        <v>0</v>
      </c>
      <c r="S594" s="94">
        <v>0</v>
      </c>
      <c r="T594" s="94">
        <v>0</v>
      </c>
      <c r="U594" s="94">
        <v>0</v>
      </c>
      <c r="V594" s="94">
        <v>0</v>
      </c>
      <c r="W594" s="94">
        <v>0</v>
      </c>
      <c r="X594" s="94">
        <v>0</v>
      </c>
      <c r="Y594" s="174"/>
    </row>
    <row r="595" spans="1:25" ht="15" customHeight="1">
      <c r="A595" s="63">
        <v>567</v>
      </c>
      <c r="B595" s="85" t="s">
        <v>387</v>
      </c>
      <c r="C595" s="94">
        <f t="shared" si="38"/>
        <v>201697</v>
      </c>
      <c r="D595" s="94">
        <v>0</v>
      </c>
      <c r="E595" s="94">
        <v>0</v>
      </c>
      <c r="F595" s="94">
        <v>0</v>
      </c>
      <c r="G595" s="94">
        <v>0</v>
      </c>
      <c r="H595" s="94">
        <v>0</v>
      </c>
      <c r="I595" s="94">
        <v>0</v>
      </c>
      <c r="J595" s="135">
        <v>0</v>
      </c>
      <c r="K595" s="94">
        <v>0</v>
      </c>
      <c r="L595" s="94">
        <v>187.6</v>
      </c>
      <c r="M595" s="94">
        <v>201697</v>
      </c>
      <c r="N595" s="94">
        <v>0</v>
      </c>
      <c r="O595" s="94">
        <v>0</v>
      </c>
      <c r="P595" s="94">
        <v>0</v>
      </c>
      <c r="Q595" s="94">
        <v>0</v>
      </c>
      <c r="R595" s="94">
        <v>0</v>
      </c>
      <c r="S595" s="94">
        <v>0</v>
      </c>
      <c r="T595" s="94">
        <v>0</v>
      </c>
      <c r="U595" s="94">
        <v>0</v>
      </c>
      <c r="V595" s="94">
        <v>0</v>
      </c>
      <c r="W595" s="94">
        <v>0</v>
      </c>
      <c r="X595" s="94">
        <v>0</v>
      </c>
      <c r="Y595" s="174"/>
    </row>
    <row r="596" spans="1:25" ht="15" customHeight="1">
      <c r="A596" s="63">
        <v>568</v>
      </c>
      <c r="B596" s="91" t="s">
        <v>1034</v>
      </c>
      <c r="C596" s="94">
        <f t="shared" si="38"/>
        <v>52200</v>
      </c>
      <c r="D596" s="94">
        <v>0</v>
      </c>
      <c r="E596" s="94">
        <v>0</v>
      </c>
      <c r="F596" s="94">
        <v>0</v>
      </c>
      <c r="G596" s="94">
        <v>0</v>
      </c>
      <c r="H596" s="94">
        <v>0</v>
      </c>
      <c r="I596" s="94">
        <v>0</v>
      </c>
      <c r="J596" s="135">
        <v>0</v>
      </c>
      <c r="K596" s="94">
        <v>0</v>
      </c>
      <c r="L596" s="94">
        <v>0</v>
      </c>
      <c r="M596" s="94">
        <v>0</v>
      </c>
      <c r="N596" s="94">
        <v>0</v>
      </c>
      <c r="O596" s="94">
        <v>0</v>
      </c>
      <c r="P596" s="94">
        <v>0</v>
      </c>
      <c r="Q596" s="94">
        <v>0</v>
      </c>
      <c r="R596" s="94">
        <v>0</v>
      </c>
      <c r="S596" s="94">
        <v>0</v>
      </c>
      <c r="T596" s="94">
        <v>0</v>
      </c>
      <c r="U596" s="94">
        <v>0</v>
      </c>
      <c r="V596" s="94">
        <v>0</v>
      </c>
      <c r="W596" s="71">
        <v>52200</v>
      </c>
      <c r="X596" s="94">
        <v>0</v>
      </c>
      <c r="Y596" s="174"/>
    </row>
    <row r="597" spans="1:25" ht="25.5" customHeight="1">
      <c r="A597" s="63">
        <v>569</v>
      </c>
      <c r="B597" s="101" t="s">
        <v>671</v>
      </c>
      <c r="C597" s="94">
        <f t="shared" si="38"/>
        <v>81867</v>
      </c>
      <c r="D597" s="94">
        <v>0</v>
      </c>
      <c r="E597" s="94">
        <v>0</v>
      </c>
      <c r="F597" s="94">
        <v>0</v>
      </c>
      <c r="G597" s="94">
        <v>0</v>
      </c>
      <c r="H597" s="94">
        <v>0</v>
      </c>
      <c r="I597" s="94">
        <v>0</v>
      </c>
      <c r="J597" s="135">
        <v>0</v>
      </c>
      <c r="K597" s="94">
        <v>0</v>
      </c>
      <c r="L597" s="94">
        <v>0</v>
      </c>
      <c r="M597" s="94">
        <v>0</v>
      </c>
      <c r="N597" s="94">
        <v>0</v>
      </c>
      <c r="O597" s="94">
        <v>0</v>
      </c>
      <c r="P597" s="94">
        <v>0</v>
      </c>
      <c r="Q597" s="94">
        <v>0</v>
      </c>
      <c r="R597" s="94">
        <v>0</v>
      </c>
      <c r="S597" s="94">
        <v>0</v>
      </c>
      <c r="T597" s="94">
        <v>0</v>
      </c>
      <c r="U597" s="94">
        <v>0</v>
      </c>
      <c r="V597" s="94">
        <v>0</v>
      </c>
      <c r="W597" s="94">
        <v>81867</v>
      </c>
      <c r="X597" s="94">
        <v>0</v>
      </c>
      <c r="Y597" s="174"/>
    </row>
    <row r="598" spans="1:25" ht="15" customHeight="1">
      <c r="A598" s="63">
        <v>570</v>
      </c>
      <c r="B598" s="91" t="s">
        <v>672</v>
      </c>
      <c r="C598" s="94">
        <f t="shared" si="38"/>
        <v>47112</v>
      </c>
      <c r="D598" s="94">
        <v>0</v>
      </c>
      <c r="E598" s="94">
        <v>0</v>
      </c>
      <c r="F598" s="94">
        <v>0</v>
      </c>
      <c r="G598" s="94">
        <v>0</v>
      </c>
      <c r="H598" s="94">
        <v>0</v>
      </c>
      <c r="I598" s="94">
        <v>0</v>
      </c>
      <c r="J598" s="135">
        <v>0</v>
      </c>
      <c r="K598" s="94">
        <v>0</v>
      </c>
      <c r="L598" s="94">
        <v>0</v>
      </c>
      <c r="M598" s="94">
        <v>0</v>
      </c>
      <c r="N598" s="94">
        <v>0</v>
      </c>
      <c r="O598" s="94">
        <v>0</v>
      </c>
      <c r="P598" s="94">
        <v>0</v>
      </c>
      <c r="Q598" s="94">
        <v>0</v>
      </c>
      <c r="R598" s="94">
        <v>0</v>
      </c>
      <c r="S598" s="94">
        <v>0</v>
      </c>
      <c r="T598" s="94">
        <v>0</v>
      </c>
      <c r="U598" s="94">
        <v>0</v>
      </c>
      <c r="V598" s="94">
        <v>0</v>
      </c>
      <c r="W598" s="94">
        <v>47112</v>
      </c>
      <c r="X598" s="94">
        <v>0</v>
      </c>
      <c r="Y598" s="174"/>
    </row>
    <row r="599" spans="1:25" ht="15" customHeight="1">
      <c r="A599" s="215" t="s">
        <v>326</v>
      </c>
      <c r="B599" s="38"/>
      <c r="C599" s="27">
        <f>SUM(C600:C605)</f>
        <v>3842985.84</v>
      </c>
      <c r="D599" s="27">
        <f t="shared" ref="D599:X599" si="39">SUM(D600:D605)</f>
        <v>0</v>
      </c>
      <c r="E599" s="27">
        <f t="shared" si="39"/>
        <v>0</v>
      </c>
      <c r="F599" s="27">
        <f t="shared" si="39"/>
        <v>0</v>
      </c>
      <c r="G599" s="27">
        <f t="shared" si="39"/>
        <v>0</v>
      </c>
      <c r="H599" s="27">
        <f t="shared" si="39"/>
        <v>235016</v>
      </c>
      <c r="I599" s="27">
        <f t="shared" si="39"/>
        <v>0</v>
      </c>
      <c r="J599" s="34">
        <f t="shared" si="39"/>
        <v>0</v>
      </c>
      <c r="K599" s="27">
        <f t="shared" si="39"/>
        <v>0</v>
      </c>
      <c r="L599" s="27">
        <f t="shared" si="39"/>
        <v>3976</v>
      </c>
      <c r="M599" s="27">
        <f t="shared" si="39"/>
        <v>1337606.04</v>
      </c>
      <c r="N599" s="27">
        <f t="shared" si="39"/>
        <v>0</v>
      </c>
      <c r="O599" s="27">
        <f t="shared" si="39"/>
        <v>0</v>
      </c>
      <c r="P599" s="27">
        <f t="shared" si="39"/>
        <v>3712.4</v>
      </c>
      <c r="Q599" s="27">
        <f t="shared" si="39"/>
        <v>1973652.8599999999</v>
      </c>
      <c r="R599" s="27">
        <f t="shared" si="39"/>
        <v>32.1</v>
      </c>
      <c r="S599" s="27">
        <f t="shared" si="39"/>
        <v>122657.43</v>
      </c>
      <c r="T599" s="27">
        <f t="shared" si="39"/>
        <v>0</v>
      </c>
      <c r="U599" s="27">
        <f t="shared" si="39"/>
        <v>0</v>
      </c>
      <c r="V599" s="27">
        <f t="shared" si="39"/>
        <v>6679</v>
      </c>
      <c r="W599" s="27">
        <f t="shared" si="39"/>
        <v>88858.510000000009</v>
      </c>
      <c r="X599" s="27">
        <f t="shared" si="39"/>
        <v>78516</v>
      </c>
      <c r="Y599" s="174"/>
    </row>
    <row r="600" spans="1:25" ht="25.5" customHeight="1">
      <c r="A600" s="63">
        <v>571</v>
      </c>
      <c r="B600" s="85" t="s">
        <v>202</v>
      </c>
      <c r="C600" s="94">
        <f>D600+E600+F600+G600+H600+I600+K600+M600+O600+Q600+S600+U600+V600+W600+X600</f>
        <v>1414826.29</v>
      </c>
      <c r="D600" s="94">
        <v>0</v>
      </c>
      <c r="E600" s="94">
        <v>0</v>
      </c>
      <c r="F600" s="94">
        <v>0</v>
      </c>
      <c r="G600" s="94">
        <v>0</v>
      </c>
      <c r="H600" s="94">
        <v>0</v>
      </c>
      <c r="I600" s="94">
        <v>0</v>
      </c>
      <c r="J600" s="135">
        <v>0</v>
      </c>
      <c r="K600" s="94">
        <v>0</v>
      </c>
      <c r="L600" s="94">
        <v>1988</v>
      </c>
      <c r="M600" s="94">
        <v>719256.2</v>
      </c>
      <c r="N600" s="94">
        <v>0</v>
      </c>
      <c r="O600" s="94">
        <v>0</v>
      </c>
      <c r="P600" s="94">
        <v>1474</v>
      </c>
      <c r="Q600" s="94">
        <v>601264.74</v>
      </c>
      <c r="R600" s="94">
        <v>15.9</v>
      </c>
      <c r="S600" s="94">
        <v>61390.35</v>
      </c>
      <c r="T600" s="94">
        <v>0</v>
      </c>
      <c r="U600" s="94">
        <v>0</v>
      </c>
      <c r="V600" s="94">
        <v>3342</v>
      </c>
      <c r="W600" s="94">
        <v>0</v>
      </c>
      <c r="X600" s="94">
        <v>29573</v>
      </c>
      <c r="Y600" s="174"/>
    </row>
    <row r="601" spans="1:25" ht="15" customHeight="1">
      <c r="A601" s="63">
        <v>572</v>
      </c>
      <c r="B601" s="85" t="s">
        <v>203</v>
      </c>
      <c r="C601" s="94">
        <f t="shared" ref="C601:C605" si="40">D601+E601+F601+G601+H601+I601+K601+M601+O601+Q601+S601+U601+V601+W601+X601</f>
        <v>959858.03999999992</v>
      </c>
      <c r="D601" s="94">
        <v>0</v>
      </c>
      <c r="E601" s="94">
        <v>0</v>
      </c>
      <c r="F601" s="94">
        <v>0</v>
      </c>
      <c r="G601" s="94">
        <v>0</v>
      </c>
      <c r="H601" s="94">
        <v>0</v>
      </c>
      <c r="I601" s="94">
        <v>0</v>
      </c>
      <c r="J601" s="135">
        <v>0</v>
      </c>
      <c r="K601" s="94">
        <v>0</v>
      </c>
      <c r="L601" s="94">
        <v>1988</v>
      </c>
      <c r="M601" s="94">
        <v>618349.84</v>
      </c>
      <c r="N601" s="94">
        <v>0</v>
      </c>
      <c r="O601" s="94">
        <v>0</v>
      </c>
      <c r="P601" s="94">
        <v>1474</v>
      </c>
      <c r="Q601" s="94">
        <v>256863.12</v>
      </c>
      <c r="R601" s="94">
        <v>16.2</v>
      </c>
      <c r="S601" s="94">
        <v>61267.08</v>
      </c>
      <c r="T601" s="94">
        <v>0</v>
      </c>
      <c r="U601" s="94">
        <v>0</v>
      </c>
      <c r="V601" s="94">
        <v>3337</v>
      </c>
      <c r="W601" s="94">
        <v>0</v>
      </c>
      <c r="X601" s="94">
        <v>20041</v>
      </c>
      <c r="Y601" s="174"/>
    </row>
    <row r="602" spans="1:25" ht="15" customHeight="1">
      <c r="A602" s="63">
        <v>573</v>
      </c>
      <c r="B602" s="85" t="s">
        <v>388</v>
      </c>
      <c r="C602" s="94">
        <f t="shared" si="40"/>
        <v>620452</v>
      </c>
      <c r="D602" s="94">
        <v>0</v>
      </c>
      <c r="E602" s="94">
        <v>0</v>
      </c>
      <c r="F602" s="94">
        <v>0</v>
      </c>
      <c r="G602" s="94">
        <v>0</v>
      </c>
      <c r="H602" s="94">
        <v>0</v>
      </c>
      <c r="I602" s="94">
        <v>0</v>
      </c>
      <c r="J602" s="135">
        <v>0</v>
      </c>
      <c r="K602" s="94">
        <v>0</v>
      </c>
      <c r="L602" s="94">
        <v>0</v>
      </c>
      <c r="M602" s="94">
        <v>0</v>
      </c>
      <c r="N602" s="94">
        <v>0</v>
      </c>
      <c r="O602" s="94">
        <v>0</v>
      </c>
      <c r="P602" s="94">
        <v>335.5</v>
      </c>
      <c r="Q602" s="94">
        <v>594090</v>
      </c>
      <c r="R602" s="94">
        <v>0</v>
      </c>
      <c r="S602" s="94">
        <v>0</v>
      </c>
      <c r="T602" s="94">
        <v>0</v>
      </c>
      <c r="U602" s="94">
        <v>0</v>
      </c>
      <c r="V602" s="94">
        <v>0</v>
      </c>
      <c r="W602" s="94">
        <v>13648</v>
      </c>
      <c r="X602" s="94">
        <v>12714</v>
      </c>
      <c r="Y602" s="174"/>
    </row>
    <row r="603" spans="1:25" ht="15" customHeight="1">
      <c r="A603" s="63">
        <v>574</v>
      </c>
      <c r="B603" s="85" t="s">
        <v>389</v>
      </c>
      <c r="C603" s="94">
        <f t="shared" si="40"/>
        <v>802410</v>
      </c>
      <c r="D603" s="94">
        <v>0</v>
      </c>
      <c r="E603" s="94">
        <v>0</v>
      </c>
      <c r="F603" s="94">
        <v>0</v>
      </c>
      <c r="G603" s="94">
        <v>0</v>
      </c>
      <c r="H603" s="94">
        <v>235016</v>
      </c>
      <c r="I603" s="94">
        <v>0</v>
      </c>
      <c r="J603" s="135">
        <v>0</v>
      </c>
      <c r="K603" s="94">
        <v>0</v>
      </c>
      <c r="L603" s="94">
        <v>0</v>
      </c>
      <c r="M603" s="94">
        <v>0</v>
      </c>
      <c r="N603" s="94">
        <v>0</v>
      </c>
      <c r="O603" s="94">
        <v>0</v>
      </c>
      <c r="P603" s="94">
        <v>428.9</v>
      </c>
      <c r="Q603" s="94">
        <v>521435</v>
      </c>
      <c r="R603" s="94">
        <v>0</v>
      </c>
      <c r="S603" s="94">
        <v>0</v>
      </c>
      <c r="T603" s="94">
        <v>0</v>
      </c>
      <c r="U603" s="94">
        <v>0</v>
      </c>
      <c r="V603" s="94">
        <v>0</v>
      </c>
      <c r="W603" s="94">
        <v>29771</v>
      </c>
      <c r="X603" s="94">
        <v>16188</v>
      </c>
      <c r="Y603" s="174"/>
    </row>
    <row r="604" spans="1:25" ht="15" customHeight="1">
      <c r="A604" s="63">
        <v>575</v>
      </c>
      <c r="B604" s="116" t="s">
        <v>673</v>
      </c>
      <c r="C604" s="94">
        <f t="shared" si="40"/>
        <v>22845.88</v>
      </c>
      <c r="D604" s="94">
        <v>0</v>
      </c>
      <c r="E604" s="94">
        <v>0</v>
      </c>
      <c r="F604" s="94">
        <v>0</v>
      </c>
      <c r="G604" s="94">
        <v>0</v>
      </c>
      <c r="H604" s="94">
        <v>0</v>
      </c>
      <c r="I604" s="94">
        <v>0</v>
      </c>
      <c r="J604" s="135">
        <v>0</v>
      </c>
      <c r="K604" s="94">
        <v>0</v>
      </c>
      <c r="L604" s="94">
        <v>0</v>
      </c>
      <c r="M604" s="94">
        <v>0</v>
      </c>
      <c r="N604" s="94">
        <v>0</v>
      </c>
      <c r="O604" s="94">
        <v>0</v>
      </c>
      <c r="P604" s="94">
        <v>0</v>
      </c>
      <c r="Q604" s="94">
        <v>0</v>
      </c>
      <c r="R604" s="94">
        <v>0</v>
      </c>
      <c r="S604" s="94">
        <v>0</v>
      </c>
      <c r="T604" s="94">
        <v>0</v>
      </c>
      <c r="U604" s="94">
        <v>0</v>
      </c>
      <c r="V604" s="94">
        <v>0</v>
      </c>
      <c r="W604" s="94">
        <v>22845.88</v>
      </c>
      <c r="X604" s="94">
        <v>0</v>
      </c>
      <c r="Y604" s="174"/>
    </row>
    <row r="605" spans="1:25" ht="15" customHeight="1">
      <c r="A605" s="63">
        <v>576</v>
      </c>
      <c r="B605" s="116" t="s">
        <v>674</v>
      </c>
      <c r="C605" s="94">
        <f t="shared" si="40"/>
        <v>22593.63</v>
      </c>
      <c r="D605" s="94">
        <v>0</v>
      </c>
      <c r="E605" s="94">
        <v>0</v>
      </c>
      <c r="F605" s="94">
        <v>0</v>
      </c>
      <c r="G605" s="94">
        <v>0</v>
      </c>
      <c r="H605" s="94">
        <v>0</v>
      </c>
      <c r="I605" s="94">
        <v>0</v>
      </c>
      <c r="J605" s="135">
        <v>0</v>
      </c>
      <c r="K605" s="94">
        <v>0</v>
      </c>
      <c r="L605" s="94">
        <v>0</v>
      </c>
      <c r="M605" s="94">
        <v>0</v>
      </c>
      <c r="N605" s="94">
        <v>0</v>
      </c>
      <c r="O605" s="94">
        <v>0</v>
      </c>
      <c r="P605" s="94">
        <v>0</v>
      </c>
      <c r="Q605" s="94">
        <v>0</v>
      </c>
      <c r="R605" s="94">
        <v>0</v>
      </c>
      <c r="S605" s="94">
        <v>0</v>
      </c>
      <c r="T605" s="94">
        <v>0</v>
      </c>
      <c r="U605" s="94">
        <v>0</v>
      </c>
      <c r="V605" s="94">
        <v>0</v>
      </c>
      <c r="W605" s="94">
        <v>22593.63</v>
      </c>
      <c r="X605" s="94">
        <v>0</v>
      </c>
      <c r="Y605" s="174"/>
    </row>
    <row r="606" spans="1:25" ht="15" customHeight="1">
      <c r="A606" s="215" t="s">
        <v>327</v>
      </c>
      <c r="B606" s="85"/>
      <c r="C606" s="27">
        <f>SUM(C607:C614)</f>
        <v>7425247.620000001</v>
      </c>
      <c r="D606" s="27">
        <f t="shared" ref="D606:X606" si="41">SUM(D607:D614)</f>
        <v>0</v>
      </c>
      <c r="E606" s="27">
        <f t="shared" si="41"/>
        <v>928733.1100000001</v>
      </c>
      <c r="F606" s="27">
        <f t="shared" si="41"/>
        <v>0</v>
      </c>
      <c r="G606" s="27">
        <f t="shared" si="41"/>
        <v>912524.3</v>
      </c>
      <c r="H606" s="27">
        <f t="shared" si="41"/>
        <v>1472697.8099999998</v>
      </c>
      <c r="I606" s="27">
        <f t="shared" si="41"/>
        <v>0</v>
      </c>
      <c r="J606" s="34">
        <f t="shared" si="41"/>
        <v>0</v>
      </c>
      <c r="K606" s="27">
        <f t="shared" si="41"/>
        <v>0</v>
      </c>
      <c r="L606" s="27">
        <f t="shared" si="41"/>
        <v>921.40000000000009</v>
      </c>
      <c r="M606" s="27">
        <f t="shared" si="41"/>
        <v>1746570.91</v>
      </c>
      <c r="N606" s="27">
        <f t="shared" si="41"/>
        <v>0</v>
      </c>
      <c r="O606" s="27">
        <f t="shared" si="41"/>
        <v>0</v>
      </c>
      <c r="P606" s="27">
        <f t="shared" si="41"/>
        <v>3471.2999999999997</v>
      </c>
      <c r="Q606" s="27">
        <f t="shared" si="41"/>
        <v>1871432.0099999998</v>
      </c>
      <c r="R606" s="27">
        <f t="shared" si="41"/>
        <v>105.30000000000001</v>
      </c>
      <c r="S606" s="27">
        <f t="shared" si="41"/>
        <v>392106</v>
      </c>
      <c r="T606" s="27">
        <f t="shared" si="41"/>
        <v>0</v>
      </c>
      <c r="U606" s="27">
        <f t="shared" si="41"/>
        <v>0</v>
      </c>
      <c r="V606" s="27">
        <f t="shared" si="41"/>
        <v>27660</v>
      </c>
      <c r="W606" s="27">
        <f t="shared" si="41"/>
        <v>73523.48000000001</v>
      </c>
      <c r="X606" s="27">
        <f t="shared" si="41"/>
        <v>0</v>
      </c>
      <c r="Y606" s="174"/>
    </row>
    <row r="607" spans="1:25" ht="15" customHeight="1">
      <c r="A607" s="63">
        <v>577</v>
      </c>
      <c r="B607" s="85" t="s">
        <v>204</v>
      </c>
      <c r="C607" s="94">
        <f>D607+E607+F607+G607+H607+I607+K607+M607+O607+Q607+S607+U607+V607+W607+X607</f>
        <v>999031.26</v>
      </c>
      <c r="D607" s="94">
        <v>0</v>
      </c>
      <c r="E607" s="94">
        <v>157671.81</v>
      </c>
      <c r="F607" s="94">
        <v>0</v>
      </c>
      <c r="G607" s="94">
        <v>89404.99</v>
      </c>
      <c r="H607" s="94">
        <v>200940</v>
      </c>
      <c r="I607" s="94">
        <v>0</v>
      </c>
      <c r="J607" s="135">
        <v>0</v>
      </c>
      <c r="K607" s="94">
        <v>0</v>
      </c>
      <c r="L607" s="94">
        <v>221.3</v>
      </c>
      <c r="M607" s="94">
        <v>354772.91</v>
      </c>
      <c r="N607" s="94">
        <v>0</v>
      </c>
      <c r="O607" s="94">
        <v>0</v>
      </c>
      <c r="P607" s="94">
        <v>221.3</v>
      </c>
      <c r="Q607" s="94">
        <v>139147.54999999999</v>
      </c>
      <c r="R607" s="94">
        <v>15.5</v>
      </c>
      <c r="S607" s="94">
        <v>55103</v>
      </c>
      <c r="T607" s="94">
        <v>0</v>
      </c>
      <c r="U607" s="94">
        <v>0</v>
      </c>
      <c r="V607" s="94">
        <v>1991</v>
      </c>
      <c r="W607" s="94">
        <v>0</v>
      </c>
      <c r="X607" s="94">
        <v>0</v>
      </c>
      <c r="Y607" s="174"/>
    </row>
    <row r="608" spans="1:25" ht="15" customHeight="1">
      <c r="A608" s="63">
        <v>578</v>
      </c>
      <c r="B608" s="85" t="s">
        <v>205</v>
      </c>
      <c r="C608" s="94">
        <f t="shared" ref="C608:C614" si="42">D608+E608+F608+G608+H608+I608+K608+M608+O608+Q608+S608+U608+V608+W608+X608</f>
        <v>1495682.73</v>
      </c>
      <c r="D608" s="94">
        <v>0</v>
      </c>
      <c r="E608" s="94">
        <v>306820.15000000002</v>
      </c>
      <c r="F608" s="94">
        <v>0</v>
      </c>
      <c r="G608" s="94">
        <v>258649</v>
      </c>
      <c r="H608" s="94">
        <v>440010.41</v>
      </c>
      <c r="I608" s="94">
        <v>0</v>
      </c>
      <c r="J608" s="135">
        <v>0</v>
      </c>
      <c r="K608" s="94">
        <v>0</v>
      </c>
      <c r="L608" s="94">
        <v>0</v>
      </c>
      <c r="M608" s="94">
        <v>0</v>
      </c>
      <c r="N608" s="94">
        <v>0</v>
      </c>
      <c r="O608" s="94">
        <v>0</v>
      </c>
      <c r="P608" s="94">
        <v>714.5</v>
      </c>
      <c r="Q608" s="94">
        <v>399343.8</v>
      </c>
      <c r="R608" s="94">
        <v>22.5</v>
      </c>
      <c r="S608" s="94">
        <v>84429.37</v>
      </c>
      <c r="T608" s="94">
        <v>0</v>
      </c>
      <c r="U608" s="94">
        <v>0</v>
      </c>
      <c r="V608" s="94">
        <v>6430</v>
      </c>
      <c r="W608" s="94">
        <v>0</v>
      </c>
      <c r="X608" s="94">
        <v>0</v>
      </c>
      <c r="Y608" s="174"/>
    </row>
    <row r="609" spans="1:25" ht="15" customHeight="1">
      <c r="A609" s="63">
        <v>579</v>
      </c>
      <c r="B609" s="85" t="s">
        <v>206</v>
      </c>
      <c r="C609" s="94">
        <f t="shared" si="42"/>
        <v>1568773.2800000003</v>
      </c>
      <c r="D609" s="94">
        <v>0</v>
      </c>
      <c r="E609" s="94">
        <v>306820.15000000002</v>
      </c>
      <c r="F609" s="94">
        <v>0</v>
      </c>
      <c r="G609" s="94">
        <v>292980</v>
      </c>
      <c r="H609" s="94">
        <v>415873.7</v>
      </c>
      <c r="I609" s="94">
        <v>0</v>
      </c>
      <c r="J609" s="135">
        <v>0</v>
      </c>
      <c r="K609" s="94">
        <v>0</v>
      </c>
      <c r="L609" s="94">
        <v>0</v>
      </c>
      <c r="M609" s="94">
        <v>0</v>
      </c>
      <c r="N609" s="94">
        <v>0</v>
      </c>
      <c r="O609" s="94">
        <v>0</v>
      </c>
      <c r="P609" s="94">
        <v>725.2</v>
      </c>
      <c r="Q609" s="94">
        <v>462144.06</v>
      </c>
      <c r="R609" s="94">
        <v>22.5</v>
      </c>
      <c r="S609" s="94">
        <v>84429.37</v>
      </c>
      <c r="T609" s="94">
        <v>0</v>
      </c>
      <c r="U609" s="94">
        <v>0</v>
      </c>
      <c r="V609" s="94">
        <v>6526</v>
      </c>
      <c r="W609" s="94">
        <v>0</v>
      </c>
      <c r="X609" s="94">
        <v>0</v>
      </c>
      <c r="Y609" s="174"/>
    </row>
    <row r="610" spans="1:25" ht="15" customHeight="1">
      <c r="A610" s="63">
        <v>580</v>
      </c>
      <c r="B610" s="85" t="s">
        <v>207</v>
      </c>
      <c r="C610" s="94">
        <f t="shared" si="42"/>
        <v>1122735.3699999999</v>
      </c>
      <c r="D610" s="94">
        <v>0</v>
      </c>
      <c r="E610" s="94">
        <v>0</v>
      </c>
      <c r="F610" s="94">
        <v>0</v>
      </c>
      <c r="G610" s="94">
        <v>271490.31</v>
      </c>
      <c r="H610" s="94">
        <v>415873.7</v>
      </c>
      <c r="I610" s="94">
        <v>0</v>
      </c>
      <c r="J610" s="135">
        <v>0</v>
      </c>
      <c r="K610" s="94">
        <v>0</v>
      </c>
      <c r="L610" s="94">
        <v>0</v>
      </c>
      <c r="M610" s="94">
        <v>0</v>
      </c>
      <c r="N610" s="94">
        <v>0</v>
      </c>
      <c r="O610" s="94">
        <v>0</v>
      </c>
      <c r="P610" s="94">
        <v>705.1</v>
      </c>
      <c r="Q610" s="94">
        <v>345992.72</v>
      </c>
      <c r="R610" s="94">
        <v>22.4</v>
      </c>
      <c r="S610" s="94">
        <v>82988.639999999999</v>
      </c>
      <c r="T610" s="94">
        <v>0</v>
      </c>
      <c r="U610" s="94">
        <v>0</v>
      </c>
      <c r="V610" s="94">
        <v>6390</v>
      </c>
      <c r="W610" s="94">
        <v>0</v>
      </c>
      <c r="X610" s="94">
        <v>0</v>
      </c>
      <c r="Y610" s="174"/>
    </row>
    <row r="611" spans="1:25" ht="15" customHeight="1">
      <c r="A611" s="63">
        <v>581</v>
      </c>
      <c r="B611" s="85" t="s">
        <v>208</v>
      </c>
      <c r="C611" s="94">
        <f t="shared" si="42"/>
        <v>1825935.5</v>
      </c>
      <c r="D611" s="94">
        <v>0</v>
      </c>
      <c r="E611" s="94">
        <v>0</v>
      </c>
      <c r="F611" s="94">
        <v>0</v>
      </c>
      <c r="G611" s="94">
        <v>0</v>
      </c>
      <c r="H611" s="94">
        <v>0</v>
      </c>
      <c r="I611" s="94">
        <v>0</v>
      </c>
      <c r="J611" s="135">
        <v>0</v>
      </c>
      <c r="K611" s="94">
        <v>0</v>
      </c>
      <c r="L611" s="94">
        <v>700.1</v>
      </c>
      <c r="M611" s="94">
        <v>1391798</v>
      </c>
      <c r="N611" s="94">
        <v>0</v>
      </c>
      <c r="O611" s="94">
        <v>0</v>
      </c>
      <c r="P611" s="94">
        <v>700.1</v>
      </c>
      <c r="Q611" s="94">
        <v>342658.88</v>
      </c>
      <c r="R611" s="94">
        <v>22.4</v>
      </c>
      <c r="S611" s="94">
        <v>85155.62</v>
      </c>
      <c r="T611" s="94">
        <v>0</v>
      </c>
      <c r="U611" s="94">
        <v>0</v>
      </c>
      <c r="V611" s="94">
        <v>6323</v>
      </c>
      <c r="W611" s="94">
        <v>0</v>
      </c>
      <c r="X611" s="94">
        <v>0</v>
      </c>
      <c r="Y611" s="174"/>
    </row>
    <row r="612" spans="1:25" ht="15" customHeight="1">
      <c r="A612" s="63">
        <v>582</v>
      </c>
      <c r="B612" s="85" t="s">
        <v>305</v>
      </c>
      <c r="C612" s="94">
        <f t="shared" si="42"/>
        <v>339566</v>
      </c>
      <c r="D612" s="94">
        <v>0</v>
      </c>
      <c r="E612" s="94">
        <v>157421</v>
      </c>
      <c r="F612" s="94">
        <v>0</v>
      </c>
      <c r="G612" s="94">
        <v>0</v>
      </c>
      <c r="H612" s="94">
        <v>0</v>
      </c>
      <c r="I612" s="94">
        <v>0</v>
      </c>
      <c r="J612" s="135">
        <v>0</v>
      </c>
      <c r="K612" s="94">
        <v>0</v>
      </c>
      <c r="L612" s="94">
        <v>0</v>
      </c>
      <c r="M612" s="94">
        <v>0</v>
      </c>
      <c r="N612" s="94">
        <v>0</v>
      </c>
      <c r="O612" s="94">
        <v>0</v>
      </c>
      <c r="P612" s="94">
        <v>405.1</v>
      </c>
      <c r="Q612" s="94">
        <v>182145</v>
      </c>
      <c r="R612" s="94">
        <v>0</v>
      </c>
      <c r="S612" s="94">
        <v>0</v>
      </c>
      <c r="T612" s="94">
        <v>0</v>
      </c>
      <c r="U612" s="94">
        <v>0</v>
      </c>
      <c r="V612" s="94">
        <v>0</v>
      </c>
      <c r="W612" s="94">
        <v>0</v>
      </c>
      <c r="X612" s="94">
        <v>0</v>
      </c>
      <c r="Y612" s="174"/>
    </row>
    <row r="613" spans="1:25" ht="15" customHeight="1">
      <c r="A613" s="63">
        <v>583</v>
      </c>
      <c r="B613" s="116" t="s">
        <v>675</v>
      </c>
      <c r="C613" s="94">
        <f t="shared" si="42"/>
        <v>38977</v>
      </c>
      <c r="D613" s="94">
        <v>0</v>
      </c>
      <c r="E613" s="94">
        <v>0</v>
      </c>
      <c r="F613" s="94">
        <v>0</v>
      </c>
      <c r="G613" s="94">
        <v>0</v>
      </c>
      <c r="H613" s="94">
        <v>0</v>
      </c>
      <c r="I613" s="94">
        <v>0</v>
      </c>
      <c r="J613" s="135">
        <v>0</v>
      </c>
      <c r="K613" s="94">
        <v>0</v>
      </c>
      <c r="L613" s="94">
        <v>0</v>
      </c>
      <c r="M613" s="94">
        <v>0</v>
      </c>
      <c r="N613" s="94">
        <v>0</v>
      </c>
      <c r="O613" s="94">
        <v>0</v>
      </c>
      <c r="P613" s="94">
        <v>0</v>
      </c>
      <c r="Q613" s="94">
        <v>0</v>
      </c>
      <c r="R613" s="94">
        <v>0</v>
      </c>
      <c r="S613" s="94">
        <v>0</v>
      </c>
      <c r="T613" s="94">
        <v>0</v>
      </c>
      <c r="U613" s="94">
        <v>0</v>
      </c>
      <c r="V613" s="94">
        <v>0</v>
      </c>
      <c r="W613" s="94">
        <v>38977</v>
      </c>
      <c r="X613" s="94">
        <v>0</v>
      </c>
      <c r="Y613" s="174"/>
    </row>
    <row r="614" spans="1:25" ht="15" customHeight="1">
      <c r="A614" s="63">
        <v>584</v>
      </c>
      <c r="B614" s="116" t="s">
        <v>676</v>
      </c>
      <c r="C614" s="94">
        <f t="shared" si="42"/>
        <v>34546.480000000003</v>
      </c>
      <c r="D614" s="94">
        <v>0</v>
      </c>
      <c r="E614" s="94">
        <v>0</v>
      </c>
      <c r="F614" s="94">
        <v>0</v>
      </c>
      <c r="G614" s="94">
        <v>0</v>
      </c>
      <c r="H614" s="94">
        <v>0</v>
      </c>
      <c r="I614" s="94">
        <v>0</v>
      </c>
      <c r="J614" s="135">
        <v>0</v>
      </c>
      <c r="K614" s="94">
        <v>0</v>
      </c>
      <c r="L614" s="94">
        <v>0</v>
      </c>
      <c r="M614" s="94">
        <v>0</v>
      </c>
      <c r="N614" s="94">
        <v>0</v>
      </c>
      <c r="O614" s="94">
        <v>0</v>
      </c>
      <c r="P614" s="94">
        <v>0</v>
      </c>
      <c r="Q614" s="94">
        <v>0</v>
      </c>
      <c r="R614" s="94">
        <v>0</v>
      </c>
      <c r="S614" s="94">
        <v>0</v>
      </c>
      <c r="T614" s="94">
        <v>0</v>
      </c>
      <c r="U614" s="94">
        <v>0</v>
      </c>
      <c r="V614" s="94">
        <v>0</v>
      </c>
      <c r="W614" s="94">
        <v>34546.480000000003</v>
      </c>
      <c r="X614" s="94">
        <v>0</v>
      </c>
      <c r="Y614" s="174"/>
    </row>
    <row r="615" spans="1:25" ht="15" customHeight="1">
      <c r="A615" s="215" t="s">
        <v>328</v>
      </c>
      <c r="B615" s="38"/>
      <c r="C615" s="27">
        <f>SUM(C616:C632)</f>
        <v>22352244.300000001</v>
      </c>
      <c r="D615" s="27">
        <f t="shared" ref="D615:X615" si="43">SUM(D616:D632)</f>
        <v>0</v>
      </c>
      <c r="E615" s="27">
        <f t="shared" si="43"/>
        <v>1095034.48</v>
      </c>
      <c r="F615" s="27">
        <f t="shared" si="43"/>
        <v>0</v>
      </c>
      <c r="G615" s="27">
        <f t="shared" si="43"/>
        <v>579233.51</v>
      </c>
      <c r="H615" s="27">
        <f t="shared" si="43"/>
        <v>1987580.51</v>
      </c>
      <c r="I615" s="27">
        <f t="shared" si="43"/>
        <v>195000</v>
      </c>
      <c r="J615" s="34">
        <f t="shared" si="43"/>
        <v>0</v>
      </c>
      <c r="K615" s="27">
        <f t="shared" si="43"/>
        <v>0</v>
      </c>
      <c r="L615" s="27">
        <f t="shared" si="43"/>
        <v>2813.45</v>
      </c>
      <c r="M615" s="27">
        <f t="shared" si="43"/>
        <v>7865988.4400000004</v>
      </c>
      <c r="N615" s="27">
        <f t="shared" si="43"/>
        <v>0</v>
      </c>
      <c r="O615" s="27">
        <f t="shared" si="43"/>
        <v>0</v>
      </c>
      <c r="P615" s="27">
        <f t="shared" si="43"/>
        <v>4717</v>
      </c>
      <c r="Q615" s="27">
        <f t="shared" si="43"/>
        <v>6485707.3599999994</v>
      </c>
      <c r="R615" s="27">
        <f t="shared" si="43"/>
        <v>392.79</v>
      </c>
      <c r="S615" s="27">
        <f t="shared" si="43"/>
        <v>619439</v>
      </c>
      <c r="T615" s="27">
        <f t="shared" si="43"/>
        <v>1031.8</v>
      </c>
      <c r="U615" s="27">
        <f t="shared" si="43"/>
        <v>2766244</v>
      </c>
      <c r="V615" s="27">
        <f t="shared" si="43"/>
        <v>47595</v>
      </c>
      <c r="W615" s="27">
        <f t="shared" si="43"/>
        <v>710422</v>
      </c>
      <c r="X615" s="27">
        <f t="shared" si="43"/>
        <v>0</v>
      </c>
      <c r="Y615" s="174"/>
    </row>
    <row r="616" spans="1:25" ht="15" customHeight="1">
      <c r="A616" s="63">
        <v>585</v>
      </c>
      <c r="B616" s="103" t="s">
        <v>408</v>
      </c>
      <c r="C616" s="94">
        <f>D616+E616+F616+G616+H616+I616+K616+M616+O616+Q616+S616+U616+V616+W616+X616</f>
        <v>991194</v>
      </c>
      <c r="D616" s="94">
        <v>0</v>
      </c>
      <c r="E616" s="94">
        <v>0</v>
      </c>
      <c r="F616" s="94">
        <v>0</v>
      </c>
      <c r="G616" s="94">
        <v>0</v>
      </c>
      <c r="H616" s="94">
        <v>256252</v>
      </c>
      <c r="I616" s="94">
        <v>0</v>
      </c>
      <c r="J616" s="135">
        <v>0</v>
      </c>
      <c r="K616" s="94">
        <v>0</v>
      </c>
      <c r="L616" s="94">
        <v>0</v>
      </c>
      <c r="M616" s="94">
        <v>0</v>
      </c>
      <c r="N616" s="94">
        <v>0</v>
      </c>
      <c r="O616" s="94">
        <v>0</v>
      </c>
      <c r="P616" s="94">
        <v>466.48</v>
      </c>
      <c r="Q616" s="94">
        <v>728432</v>
      </c>
      <c r="R616" s="94">
        <v>0</v>
      </c>
      <c r="S616" s="94">
        <v>0</v>
      </c>
      <c r="T616" s="94">
        <v>0</v>
      </c>
      <c r="U616" s="94">
        <v>0</v>
      </c>
      <c r="V616" s="94">
        <v>6510</v>
      </c>
      <c r="W616" s="94">
        <v>0</v>
      </c>
      <c r="X616" s="94">
        <v>0</v>
      </c>
      <c r="Y616" s="174"/>
    </row>
    <row r="617" spans="1:25" ht="15" customHeight="1">
      <c r="A617" s="63">
        <v>586</v>
      </c>
      <c r="B617" s="103" t="s">
        <v>409</v>
      </c>
      <c r="C617" s="94">
        <f t="shared" ref="C617:C632" si="44">D617+E617+F617+G617+H617+I617+K617+M617+O617+Q617+S617+U617+V617+W617+X617</f>
        <v>1217695</v>
      </c>
      <c r="D617" s="94">
        <v>0</v>
      </c>
      <c r="E617" s="94">
        <v>0</v>
      </c>
      <c r="F617" s="94">
        <v>0</v>
      </c>
      <c r="G617" s="94">
        <v>0</v>
      </c>
      <c r="H617" s="94">
        <v>169397</v>
      </c>
      <c r="I617" s="94">
        <v>0</v>
      </c>
      <c r="J617" s="135">
        <v>0</v>
      </c>
      <c r="K617" s="94">
        <v>0</v>
      </c>
      <c r="L617" s="94">
        <v>241.3</v>
      </c>
      <c r="M617" s="94">
        <v>562206</v>
      </c>
      <c r="N617" s="94">
        <v>0</v>
      </c>
      <c r="O617" s="94">
        <v>0</v>
      </c>
      <c r="P617" s="94">
        <v>274.10000000000002</v>
      </c>
      <c r="Q617" s="94">
        <v>416847</v>
      </c>
      <c r="R617" s="94">
        <v>18.79</v>
      </c>
      <c r="S617" s="94">
        <v>66175</v>
      </c>
      <c r="T617" s="94">
        <v>0</v>
      </c>
      <c r="U617" s="94">
        <v>0</v>
      </c>
      <c r="V617" s="94">
        <v>3070</v>
      </c>
      <c r="W617" s="94">
        <v>0</v>
      </c>
      <c r="X617" s="94">
        <v>0</v>
      </c>
      <c r="Y617" s="174"/>
    </row>
    <row r="618" spans="1:25" ht="15" customHeight="1">
      <c r="A618" s="63">
        <v>587</v>
      </c>
      <c r="B618" s="103" t="s">
        <v>410</v>
      </c>
      <c r="C618" s="94">
        <f t="shared" si="44"/>
        <v>1083857</v>
      </c>
      <c r="D618" s="94">
        <v>0</v>
      </c>
      <c r="E618" s="94">
        <v>81408</v>
      </c>
      <c r="F618" s="94">
        <v>0</v>
      </c>
      <c r="G618" s="94">
        <v>0</v>
      </c>
      <c r="H618" s="94">
        <v>94837</v>
      </c>
      <c r="I618" s="94">
        <v>0</v>
      </c>
      <c r="J618" s="135">
        <v>0</v>
      </c>
      <c r="K618" s="94">
        <v>0</v>
      </c>
      <c r="L618" s="94">
        <v>227.6</v>
      </c>
      <c r="M618" s="94">
        <v>723461</v>
      </c>
      <c r="N618" s="94">
        <v>0</v>
      </c>
      <c r="O618" s="94">
        <v>0</v>
      </c>
      <c r="P618" s="94">
        <v>255.3</v>
      </c>
      <c r="Q618" s="94">
        <v>180965</v>
      </c>
      <c r="R618" s="94">
        <v>0</v>
      </c>
      <c r="S618" s="94">
        <v>0</v>
      </c>
      <c r="T618" s="94">
        <v>0</v>
      </c>
      <c r="U618" s="94">
        <v>0</v>
      </c>
      <c r="V618" s="94">
        <v>3186</v>
      </c>
      <c r="W618" s="94">
        <v>0</v>
      </c>
      <c r="X618" s="94">
        <v>0</v>
      </c>
      <c r="Y618" s="174"/>
    </row>
    <row r="619" spans="1:25" ht="15" customHeight="1">
      <c r="A619" s="63">
        <v>588</v>
      </c>
      <c r="B619" s="103" t="s">
        <v>411</v>
      </c>
      <c r="C619" s="94">
        <f t="shared" si="44"/>
        <v>1563847</v>
      </c>
      <c r="D619" s="94">
        <v>0</v>
      </c>
      <c r="E619" s="94">
        <v>63758</v>
      </c>
      <c r="F619" s="94">
        <v>0</v>
      </c>
      <c r="G619" s="94">
        <v>130492</v>
      </c>
      <c r="H619" s="94">
        <v>128631</v>
      </c>
      <c r="I619" s="94">
        <v>0</v>
      </c>
      <c r="J619" s="135">
        <v>0</v>
      </c>
      <c r="K619" s="94">
        <v>0</v>
      </c>
      <c r="L619" s="94">
        <v>238.95</v>
      </c>
      <c r="M619" s="94">
        <v>681853</v>
      </c>
      <c r="N619" s="94">
        <v>0</v>
      </c>
      <c r="O619" s="94">
        <v>0</v>
      </c>
      <c r="P619" s="94">
        <v>262.14999999999998</v>
      </c>
      <c r="Q619" s="94">
        <v>556206</v>
      </c>
      <c r="R619" s="94">
        <v>0</v>
      </c>
      <c r="S619" s="94">
        <v>0</v>
      </c>
      <c r="T619" s="94">
        <v>0</v>
      </c>
      <c r="U619" s="94">
        <v>0</v>
      </c>
      <c r="V619" s="94">
        <v>2907</v>
      </c>
      <c r="W619" s="94">
        <v>0</v>
      </c>
      <c r="X619" s="94">
        <v>0</v>
      </c>
      <c r="Y619" s="174"/>
    </row>
    <row r="620" spans="1:25" ht="15" customHeight="1">
      <c r="A620" s="63">
        <v>589</v>
      </c>
      <c r="B620" s="103" t="s">
        <v>412</v>
      </c>
      <c r="C620" s="94">
        <f t="shared" si="44"/>
        <v>1555354</v>
      </c>
      <c r="D620" s="94">
        <v>0</v>
      </c>
      <c r="E620" s="94">
        <v>63757</v>
      </c>
      <c r="F620" s="94">
        <v>0</v>
      </c>
      <c r="G620" s="94">
        <v>129684</v>
      </c>
      <c r="H620" s="94">
        <v>128631</v>
      </c>
      <c r="I620" s="94">
        <v>0</v>
      </c>
      <c r="J620" s="135">
        <v>0</v>
      </c>
      <c r="K620" s="94">
        <v>0</v>
      </c>
      <c r="L620" s="94">
        <v>237.6</v>
      </c>
      <c r="M620" s="94">
        <v>677631</v>
      </c>
      <c r="N620" s="94">
        <v>0</v>
      </c>
      <c r="O620" s="94">
        <v>0</v>
      </c>
      <c r="P620" s="94">
        <v>261.37</v>
      </c>
      <c r="Q620" s="94">
        <v>552762</v>
      </c>
      <c r="R620" s="94">
        <v>0</v>
      </c>
      <c r="S620" s="94">
        <v>0</v>
      </c>
      <c r="T620" s="94">
        <v>0</v>
      </c>
      <c r="U620" s="94">
        <v>0</v>
      </c>
      <c r="V620" s="94">
        <v>2889</v>
      </c>
      <c r="W620" s="94">
        <v>0</v>
      </c>
      <c r="X620" s="94">
        <v>0</v>
      </c>
      <c r="Y620" s="174"/>
    </row>
    <row r="621" spans="1:25" ht="15" customHeight="1">
      <c r="A621" s="63">
        <v>590</v>
      </c>
      <c r="B621" s="85" t="s">
        <v>209</v>
      </c>
      <c r="C621" s="94">
        <f t="shared" si="44"/>
        <v>3974513.55</v>
      </c>
      <c r="D621" s="94">
        <v>0</v>
      </c>
      <c r="E621" s="94">
        <v>204956.88</v>
      </c>
      <c r="F621" s="94">
        <v>0</v>
      </c>
      <c r="G621" s="94">
        <v>199292.74</v>
      </c>
      <c r="H621" s="94">
        <v>291691.09000000003</v>
      </c>
      <c r="I621" s="94">
        <v>0</v>
      </c>
      <c r="J621" s="135">
        <v>0</v>
      </c>
      <c r="K621" s="94">
        <v>0</v>
      </c>
      <c r="L621" s="94">
        <v>296.7</v>
      </c>
      <c r="M621" s="94">
        <v>1041303.84</v>
      </c>
      <c r="N621" s="94">
        <v>0</v>
      </c>
      <c r="O621" s="94">
        <v>0</v>
      </c>
      <c r="P621" s="94">
        <v>408.9</v>
      </c>
      <c r="Q621" s="94">
        <v>840000</v>
      </c>
      <c r="R621" s="94">
        <v>23</v>
      </c>
      <c r="S621" s="94">
        <v>122830</v>
      </c>
      <c r="T621" s="94">
        <v>408.9</v>
      </c>
      <c r="U621" s="94">
        <v>1270000</v>
      </c>
      <c r="V621" s="94">
        <v>4439</v>
      </c>
      <c r="W621" s="94">
        <v>0</v>
      </c>
      <c r="X621" s="94">
        <v>0</v>
      </c>
      <c r="Y621" s="174"/>
    </row>
    <row r="622" spans="1:25" ht="15" customHeight="1">
      <c r="A622" s="63">
        <v>591</v>
      </c>
      <c r="B622" s="85" t="s">
        <v>210</v>
      </c>
      <c r="C622" s="94">
        <f t="shared" si="44"/>
        <v>3006404.5</v>
      </c>
      <c r="D622" s="94">
        <v>0</v>
      </c>
      <c r="E622" s="94">
        <v>88350.23</v>
      </c>
      <c r="F622" s="94">
        <v>0</v>
      </c>
      <c r="G622" s="94">
        <v>119764.77</v>
      </c>
      <c r="H622" s="94">
        <v>216543.3</v>
      </c>
      <c r="I622" s="94">
        <v>0</v>
      </c>
      <c r="J622" s="135">
        <v>0</v>
      </c>
      <c r="K622" s="94">
        <v>0</v>
      </c>
      <c r="L622" s="94">
        <v>224.8</v>
      </c>
      <c r="M622" s="94">
        <v>811231.2</v>
      </c>
      <c r="N622" s="94">
        <v>0</v>
      </c>
      <c r="O622" s="94">
        <v>0</v>
      </c>
      <c r="P622" s="94">
        <v>355.9</v>
      </c>
      <c r="Q622" s="94">
        <v>670000</v>
      </c>
      <c r="R622" s="94">
        <v>18</v>
      </c>
      <c r="S622" s="94">
        <v>97000</v>
      </c>
      <c r="T622" s="94">
        <v>355.9</v>
      </c>
      <c r="U622" s="94">
        <v>1000000</v>
      </c>
      <c r="V622" s="94">
        <v>3515</v>
      </c>
      <c r="W622" s="94">
        <v>0</v>
      </c>
      <c r="X622" s="94">
        <v>0</v>
      </c>
      <c r="Y622" s="174"/>
    </row>
    <row r="623" spans="1:25" ht="15" customHeight="1">
      <c r="A623" s="63">
        <v>592</v>
      </c>
      <c r="B623" s="85" t="s">
        <v>415</v>
      </c>
      <c r="C623" s="94">
        <f t="shared" si="44"/>
        <v>36856</v>
      </c>
      <c r="D623" s="94">
        <v>0</v>
      </c>
      <c r="E623" s="94">
        <v>0</v>
      </c>
      <c r="F623" s="94">
        <v>0</v>
      </c>
      <c r="G623" s="94">
        <v>0</v>
      </c>
      <c r="H623" s="94">
        <v>0</v>
      </c>
      <c r="I623" s="94">
        <v>0</v>
      </c>
      <c r="J623" s="135">
        <v>0</v>
      </c>
      <c r="K623" s="94">
        <v>0</v>
      </c>
      <c r="L623" s="94">
        <v>0</v>
      </c>
      <c r="M623" s="94">
        <v>0</v>
      </c>
      <c r="N623" s="94">
        <v>0</v>
      </c>
      <c r="O623" s="94">
        <v>0</v>
      </c>
      <c r="P623" s="94">
        <v>0</v>
      </c>
      <c r="Q623" s="94">
        <v>0</v>
      </c>
      <c r="R623" s="94">
        <v>0</v>
      </c>
      <c r="S623" s="94">
        <v>0</v>
      </c>
      <c r="T623" s="94">
        <v>0</v>
      </c>
      <c r="U623" s="94">
        <v>0</v>
      </c>
      <c r="V623" s="94">
        <v>0</v>
      </c>
      <c r="W623" s="94">
        <v>36856</v>
      </c>
      <c r="X623" s="94">
        <v>0</v>
      </c>
      <c r="Y623" s="174"/>
    </row>
    <row r="624" spans="1:25" ht="15" customHeight="1">
      <c r="A624" s="63">
        <v>593</v>
      </c>
      <c r="B624" s="85" t="s">
        <v>416</v>
      </c>
      <c r="C624" s="94">
        <f t="shared" si="44"/>
        <v>142859</v>
      </c>
      <c r="D624" s="94">
        <v>0</v>
      </c>
      <c r="E624" s="94">
        <v>0</v>
      </c>
      <c r="F624" s="94">
        <v>0</v>
      </c>
      <c r="G624" s="94">
        <v>0</v>
      </c>
      <c r="H624" s="94">
        <v>0</v>
      </c>
      <c r="I624" s="94">
        <v>0</v>
      </c>
      <c r="J624" s="135">
        <v>0</v>
      </c>
      <c r="K624" s="94">
        <v>0</v>
      </c>
      <c r="L624" s="94">
        <v>0</v>
      </c>
      <c r="M624" s="94">
        <v>0</v>
      </c>
      <c r="N624" s="94">
        <v>0</v>
      </c>
      <c r="O624" s="94">
        <v>0</v>
      </c>
      <c r="P624" s="94">
        <v>0</v>
      </c>
      <c r="Q624" s="94">
        <v>0</v>
      </c>
      <c r="R624" s="94">
        <v>0</v>
      </c>
      <c r="S624" s="94">
        <v>0</v>
      </c>
      <c r="T624" s="94">
        <v>0</v>
      </c>
      <c r="U624" s="94">
        <v>0</v>
      </c>
      <c r="V624" s="94">
        <v>0</v>
      </c>
      <c r="W624" s="94">
        <v>142859</v>
      </c>
      <c r="X624" s="94">
        <v>0</v>
      </c>
      <c r="Y624" s="174"/>
    </row>
    <row r="625" spans="1:25" ht="15" customHeight="1">
      <c r="A625" s="63">
        <v>594</v>
      </c>
      <c r="B625" s="85" t="s">
        <v>417</v>
      </c>
      <c r="C625" s="94">
        <f t="shared" si="44"/>
        <v>70114</v>
      </c>
      <c r="D625" s="94">
        <v>0</v>
      </c>
      <c r="E625" s="94">
        <v>0</v>
      </c>
      <c r="F625" s="94">
        <v>0</v>
      </c>
      <c r="G625" s="94">
        <v>0</v>
      </c>
      <c r="H625" s="94">
        <v>0</v>
      </c>
      <c r="I625" s="94">
        <v>0</v>
      </c>
      <c r="J625" s="135">
        <v>0</v>
      </c>
      <c r="K625" s="94">
        <v>0</v>
      </c>
      <c r="L625" s="94">
        <v>0</v>
      </c>
      <c r="M625" s="94">
        <v>0</v>
      </c>
      <c r="N625" s="94">
        <v>0</v>
      </c>
      <c r="O625" s="94">
        <v>0</v>
      </c>
      <c r="P625" s="94">
        <v>0</v>
      </c>
      <c r="Q625" s="94">
        <v>0</v>
      </c>
      <c r="R625" s="94">
        <v>0</v>
      </c>
      <c r="S625" s="94">
        <v>0</v>
      </c>
      <c r="T625" s="94">
        <v>0</v>
      </c>
      <c r="U625" s="94">
        <v>0</v>
      </c>
      <c r="V625" s="94">
        <v>0</v>
      </c>
      <c r="W625" s="94">
        <v>70114</v>
      </c>
      <c r="X625" s="94">
        <v>0</v>
      </c>
      <c r="Y625" s="174"/>
    </row>
    <row r="626" spans="1:25" ht="15" customHeight="1">
      <c r="A626" s="63">
        <v>595</v>
      </c>
      <c r="B626" s="85" t="s">
        <v>418</v>
      </c>
      <c r="C626" s="94">
        <f t="shared" si="44"/>
        <v>290731</v>
      </c>
      <c r="D626" s="94">
        <v>0</v>
      </c>
      <c r="E626" s="94">
        <v>0</v>
      </c>
      <c r="F626" s="94">
        <v>0</v>
      </c>
      <c r="G626" s="94">
        <v>0</v>
      </c>
      <c r="H626" s="94">
        <v>0</v>
      </c>
      <c r="I626" s="94">
        <v>0</v>
      </c>
      <c r="J626" s="135">
        <v>0</v>
      </c>
      <c r="K626" s="94">
        <v>0</v>
      </c>
      <c r="L626" s="94">
        <v>0</v>
      </c>
      <c r="M626" s="94">
        <v>0</v>
      </c>
      <c r="N626" s="94">
        <v>0</v>
      </c>
      <c r="O626" s="94">
        <v>0</v>
      </c>
      <c r="P626" s="94">
        <v>0</v>
      </c>
      <c r="Q626" s="94">
        <v>0</v>
      </c>
      <c r="R626" s="94">
        <v>0</v>
      </c>
      <c r="S626" s="94">
        <v>0</v>
      </c>
      <c r="T626" s="94">
        <v>0</v>
      </c>
      <c r="U626" s="94">
        <v>0</v>
      </c>
      <c r="V626" s="94">
        <v>0</v>
      </c>
      <c r="W626" s="94">
        <v>290731</v>
      </c>
      <c r="X626" s="94">
        <v>0</v>
      </c>
      <c r="Y626" s="174"/>
    </row>
    <row r="627" spans="1:25" ht="15" customHeight="1">
      <c r="A627" s="63">
        <v>596</v>
      </c>
      <c r="B627" s="85" t="s">
        <v>213</v>
      </c>
      <c r="C627" s="94">
        <f t="shared" si="44"/>
        <v>1819505.28</v>
      </c>
      <c r="D627" s="94">
        <v>0</v>
      </c>
      <c r="E627" s="94">
        <v>134905.35999999999</v>
      </c>
      <c r="F627" s="94">
        <v>0</v>
      </c>
      <c r="G627" s="94">
        <v>0</v>
      </c>
      <c r="H627" s="94">
        <v>275690.93</v>
      </c>
      <c r="I627" s="94">
        <v>195000</v>
      </c>
      <c r="J627" s="135">
        <v>0</v>
      </c>
      <c r="K627" s="94">
        <v>0</v>
      </c>
      <c r="L627" s="94">
        <v>223.3</v>
      </c>
      <c r="M627" s="94">
        <v>748158.4</v>
      </c>
      <c r="N627" s="94">
        <v>0</v>
      </c>
      <c r="O627" s="94">
        <v>0</v>
      </c>
      <c r="P627" s="94">
        <v>354.7</v>
      </c>
      <c r="Q627" s="94">
        <v>462560.59</v>
      </c>
      <c r="R627" s="94">
        <v>0</v>
      </c>
      <c r="S627" s="94">
        <v>0</v>
      </c>
      <c r="T627" s="94">
        <v>0</v>
      </c>
      <c r="U627" s="94">
        <v>0</v>
      </c>
      <c r="V627" s="94">
        <v>3190</v>
      </c>
      <c r="W627" s="94">
        <v>0</v>
      </c>
      <c r="X627" s="94">
        <v>0</v>
      </c>
      <c r="Y627" s="174"/>
    </row>
    <row r="628" spans="1:25">
      <c r="A628" s="63">
        <v>597</v>
      </c>
      <c r="B628" s="85" t="s">
        <v>214</v>
      </c>
      <c r="C628" s="94">
        <f t="shared" si="44"/>
        <v>1551237.97</v>
      </c>
      <c r="D628" s="94">
        <v>0</v>
      </c>
      <c r="E628" s="94">
        <v>180659.01</v>
      </c>
      <c r="F628" s="94">
        <v>0</v>
      </c>
      <c r="G628" s="94">
        <v>0</v>
      </c>
      <c r="H628" s="94">
        <v>425907.19</v>
      </c>
      <c r="I628" s="94">
        <v>0</v>
      </c>
      <c r="J628" s="135">
        <v>0</v>
      </c>
      <c r="K628" s="94">
        <v>0</v>
      </c>
      <c r="L628" s="94">
        <v>487.7</v>
      </c>
      <c r="M628" s="94">
        <v>450650</v>
      </c>
      <c r="N628" s="94">
        <v>0</v>
      </c>
      <c r="O628" s="94">
        <v>0</v>
      </c>
      <c r="P628" s="94">
        <v>524.20000000000005</v>
      </c>
      <c r="Q628" s="94">
        <v>486469.77</v>
      </c>
      <c r="R628" s="94">
        <v>0</v>
      </c>
      <c r="S628" s="94">
        <v>0</v>
      </c>
      <c r="T628" s="94">
        <v>0</v>
      </c>
      <c r="U628" s="94">
        <v>0</v>
      </c>
      <c r="V628" s="94">
        <v>7552</v>
      </c>
      <c r="W628" s="94">
        <v>0</v>
      </c>
      <c r="X628" s="94">
        <v>0</v>
      </c>
      <c r="Y628" s="174"/>
    </row>
    <row r="629" spans="1:25" ht="15" customHeight="1">
      <c r="A629" s="63">
        <v>598</v>
      </c>
      <c r="B629" s="103" t="s">
        <v>289</v>
      </c>
      <c r="C629" s="94">
        <f t="shared" si="44"/>
        <v>883492</v>
      </c>
      <c r="D629" s="94">
        <v>0</v>
      </c>
      <c r="E629" s="94">
        <v>0</v>
      </c>
      <c r="F629" s="94">
        <v>0</v>
      </c>
      <c r="G629" s="94">
        <v>0</v>
      </c>
      <c r="H629" s="94">
        <v>0</v>
      </c>
      <c r="I629" s="94">
        <v>0</v>
      </c>
      <c r="J629" s="135">
        <v>0</v>
      </c>
      <c r="K629" s="94">
        <v>0</v>
      </c>
      <c r="L629" s="94">
        <v>0</v>
      </c>
      <c r="M629" s="94">
        <v>0</v>
      </c>
      <c r="N629" s="94">
        <v>0</v>
      </c>
      <c r="O629" s="94">
        <v>0</v>
      </c>
      <c r="P629" s="94">
        <v>267</v>
      </c>
      <c r="Q629" s="94">
        <v>301100</v>
      </c>
      <c r="R629" s="94">
        <v>256</v>
      </c>
      <c r="S629" s="94">
        <v>50870</v>
      </c>
      <c r="T629" s="94">
        <v>267</v>
      </c>
      <c r="U629" s="94">
        <v>496244</v>
      </c>
      <c r="V629" s="94">
        <v>0</v>
      </c>
      <c r="W629" s="94">
        <v>35278</v>
      </c>
      <c r="X629" s="94">
        <v>0</v>
      </c>
      <c r="Y629" s="174"/>
    </row>
    <row r="630" spans="1:25" ht="15" customHeight="1">
      <c r="A630" s="63">
        <v>599</v>
      </c>
      <c r="B630" s="85" t="s">
        <v>391</v>
      </c>
      <c r="C630" s="94">
        <f t="shared" si="44"/>
        <v>1217919</v>
      </c>
      <c r="D630" s="94">
        <v>0</v>
      </c>
      <c r="E630" s="94">
        <v>0</v>
      </c>
      <c r="F630" s="94">
        <v>0</v>
      </c>
      <c r="G630" s="94">
        <v>0</v>
      </c>
      <c r="H630" s="94">
        <v>0</v>
      </c>
      <c r="I630" s="94">
        <v>0</v>
      </c>
      <c r="J630" s="135">
        <v>0</v>
      </c>
      <c r="K630" s="94">
        <v>0</v>
      </c>
      <c r="L630" s="94">
        <v>196.9</v>
      </c>
      <c r="M630" s="94">
        <v>681494</v>
      </c>
      <c r="N630" s="94">
        <v>0</v>
      </c>
      <c r="O630" s="94">
        <v>0</v>
      </c>
      <c r="P630" s="94">
        <v>413.7</v>
      </c>
      <c r="Q630" s="94">
        <v>418705</v>
      </c>
      <c r="R630" s="94">
        <v>25</v>
      </c>
      <c r="S630" s="94">
        <v>87548</v>
      </c>
      <c r="T630" s="94">
        <v>0</v>
      </c>
      <c r="U630" s="94">
        <v>0</v>
      </c>
      <c r="V630" s="94">
        <v>3279</v>
      </c>
      <c r="W630" s="94">
        <v>26893</v>
      </c>
      <c r="X630" s="94">
        <v>0</v>
      </c>
      <c r="Y630" s="174"/>
    </row>
    <row r="631" spans="1:25" ht="15" customHeight="1">
      <c r="A631" s="63">
        <v>600</v>
      </c>
      <c r="B631" s="85" t="s">
        <v>392</v>
      </c>
      <c r="C631" s="94">
        <f t="shared" si="44"/>
        <v>1474116</v>
      </c>
      <c r="D631" s="94">
        <v>0</v>
      </c>
      <c r="E631" s="94">
        <v>138165</v>
      </c>
      <c r="F631" s="94">
        <v>0</v>
      </c>
      <c r="G631" s="94">
        <v>0</v>
      </c>
      <c r="H631" s="94">
        <v>0</v>
      </c>
      <c r="I631" s="94">
        <v>0</v>
      </c>
      <c r="J631" s="135">
        <v>0</v>
      </c>
      <c r="K631" s="94">
        <v>0</v>
      </c>
      <c r="L631" s="94">
        <v>218.6</v>
      </c>
      <c r="M631" s="94">
        <v>741530</v>
      </c>
      <c r="N631" s="94">
        <v>0</v>
      </c>
      <c r="O631" s="94">
        <v>0</v>
      </c>
      <c r="P631" s="94">
        <v>435.9</v>
      </c>
      <c r="Q631" s="94">
        <v>440134</v>
      </c>
      <c r="R631" s="94">
        <v>26</v>
      </c>
      <c r="S631" s="94">
        <v>97184</v>
      </c>
      <c r="T631" s="94">
        <v>0</v>
      </c>
      <c r="U631" s="94">
        <v>0</v>
      </c>
      <c r="V631" s="94">
        <v>3512</v>
      </c>
      <c r="W631" s="94">
        <v>53591</v>
      </c>
      <c r="X631" s="94">
        <v>0</v>
      </c>
      <c r="Y631" s="174"/>
    </row>
    <row r="632" spans="1:25" ht="15" customHeight="1">
      <c r="A632" s="63">
        <v>601</v>
      </c>
      <c r="B632" s="85" t="s">
        <v>393</v>
      </c>
      <c r="C632" s="94">
        <f t="shared" si="44"/>
        <v>1472549</v>
      </c>
      <c r="D632" s="94">
        <v>0</v>
      </c>
      <c r="E632" s="94">
        <v>139075</v>
      </c>
      <c r="F632" s="94">
        <v>0</v>
      </c>
      <c r="G632" s="94">
        <v>0</v>
      </c>
      <c r="H632" s="94">
        <v>0</v>
      </c>
      <c r="I632" s="94">
        <v>0</v>
      </c>
      <c r="J632" s="135">
        <v>0</v>
      </c>
      <c r="K632" s="94">
        <v>0</v>
      </c>
      <c r="L632" s="94">
        <v>220</v>
      </c>
      <c r="M632" s="94">
        <v>746470</v>
      </c>
      <c r="N632" s="94">
        <v>0</v>
      </c>
      <c r="O632" s="94">
        <v>0</v>
      </c>
      <c r="P632" s="94">
        <v>437.3</v>
      </c>
      <c r="Q632" s="94">
        <v>431526</v>
      </c>
      <c r="R632" s="94">
        <v>26</v>
      </c>
      <c r="S632" s="94">
        <v>97832</v>
      </c>
      <c r="T632" s="94">
        <v>0</v>
      </c>
      <c r="U632" s="94">
        <v>0</v>
      </c>
      <c r="V632" s="94">
        <v>3546</v>
      </c>
      <c r="W632" s="94">
        <v>54100</v>
      </c>
      <c r="X632" s="94">
        <v>0</v>
      </c>
      <c r="Y632" s="174"/>
    </row>
    <row r="633" spans="1:25" ht="25.5" customHeight="1">
      <c r="A633" s="215" t="s">
        <v>329</v>
      </c>
      <c r="B633" s="38"/>
      <c r="C633" s="27">
        <f>SUM(C634:C637)</f>
        <v>5914159.5</v>
      </c>
      <c r="D633" s="27">
        <f t="shared" ref="D633:X633" si="45">SUM(D634:D637)</f>
        <v>0</v>
      </c>
      <c r="E633" s="27">
        <f t="shared" si="45"/>
        <v>457783.24000000005</v>
      </c>
      <c r="F633" s="27">
        <f t="shared" si="45"/>
        <v>0</v>
      </c>
      <c r="G633" s="27">
        <f t="shared" si="45"/>
        <v>0</v>
      </c>
      <c r="H633" s="27">
        <f t="shared" si="45"/>
        <v>845448.23</v>
      </c>
      <c r="I633" s="27">
        <f t="shared" si="45"/>
        <v>215000</v>
      </c>
      <c r="J633" s="34">
        <f t="shared" si="45"/>
        <v>0</v>
      </c>
      <c r="K633" s="27">
        <f t="shared" si="45"/>
        <v>0</v>
      </c>
      <c r="L633" s="27">
        <f t="shared" si="45"/>
        <v>747</v>
      </c>
      <c r="M633" s="27">
        <f t="shared" si="45"/>
        <v>1942476.23</v>
      </c>
      <c r="N633" s="27">
        <f t="shared" si="45"/>
        <v>0</v>
      </c>
      <c r="O633" s="27">
        <f t="shared" si="45"/>
        <v>0</v>
      </c>
      <c r="P633" s="27">
        <f t="shared" si="45"/>
        <v>1046.5</v>
      </c>
      <c r="Q633" s="27">
        <f t="shared" si="45"/>
        <v>1307724.8</v>
      </c>
      <c r="R633" s="27">
        <f t="shared" si="45"/>
        <v>0</v>
      </c>
      <c r="S633" s="27">
        <f t="shared" si="45"/>
        <v>0</v>
      </c>
      <c r="T633" s="27">
        <f t="shared" si="45"/>
        <v>1046.5</v>
      </c>
      <c r="U633" s="27">
        <f t="shared" si="45"/>
        <v>1130000</v>
      </c>
      <c r="V633" s="27">
        <f t="shared" si="45"/>
        <v>8915</v>
      </c>
      <c r="W633" s="27">
        <f t="shared" si="45"/>
        <v>6812</v>
      </c>
      <c r="X633" s="27">
        <f t="shared" si="45"/>
        <v>0</v>
      </c>
      <c r="Y633" s="174"/>
    </row>
    <row r="634" spans="1:25" ht="25.5">
      <c r="A634" s="63">
        <v>602</v>
      </c>
      <c r="B634" s="136" t="s">
        <v>403</v>
      </c>
      <c r="C634" s="94">
        <f>D634+E634+F634+G634+H634+I634+K634+M634+O634+Q634+S634+U634+V634+W634+X634</f>
        <v>2221223.12</v>
      </c>
      <c r="D634" s="94">
        <v>0</v>
      </c>
      <c r="E634" s="94">
        <v>136737.23000000001</v>
      </c>
      <c r="F634" s="94">
        <v>0</v>
      </c>
      <c r="G634" s="94">
        <v>0</v>
      </c>
      <c r="H634" s="94">
        <v>276405.55</v>
      </c>
      <c r="I634" s="94">
        <v>215000</v>
      </c>
      <c r="J634" s="135">
        <v>0</v>
      </c>
      <c r="K634" s="94">
        <v>0</v>
      </c>
      <c r="L634" s="94">
        <v>290</v>
      </c>
      <c r="M634" s="94">
        <v>709642.67</v>
      </c>
      <c r="N634" s="94">
        <v>0</v>
      </c>
      <c r="O634" s="94">
        <v>0</v>
      </c>
      <c r="P634" s="94">
        <v>340.9</v>
      </c>
      <c r="Q634" s="94">
        <v>500177.67</v>
      </c>
      <c r="R634" s="94">
        <v>0</v>
      </c>
      <c r="S634" s="94">
        <v>0</v>
      </c>
      <c r="T634" s="94">
        <v>340.9</v>
      </c>
      <c r="U634" s="94">
        <v>380000</v>
      </c>
      <c r="V634" s="94">
        <v>3260</v>
      </c>
      <c r="W634" s="94">
        <v>0</v>
      </c>
      <c r="X634" s="94">
        <v>0</v>
      </c>
      <c r="Y634" s="174"/>
    </row>
    <row r="635" spans="1:25" ht="15" customHeight="1">
      <c r="A635" s="63">
        <v>603</v>
      </c>
      <c r="B635" s="136" t="s">
        <v>247</v>
      </c>
      <c r="C635" s="94">
        <f t="shared" ref="C635:C637" si="46">D635+E635+F635+G635+H635+I635+K635+M635+O635+Q635+S635+U635+V635+W635+X635</f>
        <v>2106390.9500000002</v>
      </c>
      <c r="D635" s="94">
        <v>0</v>
      </c>
      <c r="E635" s="94">
        <v>210314.56</v>
      </c>
      <c r="F635" s="94">
        <v>0</v>
      </c>
      <c r="G635" s="94">
        <v>0</v>
      </c>
      <c r="H635" s="94">
        <v>358852.17</v>
      </c>
      <c r="I635" s="94">
        <v>0</v>
      </c>
      <c r="J635" s="135">
        <v>0</v>
      </c>
      <c r="K635" s="94">
        <v>0</v>
      </c>
      <c r="L635" s="94">
        <v>310.7</v>
      </c>
      <c r="M635" s="94">
        <v>743611.13</v>
      </c>
      <c r="N635" s="94">
        <v>0</v>
      </c>
      <c r="O635" s="94">
        <v>0</v>
      </c>
      <c r="P635" s="94">
        <v>418.4</v>
      </c>
      <c r="Q635" s="94">
        <v>410050.09</v>
      </c>
      <c r="R635" s="94">
        <v>0</v>
      </c>
      <c r="S635" s="94">
        <v>0</v>
      </c>
      <c r="T635" s="94">
        <v>418.4</v>
      </c>
      <c r="U635" s="94">
        <v>380000</v>
      </c>
      <c r="V635" s="94">
        <v>3563</v>
      </c>
      <c r="W635" s="94">
        <v>0</v>
      </c>
      <c r="X635" s="94">
        <v>0</v>
      </c>
      <c r="Y635" s="174"/>
    </row>
    <row r="636" spans="1:25" ht="15" customHeight="1">
      <c r="A636" s="63">
        <v>604</v>
      </c>
      <c r="B636" s="136" t="s">
        <v>245</v>
      </c>
      <c r="C636" s="94">
        <f t="shared" si="46"/>
        <v>1579733.43</v>
      </c>
      <c r="D636" s="94">
        <v>0</v>
      </c>
      <c r="E636" s="94">
        <v>110731.45</v>
      </c>
      <c r="F636" s="94">
        <v>0</v>
      </c>
      <c r="G636" s="94">
        <v>0</v>
      </c>
      <c r="H636" s="94">
        <v>210190.51</v>
      </c>
      <c r="I636" s="94">
        <v>0</v>
      </c>
      <c r="J636" s="135">
        <v>0</v>
      </c>
      <c r="K636" s="94">
        <v>0</v>
      </c>
      <c r="L636" s="94">
        <v>146.30000000000001</v>
      </c>
      <c r="M636" s="94">
        <v>489222.43</v>
      </c>
      <c r="N636" s="94">
        <v>0</v>
      </c>
      <c r="O636" s="94">
        <v>0</v>
      </c>
      <c r="P636" s="94">
        <v>287.2</v>
      </c>
      <c r="Q636" s="94">
        <v>397497.04</v>
      </c>
      <c r="R636" s="94">
        <v>0</v>
      </c>
      <c r="S636" s="94">
        <v>0</v>
      </c>
      <c r="T636" s="94">
        <v>287.2</v>
      </c>
      <c r="U636" s="94">
        <v>370000</v>
      </c>
      <c r="V636" s="94">
        <v>2092</v>
      </c>
      <c r="W636" s="94">
        <v>0</v>
      </c>
      <c r="X636" s="94">
        <v>0</v>
      </c>
      <c r="Y636" s="174"/>
    </row>
    <row r="637" spans="1:25" ht="15" customHeight="1">
      <c r="A637" s="63">
        <v>605</v>
      </c>
      <c r="B637" s="95" t="s">
        <v>678</v>
      </c>
      <c r="C637" s="94">
        <f t="shared" si="46"/>
        <v>6812</v>
      </c>
      <c r="D637" s="94">
        <v>0</v>
      </c>
      <c r="E637" s="94">
        <v>0</v>
      </c>
      <c r="F637" s="94">
        <v>0</v>
      </c>
      <c r="G637" s="94">
        <v>0</v>
      </c>
      <c r="H637" s="94">
        <v>0</v>
      </c>
      <c r="I637" s="94">
        <v>0</v>
      </c>
      <c r="J637" s="135">
        <v>0</v>
      </c>
      <c r="K637" s="94">
        <v>0</v>
      </c>
      <c r="L637" s="94">
        <v>0</v>
      </c>
      <c r="M637" s="94">
        <v>0</v>
      </c>
      <c r="N637" s="94">
        <v>0</v>
      </c>
      <c r="O637" s="94">
        <v>0</v>
      </c>
      <c r="P637" s="94">
        <v>0</v>
      </c>
      <c r="Q637" s="94">
        <v>0</v>
      </c>
      <c r="R637" s="94">
        <v>0</v>
      </c>
      <c r="S637" s="94">
        <v>0</v>
      </c>
      <c r="T637" s="94">
        <v>0</v>
      </c>
      <c r="U637" s="94">
        <v>0</v>
      </c>
      <c r="V637" s="94">
        <v>0</v>
      </c>
      <c r="W637" s="94">
        <v>6812</v>
      </c>
      <c r="X637" s="94">
        <v>0</v>
      </c>
      <c r="Y637" s="174"/>
    </row>
    <row r="638" spans="1:25" ht="15" customHeight="1">
      <c r="A638" s="215" t="s">
        <v>330</v>
      </c>
      <c r="B638" s="38"/>
      <c r="C638" s="27">
        <f>SUM(C639:C654)</f>
        <v>10032832.4</v>
      </c>
      <c r="D638" s="27">
        <f t="shared" ref="D638:X638" si="47">SUM(D639:D654)</f>
        <v>0</v>
      </c>
      <c r="E638" s="27">
        <f t="shared" si="47"/>
        <v>498504</v>
      </c>
      <c r="F638" s="27">
        <f t="shared" si="47"/>
        <v>0</v>
      </c>
      <c r="G638" s="27">
        <f t="shared" si="47"/>
        <v>641131</v>
      </c>
      <c r="H638" s="27">
        <f t="shared" si="47"/>
        <v>394784</v>
      </c>
      <c r="I638" s="27">
        <f t="shared" si="47"/>
        <v>1614000</v>
      </c>
      <c r="J638" s="34">
        <f t="shared" si="47"/>
        <v>0</v>
      </c>
      <c r="K638" s="27">
        <f t="shared" si="47"/>
        <v>0</v>
      </c>
      <c r="L638" s="27">
        <f t="shared" si="47"/>
        <v>1090.8999999999999</v>
      </c>
      <c r="M638" s="27">
        <f t="shared" si="47"/>
        <v>3013118</v>
      </c>
      <c r="N638" s="27">
        <f t="shared" si="47"/>
        <v>0</v>
      </c>
      <c r="O638" s="27">
        <f t="shared" si="47"/>
        <v>0</v>
      </c>
      <c r="P638" s="27">
        <f t="shared" si="47"/>
        <v>1616.5000000000002</v>
      </c>
      <c r="Q638" s="27">
        <f t="shared" si="47"/>
        <v>2995590.4000000004</v>
      </c>
      <c r="R638" s="27">
        <f t="shared" si="47"/>
        <v>15</v>
      </c>
      <c r="S638" s="27">
        <f t="shared" si="47"/>
        <v>41682</v>
      </c>
      <c r="T638" s="27">
        <f t="shared" si="47"/>
        <v>889.5</v>
      </c>
      <c r="U638" s="27">
        <f t="shared" si="47"/>
        <v>300000</v>
      </c>
      <c r="V638" s="27">
        <f t="shared" si="47"/>
        <v>14148</v>
      </c>
      <c r="W638" s="27">
        <f t="shared" si="47"/>
        <v>348836</v>
      </c>
      <c r="X638" s="27">
        <f t="shared" si="47"/>
        <v>171039</v>
      </c>
      <c r="Y638" s="174"/>
    </row>
    <row r="639" spans="1:25" ht="15" customHeight="1">
      <c r="A639" s="63">
        <v>606</v>
      </c>
      <c r="B639" s="85" t="s">
        <v>246</v>
      </c>
      <c r="C639" s="94">
        <f>D639+E639+F639+G639+H639+I639+K639+M639+O639+Q639+S639+U639+V639+W639+X639</f>
        <v>4644003.4000000004</v>
      </c>
      <c r="D639" s="94">
        <v>0</v>
      </c>
      <c r="E639" s="94">
        <v>239395</v>
      </c>
      <c r="F639" s="94">
        <v>0</v>
      </c>
      <c r="G639" s="94">
        <v>359842</v>
      </c>
      <c r="H639" s="94">
        <v>0</v>
      </c>
      <c r="I639" s="94">
        <v>444000</v>
      </c>
      <c r="J639" s="135">
        <v>0</v>
      </c>
      <c r="K639" s="94">
        <v>0</v>
      </c>
      <c r="L639" s="94">
        <v>810</v>
      </c>
      <c r="M639" s="94">
        <v>1811833</v>
      </c>
      <c r="N639" s="94">
        <v>0</v>
      </c>
      <c r="O639" s="94">
        <v>0</v>
      </c>
      <c r="P639" s="94">
        <v>531.70000000000005</v>
      </c>
      <c r="Q639" s="94">
        <v>1533785.4000000001</v>
      </c>
      <c r="R639" s="94">
        <v>0</v>
      </c>
      <c r="S639" s="94">
        <v>0</v>
      </c>
      <c r="T639" s="94">
        <v>531.70000000000005</v>
      </c>
      <c r="U639" s="94">
        <v>150000</v>
      </c>
      <c r="V639" s="94">
        <v>8016</v>
      </c>
      <c r="W639" s="94">
        <v>0</v>
      </c>
      <c r="X639" s="94">
        <v>97132</v>
      </c>
      <c r="Y639" s="174"/>
    </row>
    <row r="640" spans="1:25" ht="15" customHeight="1">
      <c r="A640" s="63">
        <v>607</v>
      </c>
      <c r="B640" s="85" t="s">
        <v>217</v>
      </c>
      <c r="C640" s="94">
        <f t="shared" ref="C640:C654" si="48">D640+E640+F640+G640+H640+I640+K640+M640+O640+Q640+S640+U640+V640+W640+X640</f>
        <v>2100485.7999999998</v>
      </c>
      <c r="D640" s="94">
        <v>0</v>
      </c>
      <c r="E640" s="94">
        <v>149334</v>
      </c>
      <c r="F640" s="94">
        <v>0</v>
      </c>
      <c r="G640" s="94">
        <v>169033</v>
      </c>
      <c r="H640" s="94">
        <v>130697</v>
      </c>
      <c r="I640" s="94">
        <v>0</v>
      </c>
      <c r="J640" s="135">
        <v>0</v>
      </c>
      <c r="K640" s="94">
        <v>0</v>
      </c>
      <c r="L640" s="94">
        <v>210.8</v>
      </c>
      <c r="M640" s="94">
        <v>883242</v>
      </c>
      <c r="N640" s="94">
        <v>0</v>
      </c>
      <c r="O640" s="94">
        <v>0</v>
      </c>
      <c r="P640" s="94">
        <v>480.1</v>
      </c>
      <c r="Q640" s="94">
        <v>720484.79999999993</v>
      </c>
      <c r="R640" s="94">
        <v>0</v>
      </c>
      <c r="S640" s="94">
        <v>0</v>
      </c>
      <c r="T640" s="94">
        <v>0</v>
      </c>
      <c r="U640" s="94">
        <v>0</v>
      </c>
      <c r="V640" s="94">
        <v>3765</v>
      </c>
      <c r="W640" s="94">
        <v>0</v>
      </c>
      <c r="X640" s="94">
        <v>43930</v>
      </c>
      <c r="Y640" s="174"/>
    </row>
    <row r="641" spans="1:25" ht="15" customHeight="1">
      <c r="A641" s="63">
        <v>608</v>
      </c>
      <c r="B641" s="85" t="s">
        <v>218</v>
      </c>
      <c r="C641" s="94">
        <f t="shared" si="48"/>
        <v>817503.2</v>
      </c>
      <c r="D641" s="94">
        <v>0</v>
      </c>
      <c r="E641" s="94">
        <v>0</v>
      </c>
      <c r="F641" s="94">
        <v>0</v>
      </c>
      <c r="G641" s="94">
        <v>0</v>
      </c>
      <c r="H641" s="94">
        <v>0</v>
      </c>
      <c r="I641" s="94">
        <v>195000</v>
      </c>
      <c r="J641" s="135">
        <v>0</v>
      </c>
      <c r="K641" s="94">
        <v>0</v>
      </c>
      <c r="L641" s="94">
        <v>0</v>
      </c>
      <c r="M641" s="94">
        <v>0</v>
      </c>
      <c r="N641" s="94">
        <v>0</v>
      </c>
      <c r="O641" s="94">
        <v>0</v>
      </c>
      <c r="P641" s="94">
        <v>357.8</v>
      </c>
      <c r="Q641" s="94">
        <v>453058.2</v>
      </c>
      <c r="R641" s="94">
        <v>0</v>
      </c>
      <c r="S641" s="94">
        <v>0</v>
      </c>
      <c r="T641" s="94">
        <v>357.8</v>
      </c>
      <c r="U641" s="94">
        <v>150000</v>
      </c>
      <c r="V641" s="94">
        <v>2367</v>
      </c>
      <c r="W641" s="94">
        <v>0</v>
      </c>
      <c r="X641" s="94">
        <v>17078</v>
      </c>
      <c r="Y641" s="174"/>
    </row>
    <row r="642" spans="1:25" ht="15" customHeight="1">
      <c r="A642" s="63">
        <v>609</v>
      </c>
      <c r="B642" s="85" t="s">
        <v>394</v>
      </c>
      <c r="C642" s="94">
        <f t="shared" si="48"/>
        <v>645679</v>
      </c>
      <c r="D642" s="94">
        <v>0</v>
      </c>
      <c r="E642" s="94">
        <v>109775</v>
      </c>
      <c r="F642" s="94">
        <v>0</v>
      </c>
      <c r="G642" s="94">
        <v>112256</v>
      </c>
      <c r="H642" s="94">
        <v>185749</v>
      </c>
      <c r="I642" s="94">
        <v>195000</v>
      </c>
      <c r="J642" s="135">
        <v>0</v>
      </c>
      <c r="K642" s="94">
        <v>0</v>
      </c>
      <c r="L642" s="94">
        <v>0</v>
      </c>
      <c r="M642" s="94">
        <v>0</v>
      </c>
      <c r="N642" s="94">
        <v>0</v>
      </c>
      <c r="O642" s="94">
        <v>0</v>
      </c>
      <c r="P642" s="94">
        <v>0</v>
      </c>
      <c r="Q642" s="94">
        <v>0</v>
      </c>
      <c r="R642" s="94">
        <v>0</v>
      </c>
      <c r="S642" s="94">
        <v>0</v>
      </c>
      <c r="T642" s="94">
        <v>0</v>
      </c>
      <c r="U642" s="94">
        <v>0</v>
      </c>
      <c r="V642" s="94">
        <v>0</v>
      </c>
      <c r="W642" s="94">
        <v>30000</v>
      </c>
      <c r="X642" s="94">
        <v>12899</v>
      </c>
      <c r="Y642" s="174"/>
    </row>
    <row r="643" spans="1:25" ht="15" customHeight="1">
      <c r="A643" s="63">
        <v>610</v>
      </c>
      <c r="B643" s="85" t="s">
        <v>396</v>
      </c>
      <c r="C643" s="94">
        <f t="shared" si="48"/>
        <v>210000</v>
      </c>
      <c r="D643" s="94">
        <v>0</v>
      </c>
      <c r="E643" s="94">
        <v>0</v>
      </c>
      <c r="F643" s="94">
        <v>0</v>
      </c>
      <c r="G643" s="94">
        <v>0</v>
      </c>
      <c r="H643" s="94">
        <v>0</v>
      </c>
      <c r="I643" s="94">
        <v>195000</v>
      </c>
      <c r="J643" s="135">
        <v>0</v>
      </c>
      <c r="K643" s="94">
        <v>0</v>
      </c>
      <c r="L643" s="94">
        <v>0</v>
      </c>
      <c r="M643" s="94">
        <v>0</v>
      </c>
      <c r="N643" s="94">
        <v>0</v>
      </c>
      <c r="O643" s="94">
        <v>0</v>
      </c>
      <c r="P643" s="94">
        <v>0</v>
      </c>
      <c r="Q643" s="94">
        <v>0</v>
      </c>
      <c r="R643" s="94">
        <v>0</v>
      </c>
      <c r="S643" s="94">
        <v>0</v>
      </c>
      <c r="T643" s="94">
        <v>0</v>
      </c>
      <c r="U643" s="94">
        <v>0</v>
      </c>
      <c r="V643" s="94">
        <v>0</v>
      </c>
      <c r="W643" s="94">
        <v>15000</v>
      </c>
      <c r="X643" s="94">
        <v>0</v>
      </c>
      <c r="Y643" s="174"/>
    </row>
    <row r="644" spans="1:25" ht="15" customHeight="1">
      <c r="A644" s="63">
        <v>611</v>
      </c>
      <c r="B644" s="85" t="s">
        <v>397</v>
      </c>
      <c r="C644" s="94">
        <f t="shared" si="48"/>
        <v>210000</v>
      </c>
      <c r="D644" s="94">
        <v>0</v>
      </c>
      <c r="E644" s="94">
        <v>0</v>
      </c>
      <c r="F644" s="94">
        <v>0</v>
      </c>
      <c r="G644" s="94">
        <v>0</v>
      </c>
      <c r="H644" s="94">
        <v>0</v>
      </c>
      <c r="I644" s="94">
        <v>195000</v>
      </c>
      <c r="J644" s="135">
        <v>0</v>
      </c>
      <c r="K644" s="94">
        <v>0</v>
      </c>
      <c r="L644" s="94">
        <v>0</v>
      </c>
      <c r="M644" s="94">
        <v>0</v>
      </c>
      <c r="N644" s="94">
        <v>0</v>
      </c>
      <c r="O644" s="94">
        <v>0</v>
      </c>
      <c r="P644" s="94">
        <v>0</v>
      </c>
      <c r="Q644" s="94">
        <v>0</v>
      </c>
      <c r="R644" s="94">
        <v>0</v>
      </c>
      <c r="S644" s="94">
        <v>0</v>
      </c>
      <c r="T644" s="94">
        <v>0</v>
      </c>
      <c r="U644" s="94">
        <v>0</v>
      </c>
      <c r="V644" s="94">
        <v>0</v>
      </c>
      <c r="W644" s="94">
        <v>15000</v>
      </c>
      <c r="X644" s="94">
        <v>0</v>
      </c>
      <c r="Y644" s="174"/>
    </row>
    <row r="645" spans="1:25" ht="15" customHeight="1">
      <c r="A645" s="63">
        <v>612</v>
      </c>
      <c r="B645" s="85" t="s">
        <v>398</v>
      </c>
      <c r="C645" s="94">
        <f t="shared" si="48"/>
        <v>210000</v>
      </c>
      <c r="D645" s="94">
        <v>0</v>
      </c>
      <c r="E645" s="94">
        <v>0</v>
      </c>
      <c r="F645" s="94">
        <v>0</v>
      </c>
      <c r="G645" s="94">
        <v>0</v>
      </c>
      <c r="H645" s="94">
        <v>0</v>
      </c>
      <c r="I645" s="94">
        <v>195000</v>
      </c>
      <c r="J645" s="135">
        <v>0</v>
      </c>
      <c r="K645" s="94">
        <v>0</v>
      </c>
      <c r="L645" s="94">
        <v>0</v>
      </c>
      <c r="M645" s="94">
        <v>0</v>
      </c>
      <c r="N645" s="94">
        <v>0</v>
      </c>
      <c r="O645" s="94">
        <v>0</v>
      </c>
      <c r="P645" s="94">
        <v>0</v>
      </c>
      <c r="Q645" s="94">
        <v>0</v>
      </c>
      <c r="R645" s="94">
        <v>0</v>
      </c>
      <c r="S645" s="94">
        <v>0</v>
      </c>
      <c r="T645" s="94">
        <v>0</v>
      </c>
      <c r="U645" s="94">
        <v>0</v>
      </c>
      <c r="V645" s="94">
        <v>0</v>
      </c>
      <c r="W645" s="94">
        <v>15000</v>
      </c>
      <c r="X645" s="94">
        <v>0</v>
      </c>
      <c r="Y645" s="174"/>
    </row>
    <row r="646" spans="1:25" ht="15" customHeight="1">
      <c r="A646" s="63">
        <v>613</v>
      </c>
      <c r="B646" s="85" t="s">
        <v>399</v>
      </c>
      <c r="C646" s="94">
        <f t="shared" si="48"/>
        <v>210000</v>
      </c>
      <c r="D646" s="94">
        <v>0</v>
      </c>
      <c r="E646" s="94">
        <v>0</v>
      </c>
      <c r="F646" s="94">
        <v>0</v>
      </c>
      <c r="G646" s="94">
        <v>0</v>
      </c>
      <c r="H646" s="94">
        <v>0</v>
      </c>
      <c r="I646" s="94">
        <v>195000</v>
      </c>
      <c r="J646" s="135">
        <v>0</v>
      </c>
      <c r="K646" s="94">
        <v>0</v>
      </c>
      <c r="L646" s="94">
        <v>0</v>
      </c>
      <c r="M646" s="94">
        <v>0</v>
      </c>
      <c r="N646" s="94">
        <v>0</v>
      </c>
      <c r="O646" s="94">
        <v>0</v>
      </c>
      <c r="P646" s="94">
        <v>0</v>
      </c>
      <c r="Q646" s="94">
        <v>0</v>
      </c>
      <c r="R646" s="94">
        <v>0</v>
      </c>
      <c r="S646" s="94">
        <v>0</v>
      </c>
      <c r="T646" s="94">
        <v>0</v>
      </c>
      <c r="U646" s="94">
        <v>0</v>
      </c>
      <c r="V646" s="94">
        <v>0</v>
      </c>
      <c r="W646" s="94">
        <v>15000</v>
      </c>
      <c r="X646" s="94">
        <v>0</v>
      </c>
      <c r="Y646" s="174"/>
    </row>
    <row r="647" spans="1:25" ht="15" customHeight="1">
      <c r="A647" s="63">
        <v>614</v>
      </c>
      <c r="B647" s="85" t="s">
        <v>395</v>
      </c>
      <c r="C647" s="94">
        <f t="shared" si="48"/>
        <v>756289</v>
      </c>
      <c r="D647" s="94">
        <v>0</v>
      </c>
      <c r="E647" s="94">
        <v>0</v>
      </c>
      <c r="F647" s="94">
        <v>0</v>
      </c>
      <c r="G647" s="94">
        <v>0</v>
      </c>
      <c r="H647" s="94">
        <v>78338</v>
      </c>
      <c r="I647" s="94">
        <v>0</v>
      </c>
      <c r="J647" s="135">
        <v>0</v>
      </c>
      <c r="K647" s="94">
        <v>0</v>
      </c>
      <c r="L647" s="94">
        <v>70.099999999999994</v>
      </c>
      <c r="M647" s="94">
        <v>318043</v>
      </c>
      <c r="N647" s="94">
        <v>0</v>
      </c>
      <c r="O647" s="94">
        <v>0</v>
      </c>
      <c r="P647" s="94">
        <v>246.9</v>
      </c>
      <c r="Q647" s="94">
        <v>288262</v>
      </c>
      <c r="R647" s="94">
        <v>15</v>
      </c>
      <c r="S647" s="94">
        <v>41682</v>
      </c>
      <c r="T647" s="94">
        <v>0</v>
      </c>
      <c r="U647" s="94">
        <v>0</v>
      </c>
      <c r="V647" s="94">
        <v>0</v>
      </c>
      <c r="W647" s="94">
        <v>29964</v>
      </c>
      <c r="X647" s="94">
        <v>0</v>
      </c>
      <c r="Y647" s="174"/>
    </row>
    <row r="648" spans="1:25" ht="15" customHeight="1">
      <c r="A648" s="63">
        <v>615</v>
      </c>
      <c r="B648" s="95" t="s">
        <v>679</v>
      </c>
      <c r="C648" s="94">
        <f t="shared" si="48"/>
        <v>36133</v>
      </c>
      <c r="D648" s="94">
        <v>0</v>
      </c>
      <c r="E648" s="94">
        <v>0</v>
      </c>
      <c r="F648" s="94">
        <v>0</v>
      </c>
      <c r="G648" s="94">
        <v>0</v>
      </c>
      <c r="H648" s="94">
        <v>0</v>
      </c>
      <c r="I648" s="94">
        <v>0</v>
      </c>
      <c r="J648" s="135">
        <v>0</v>
      </c>
      <c r="K648" s="94">
        <v>0</v>
      </c>
      <c r="L648" s="94">
        <v>0</v>
      </c>
      <c r="M648" s="94">
        <v>0</v>
      </c>
      <c r="N648" s="94">
        <v>0</v>
      </c>
      <c r="O648" s="94">
        <v>0</v>
      </c>
      <c r="P648" s="94">
        <v>0</v>
      </c>
      <c r="Q648" s="94">
        <v>0</v>
      </c>
      <c r="R648" s="94">
        <v>0</v>
      </c>
      <c r="S648" s="94">
        <v>0</v>
      </c>
      <c r="T648" s="94">
        <v>0</v>
      </c>
      <c r="U648" s="94">
        <v>0</v>
      </c>
      <c r="V648" s="94">
        <v>0</v>
      </c>
      <c r="W648" s="94">
        <v>36133</v>
      </c>
      <c r="X648" s="94">
        <v>0</v>
      </c>
      <c r="Y648" s="174"/>
    </row>
    <row r="649" spans="1:25" ht="15" customHeight="1">
      <c r="A649" s="63">
        <v>616</v>
      </c>
      <c r="B649" s="95" t="s">
        <v>680</v>
      </c>
      <c r="C649" s="94">
        <f t="shared" si="48"/>
        <v>34154</v>
      </c>
      <c r="D649" s="94">
        <v>0</v>
      </c>
      <c r="E649" s="94">
        <v>0</v>
      </c>
      <c r="F649" s="94">
        <v>0</v>
      </c>
      <c r="G649" s="94">
        <v>0</v>
      </c>
      <c r="H649" s="94">
        <v>0</v>
      </c>
      <c r="I649" s="94">
        <v>0</v>
      </c>
      <c r="J649" s="135">
        <v>0</v>
      </c>
      <c r="K649" s="94">
        <v>0</v>
      </c>
      <c r="L649" s="94">
        <v>0</v>
      </c>
      <c r="M649" s="94">
        <v>0</v>
      </c>
      <c r="N649" s="94">
        <v>0</v>
      </c>
      <c r="O649" s="94">
        <v>0</v>
      </c>
      <c r="P649" s="94">
        <v>0</v>
      </c>
      <c r="Q649" s="94">
        <v>0</v>
      </c>
      <c r="R649" s="94">
        <v>0</v>
      </c>
      <c r="S649" s="94">
        <v>0</v>
      </c>
      <c r="T649" s="94">
        <v>0</v>
      </c>
      <c r="U649" s="94">
        <v>0</v>
      </c>
      <c r="V649" s="94">
        <v>0</v>
      </c>
      <c r="W649" s="94">
        <v>34154</v>
      </c>
      <c r="X649" s="94">
        <v>0</v>
      </c>
      <c r="Y649" s="174"/>
    </row>
    <row r="650" spans="1:25" ht="15" customHeight="1">
      <c r="A650" s="63">
        <v>617</v>
      </c>
      <c r="B650" s="95" t="s">
        <v>681</v>
      </c>
      <c r="C650" s="94">
        <f t="shared" si="48"/>
        <v>21633</v>
      </c>
      <c r="D650" s="94">
        <v>0</v>
      </c>
      <c r="E650" s="94">
        <v>0</v>
      </c>
      <c r="F650" s="94">
        <v>0</v>
      </c>
      <c r="G650" s="94">
        <v>0</v>
      </c>
      <c r="H650" s="94">
        <v>0</v>
      </c>
      <c r="I650" s="94">
        <v>0</v>
      </c>
      <c r="J650" s="135">
        <v>0</v>
      </c>
      <c r="K650" s="94">
        <v>0</v>
      </c>
      <c r="L650" s="94">
        <v>0</v>
      </c>
      <c r="M650" s="94">
        <v>0</v>
      </c>
      <c r="N650" s="94">
        <v>0</v>
      </c>
      <c r="O650" s="94">
        <v>0</v>
      </c>
      <c r="P650" s="94">
        <v>0</v>
      </c>
      <c r="Q650" s="94">
        <v>0</v>
      </c>
      <c r="R650" s="94">
        <v>0</v>
      </c>
      <c r="S650" s="94">
        <v>0</v>
      </c>
      <c r="T650" s="94">
        <v>0</v>
      </c>
      <c r="U650" s="94">
        <v>0</v>
      </c>
      <c r="V650" s="94">
        <v>0</v>
      </c>
      <c r="W650" s="94">
        <v>21633</v>
      </c>
      <c r="X650" s="94">
        <v>0</v>
      </c>
      <c r="Y650" s="174"/>
    </row>
    <row r="651" spans="1:25" ht="15" customHeight="1">
      <c r="A651" s="63">
        <v>618</v>
      </c>
      <c r="B651" s="95" t="s">
        <v>682</v>
      </c>
      <c r="C651" s="94">
        <f t="shared" si="48"/>
        <v>37286</v>
      </c>
      <c r="D651" s="94">
        <v>0</v>
      </c>
      <c r="E651" s="94">
        <v>0</v>
      </c>
      <c r="F651" s="94">
        <v>0</v>
      </c>
      <c r="G651" s="94">
        <v>0</v>
      </c>
      <c r="H651" s="94">
        <v>0</v>
      </c>
      <c r="I651" s="94">
        <v>0</v>
      </c>
      <c r="J651" s="135">
        <v>0</v>
      </c>
      <c r="K651" s="94">
        <v>0</v>
      </c>
      <c r="L651" s="94">
        <v>0</v>
      </c>
      <c r="M651" s="94">
        <v>0</v>
      </c>
      <c r="N651" s="94">
        <v>0</v>
      </c>
      <c r="O651" s="94">
        <v>0</v>
      </c>
      <c r="P651" s="94">
        <v>0</v>
      </c>
      <c r="Q651" s="94">
        <v>0</v>
      </c>
      <c r="R651" s="94">
        <v>0</v>
      </c>
      <c r="S651" s="94">
        <v>0</v>
      </c>
      <c r="T651" s="94">
        <v>0</v>
      </c>
      <c r="U651" s="94">
        <v>0</v>
      </c>
      <c r="V651" s="94">
        <v>0</v>
      </c>
      <c r="W651" s="94">
        <v>37286</v>
      </c>
      <c r="X651" s="94">
        <v>0</v>
      </c>
      <c r="Y651" s="174"/>
    </row>
    <row r="652" spans="1:25" ht="15" customHeight="1">
      <c r="A652" s="63">
        <v>619</v>
      </c>
      <c r="B652" s="95" t="s">
        <v>683</v>
      </c>
      <c r="C652" s="94">
        <f t="shared" si="48"/>
        <v>17113</v>
      </c>
      <c r="D652" s="94">
        <v>0</v>
      </c>
      <c r="E652" s="94">
        <v>0</v>
      </c>
      <c r="F652" s="94">
        <v>0</v>
      </c>
      <c r="G652" s="94">
        <v>0</v>
      </c>
      <c r="H652" s="94">
        <v>0</v>
      </c>
      <c r="I652" s="94">
        <v>0</v>
      </c>
      <c r="J652" s="135">
        <v>0</v>
      </c>
      <c r="K652" s="94">
        <v>0</v>
      </c>
      <c r="L652" s="94">
        <v>0</v>
      </c>
      <c r="M652" s="94">
        <v>0</v>
      </c>
      <c r="N652" s="94">
        <v>0</v>
      </c>
      <c r="O652" s="94">
        <v>0</v>
      </c>
      <c r="P652" s="94">
        <v>0</v>
      </c>
      <c r="Q652" s="94">
        <v>0</v>
      </c>
      <c r="R652" s="94">
        <v>0</v>
      </c>
      <c r="S652" s="94">
        <v>0</v>
      </c>
      <c r="T652" s="94">
        <v>0</v>
      </c>
      <c r="U652" s="94">
        <v>0</v>
      </c>
      <c r="V652" s="94">
        <v>0</v>
      </c>
      <c r="W652" s="94">
        <v>17113</v>
      </c>
      <c r="X652" s="94">
        <v>0</v>
      </c>
      <c r="Y652" s="174"/>
    </row>
    <row r="653" spans="1:25" ht="15" customHeight="1">
      <c r="A653" s="63">
        <v>620</v>
      </c>
      <c r="B653" s="95" t="s">
        <v>684</v>
      </c>
      <c r="C653" s="94">
        <f t="shared" si="48"/>
        <v>58337</v>
      </c>
      <c r="D653" s="94">
        <v>0</v>
      </c>
      <c r="E653" s="94">
        <v>0</v>
      </c>
      <c r="F653" s="94">
        <v>0</v>
      </c>
      <c r="G653" s="94">
        <v>0</v>
      </c>
      <c r="H653" s="94">
        <v>0</v>
      </c>
      <c r="I653" s="94">
        <v>0</v>
      </c>
      <c r="J653" s="135">
        <v>0</v>
      </c>
      <c r="K653" s="94">
        <v>0</v>
      </c>
      <c r="L653" s="94">
        <v>0</v>
      </c>
      <c r="M653" s="94">
        <v>0</v>
      </c>
      <c r="N653" s="94">
        <v>0</v>
      </c>
      <c r="O653" s="94">
        <v>0</v>
      </c>
      <c r="P653" s="94">
        <v>0</v>
      </c>
      <c r="Q653" s="94">
        <v>0</v>
      </c>
      <c r="R653" s="94">
        <v>0</v>
      </c>
      <c r="S653" s="94">
        <v>0</v>
      </c>
      <c r="T653" s="94">
        <v>0</v>
      </c>
      <c r="U653" s="94">
        <v>0</v>
      </c>
      <c r="V653" s="94">
        <v>0</v>
      </c>
      <c r="W653" s="94">
        <v>58337</v>
      </c>
      <c r="X653" s="94">
        <v>0</v>
      </c>
      <c r="Y653" s="174"/>
    </row>
    <row r="654" spans="1:25">
      <c r="A654" s="63">
        <v>621</v>
      </c>
      <c r="B654" s="95" t="s">
        <v>685</v>
      </c>
      <c r="C654" s="94">
        <f t="shared" si="48"/>
        <v>24216</v>
      </c>
      <c r="D654" s="94">
        <v>0</v>
      </c>
      <c r="E654" s="94">
        <v>0</v>
      </c>
      <c r="F654" s="94">
        <v>0</v>
      </c>
      <c r="G654" s="94">
        <v>0</v>
      </c>
      <c r="H654" s="94">
        <v>0</v>
      </c>
      <c r="I654" s="94">
        <v>0</v>
      </c>
      <c r="J654" s="135">
        <v>0</v>
      </c>
      <c r="K654" s="94">
        <v>0</v>
      </c>
      <c r="L654" s="94">
        <v>0</v>
      </c>
      <c r="M654" s="94">
        <v>0</v>
      </c>
      <c r="N654" s="94">
        <v>0</v>
      </c>
      <c r="O654" s="94">
        <v>0</v>
      </c>
      <c r="P654" s="94">
        <v>0</v>
      </c>
      <c r="Q654" s="94">
        <v>0</v>
      </c>
      <c r="R654" s="94">
        <v>0</v>
      </c>
      <c r="S654" s="94">
        <v>0</v>
      </c>
      <c r="T654" s="94">
        <v>0</v>
      </c>
      <c r="U654" s="94">
        <v>0</v>
      </c>
      <c r="V654" s="94">
        <v>0</v>
      </c>
      <c r="W654" s="94">
        <v>24216</v>
      </c>
      <c r="X654" s="94">
        <v>0</v>
      </c>
      <c r="Y654" s="174"/>
    </row>
    <row r="655" spans="1:25" ht="24.95" customHeight="1">
      <c r="A655" s="254" t="s">
        <v>724</v>
      </c>
      <c r="B655" s="255"/>
      <c r="C655" s="27">
        <f t="shared" ref="C655:X655" si="49">C656+C658+C682+C698+C708+C711+C718+C839+C846+C861+C867+C874+C913+C921+C1203+C1209+C1215+C1219+C1230+C1233</f>
        <v>1169938414.8615029</v>
      </c>
      <c r="D655" s="27">
        <f t="shared" si="49"/>
        <v>103684626.21999997</v>
      </c>
      <c r="E655" s="27">
        <f t="shared" si="49"/>
        <v>20079358.200000003</v>
      </c>
      <c r="F655" s="27">
        <f t="shared" si="49"/>
        <v>20353629.02</v>
      </c>
      <c r="G655" s="27">
        <f t="shared" si="49"/>
        <v>25912957.630000006</v>
      </c>
      <c r="H655" s="27">
        <f t="shared" si="49"/>
        <v>45008690.509999983</v>
      </c>
      <c r="I655" s="27">
        <f t="shared" si="49"/>
        <v>49910987.370000005</v>
      </c>
      <c r="J655" s="34">
        <f t="shared" si="49"/>
        <v>245</v>
      </c>
      <c r="K655" s="27">
        <f t="shared" si="49"/>
        <v>439862265</v>
      </c>
      <c r="L655" s="27">
        <f t="shared" si="49"/>
        <v>91765.799999999974</v>
      </c>
      <c r="M655" s="27">
        <f t="shared" si="49"/>
        <v>222081328.03999996</v>
      </c>
      <c r="N655" s="27">
        <f t="shared" si="49"/>
        <v>14464.2</v>
      </c>
      <c r="O655" s="27">
        <f t="shared" si="49"/>
        <v>7663884.2299999995</v>
      </c>
      <c r="P655" s="27">
        <f t="shared" si="49"/>
        <v>134163.06999999998</v>
      </c>
      <c r="Q655" s="27">
        <f t="shared" si="49"/>
        <v>181818352.72000003</v>
      </c>
      <c r="R655" s="27">
        <f t="shared" si="49"/>
        <v>3571.3999999999996</v>
      </c>
      <c r="S655" s="27">
        <f t="shared" si="49"/>
        <v>1411333.4000000001</v>
      </c>
      <c r="T655" s="27">
        <f t="shared" si="49"/>
        <v>27818.600000000002</v>
      </c>
      <c r="U655" s="27">
        <f t="shared" si="49"/>
        <v>17943887</v>
      </c>
      <c r="V655" s="27">
        <f t="shared" si="49"/>
        <v>2664093.2000000002</v>
      </c>
      <c r="W655" s="27">
        <f t="shared" si="49"/>
        <v>30317022.321502894</v>
      </c>
      <c r="X655" s="27">
        <f t="shared" si="49"/>
        <v>1226000</v>
      </c>
      <c r="Y655" s="174"/>
    </row>
    <row r="656" spans="1:25" ht="15" customHeight="1">
      <c r="A656" s="179" t="s">
        <v>34</v>
      </c>
      <c r="B656" s="38"/>
      <c r="C656" s="27">
        <f>SUM(C657)</f>
        <v>503370</v>
      </c>
      <c r="D656" s="27">
        <f t="shared" ref="D656:X656" si="50">SUM(D657)</f>
        <v>0</v>
      </c>
      <c r="E656" s="27">
        <f t="shared" si="50"/>
        <v>0</v>
      </c>
      <c r="F656" s="27">
        <f t="shared" si="50"/>
        <v>0</v>
      </c>
      <c r="G656" s="27">
        <f t="shared" si="50"/>
        <v>0</v>
      </c>
      <c r="H656" s="27">
        <f t="shared" si="50"/>
        <v>267000</v>
      </c>
      <c r="I656" s="27">
        <f t="shared" si="50"/>
        <v>0</v>
      </c>
      <c r="J656" s="34">
        <f t="shared" si="50"/>
        <v>0</v>
      </c>
      <c r="K656" s="27">
        <f t="shared" si="50"/>
        <v>0</v>
      </c>
      <c r="L656" s="27">
        <f t="shared" si="50"/>
        <v>0</v>
      </c>
      <c r="M656" s="27">
        <f t="shared" si="50"/>
        <v>0</v>
      </c>
      <c r="N656" s="27">
        <f t="shared" si="50"/>
        <v>0</v>
      </c>
      <c r="O656" s="27">
        <f t="shared" si="50"/>
        <v>0</v>
      </c>
      <c r="P656" s="27">
        <f t="shared" si="50"/>
        <v>440.2</v>
      </c>
      <c r="Q656" s="27">
        <f t="shared" si="50"/>
        <v>133370</v>
      </c>
      <c r="R656" s="27">
        <f t="shared" si="50"/>
        <v>17.899999999999999</v>
      </c>
      <c r="S656" s="27">
        <f t="shared" si="50"/>
        <v>103000</v>
      </c>
      <c r="T656" s="27">
        <f t="shared" si="50"/>
        <v>0</v>
      </c>
      <c r="U656" s="27">
        <f t="shared" si="50"/>
        <v>0</v>
      </c>
      <c r="V656" s="27">
        <f t="shared" si="50"/>
        <v>0</v>
      </c>
      <c r="W656" s="27">
        <f t="shared" si="50"/>
        <v>0</v>
      </c>
      <c r="X656" s="27">
        <f t="shared" si="50"/>
        <v>0</v>
      </c>
      <c r="Y656" s="174"/>
    </row>
    <row r="657" spans="1:25">
      <c r="A657" s="63">
        <v>1</v>
      </c>
      <c r="B657" s="85" t="s">
        <v>36</v>
      </c>
      <c r="C657" s="94">
        <f>D657+E657+F657+G657+H657+I657+K657+M657+O657+Q657+S657+U657+V657+W657+X657</f>
        <v>503370</v>
      </c>
      <c r="D657" s="94">
        <v>0</v>
      </c>
      <c r="E657" s="94">
        <v>0</v>
      </c>
      <c r="F657" s="94">
        <v>0</v>
      </c>
      <c r="G657" s="94">
        <v>0</v>
      </c>
      <c r="H657" s="94">
        <v>267000</v>
      </c>
      <c r="I657" s="94">
        <v>0</v>
      </c>
      <c r="J657" s="135">
        <v>0</v>
      </c>
      <c r="K657" s="94">
        <v>0</v>
      </c>
      <c r="L657" s="94">
        <v>0</v>
      </c>
      <c r="M657" s="94">
        <v>0</v>
      </c>
      <c r="N657" s="94">
        <v>0</v>
      </c>
      <c r="O657" s="94">
        <v>0</v>
      </c>
      <c r="P657" s="94">
        <v>440.2</v>
      </c>
      <c r="Q657" s="94">
        <v>133370</v>
      </c>
      <c r="R657" s="94">
        <v>17.899999999999999</v>
      </c>
      <c r="S657" s="94">
        <v>103000</v>
      </c>
      <c r="T657" s="94">
        <v>0</v>
      </c>
      <c r="U657" s="94">
        <v>0</v>
      </c>
      <c r="V657" s="94">
        <v>0</v>
      </c>
      <c r="W657" s="94">
        <v>0</v>
      </c>
      <c r="X657" s="94">
        <v>0</v>
      </c>
      <c r="Y657" s="174"/>
    </row>
    <row r="658" spans="1:25">
      <c r="A658" s="146" t="s">
        <v>313</v>
      </c>
      <c r="B658" s="147"/>
      <c r="C658" s="27">
        <f>SUM(C659:C681)</f>
        <v>40249265</v>
      </c>
      <c r="D658" s="27">
        <f t="shared" ref="D658:X658" si="51">SUM(D659:D681)</f>
        <v>651323</v>
      </c>
      <c r="E658" s="27">
        <f t="shared" si="51"/>
        <v>1605134</v>
      </c>
      <c r="F658" s="27">
        <f t="shared" si="51"/>
        <v>1183089</v>
      </c>
      <c r="G658" s="27">
        <f t="shared" si="51"/>
        <v>1422342</v>
      </c>
      <c r="H658" s="27">
        <f t="shared" si="51"/>
        <v>4715833</v>
      </c>
      <c r="I658" s="27">
        <f t="shared" si="51"/>
        <v>2374806</v>
      </c>
      <c r="J658" s="34">
        <f t="shared" si="51"/>
        <v>6</v>
      </c>
      <c r="K658" s="27">
        <f t="shared" si="51"/>
        <v>10800000</v>
      </c>
      <c r="L658" s="27">
        <f t="shared" si="51"/>
        <v>2467</v>
      </c>
      <c r="M658" s="27">
        <f t="shared" si="51"/>
        <v>7415654</v>
      </c>
      <c r="N658" s="27">
        <f t="shared" si="51"/>
        <v>1436</v>
      </c>
      <c r="O658" s="27">
        <f t="shared" si="51"/>
        <v>699987</v>
      </c>
      <c r="P658" s="27">
        <f t="shared" si="51"/>
        <v>5191</v>
      </c>
      <c r="Q658" s="27">
        <f t="shared" si="51"/>
        <v>8522886</v>
      </c>
      <c r="R658" s="27">
        <f t="shared" si="51"/>
        <v>0</v>
      </c>
      <c r="S658" s="27">
        <f t="shared" si="51"/>
        <v>0</v>
      </c>
      <c r="T658" s="27">
        <f t="shared" si="51"/>
        <v>0</v>
      </c>
      <c r="U658" s="27">
        <f t="shared" si="51"/>
        <v>0</v>
      </c>
      <c r="V658" s="27">
        <f t="shared" si="51"/>
        <v>87525</v>
      </c>
      <c r="W658" s="27">
        <f t="shared" si="51"/>
        <v>770686</v>
      </c>
      <c r="X658" s="27">
        <f t="shared" si="51"/>
        <v>0</v>
      </c>
      <c r="Y658" s="174"/>
    </row>
    <row r="659" spans="1:25">
      <c r="A659" s="128">
        <v>2</v>
      </c>
      <c r="B659" s="91" t="s">
        <v>419</v>
      </c>
      <c r="C659" s="94">
        <f>D659+E659+F659+G659+H659+I659+K659+M659+O659+Q659+S659+U659+V659+W659+X659</f>
        <v>1800000</v>
      </c>
      <c r="D659" s="94">
        <v>0</v>
      </c>
      <c r="E659" s="94">
        <v>0</v>
      </c>
      <c r="F659" s="94">
        <v>0</v>
      </c>
      <c r="G659" s="94">
        <v>0</v>
      </c>
      <c r="H659" s="94">
        <v>0</v>
      </c>
      <c r="I659" s="94">
        <v>0</v>
      </c>
      <c r="J659" s="135">
        <v>1</v>
      </c>
      <c r="K659" s="94">
        <v>1800000</v>
      </c>
      <c r="L659" s="94">
        <v>0</v>
      </c>
      <c r="M659" s="94">
        <v>0</v>
      </c>
      <c r="N659" s="94">
        <v>0</v>
      </c>
      <c r="O659" s="94">
        <v>0</v>
      </c>
      <c r="P659" s="94">
        <v>0</v>
      </c>
      <c r="Q659" s="94">
        <v>0</v>
      </c>
      <c r="R659" s="94">
        <v>0</v>
      </c>
      <c r="S659" s="94">
        <v>0</v>
      </c>
      <c r="T659" s="94">
        <v>0</v>
      </c>
      <c r="U659" s="94">
        <v>0</v>
      </c>
      <c r="V659" s="94">
        <v>0</v>
      </c>
      <c r="W659" s="94">
        <v>0</v>
      </c>
      <c r="X659" s="94">
        <v>0</v>
      </c>
      <c r="Y659" s="174"/>
    </row>
    <row r="660" spans="1:25">
      <c r="A660" s="128">
        <v>3</v>
      </c>
      <c r="B660" s="91" t="s">
        <v>420</v>
      </c>
      <c r="C660" s="94">
        <f t="shared" ref="C660:C681" si="52">D660+E660+F660+G660+H660+I660+K660+M660+O660+Q660+S660+U660+V660+W660+X660</f>
        <v>1800000</v>
      </c>
      <c r="D660" s="94">
        <v>0</v>
      </c>
      <c r="E660" s="94">
        <v>0</v>
      </c>
      <c r="F660" s="94">
        <v>0</v>
      </c>
      <c r="G660" s="94">
        <v>0</v>
      </c>
      <c r="H660" s="94">
        <v>0</v>
      </c>
      <c r="I660" s="94">
        <v>0</v>
      </c>
      <c r="J660" s="135">
        <v>1</v>
      </c>
      <c r="K660" s="94">
        <v>1800000</v>
      </c>
      <c r="L660" s="94">
        <v>0</v>
      </c>
      <c r="M660" s="94">
        <v>0</v>
      </c>
      <c r="N660" s="94">
        <v>0</v>
      </c>
      <c r="O660" s="94">
        <v>0</v>
      </c>
      <c r="P660" s="94">
        <v>0</v>
      </c>
      <c r="Q660" s="94">
        <v>0</v>
      </c>
      <c r="R660" s="94">
        <v>0</v>
      </c>
      <c r="S660" s="94">
        <v>0</v>
      </c>
      <c r="T660" s="94">
        <v>0</v>
      </c>
      <c r="U660" s="94">
        <v>0</v>
      </c>
      <c r="V660" s="94">
        <v>0</v>
      </c>
      <c r="W660" s="94">
        <v>0</v>
      </c>
      <c r="X660" s="94">
        <v>0</v>
      </c>
      <c r="Y660" s="174"/>
    </row>
    <row r="661" spans="1:25" ht="15" customHeight="1">
      <c r="A661" s="128">
        <v>4</v>
      </c>
      <c r="B661" s="91" t="s">
        <v>421</v>
      </c>
      <c r="C661" s="94">
        <f t="shared" si="52"/>
        <v>7200000</v>
      </c>
      <c r="D661" s="94">
        <v>0</v>
      </c>
      <c r="E661" s="94">
        <v>0</v>
      </c>
      <c r="F661" s="94">
        <v>0</v>
      </c>
      <c r="G661" s="94">
        <v>0</v>
      </c>
      <c r="H661" s="94">
        <v>0</v>
      </c>
      <c r="I661" s="94">
        <v>0</v>
      </c>
      <c r="J661" s="135">
        <v>4</v>
      </c>
      <c r="K661" s="94">
        <v>7200000</v>
      </c>
      <c r="L661" s="94">
        <v>0</v>
      </c>
      <c r="M661" s="94">
        <v>0</v>
      </c>
      <c r="N661" s="94">
        <v>0</v>
      </c>
      <c r="O661" s="94">
        <v>0</v>
      </c>
      <c r="P661" s="94">
        <v>0</v>
      </c>
      <c r="Q661" s="94">
        <v>0</v>
      </c>
      <c r="R661" s="94">
        <v>0</v>
      </c>
      <c r="S661" s="94">
        <v>0</v>
      </c>
      <c r="T661" s="94">
        <v>0</v>
      </c>
      <c r="U661" s="94">
        <v>0</v>
      </c>
      <c r="V661" s="94">
        <v>0</v>
      </c>
      <c r="W661" s="94">
        <v>0</v>
      </c>
      <c r="X661" s="94">
        <v>0</v>
      </c>
      <c r="Y661" s="174"/>
    </row>
    <row r="662" spans="1:25" ht="15" customHeight="1">
      <c r="A662" s="128">
        <v>5</v>
      </c>
      <c r="B662" s="91" t="s">
        <v>39</v>
      </c>
      <c r="C662" s="94">
        <f t="shared" si="52"/>
        <v>550609</v>
      </c>
      <c r="D662" s="94">
        <v>0</v>
      </c>
      <c r="E662" s="94">
        <v>0</v>
      </c>
      <c r="F662" s="94">
        <v>0</v>
      </c>
      <c r="G662" s="94">
        <v>0</v>
      </c>
      <c r="H662" s="94">
        <v>0</v>
      </c>
      <c r="I662" s="94">
        <v>0</v>
      </c>
      <c r="J662" s="135">
        <v>0</v>
      </c>
      <c r="K662" s="94">
        <v>0</v>
      </c>
      <c r="L662" s="94">
        <v>0</v>
      </c>
      <c r="M662" s="94">
        <v>0</v>
      </c>
      <c r="N662" s="94">
        <v>0</v>
      </c>
      <c r="O662" s="94">
        <v>0</v>
      </c>
      <c r="P662" s="94">
        <v>392</v>
      </c>
      <c r="Q662" s="94">
        <v>546243</v>
      </c>
      <c r="R662" s="94">
        <v>0</v>
      </c>
      <c r="S662" s="94">
        <v>0</v>
      </c>
      <c r="T662" s="94">
        <v>0</v>
      </c>
      <c r="U662" s="94">
        <v>0</v>
      </c>
      <c r="V662" s="94">
        <v>4366</v>
      </c>
      <c r="W662" s="94">
        <v>0</v>
      </c>
      <c r="X662" s="94">
        <v>0</v>
      </c>
      <c r="Y662" s="174"/>
    </row>
    <row r="663" spans="1:25" ht="15" customHeight="1">
      <c r="A663" s="128">
        <v>6</v>
      </c>
      <c r="B663" s="91" t="s">
        <v>483</v>
      </c>
      <c r="C663" s="94">
        <f t="shared" si="52"/>
        <v>1754110</v>
      </c>
      <c r="D663" s="94">
        <v>0</v>
      </c>
      <c r="E663" s="94">
        <v>317490</v>
      </c>
      <c r="F663" s="94">
        <v>0</v>
      </c>
      <c r="G663" s="94">
        <v>200980</v>
      </c>
      <c r="H663" s="94">
        <v>440797</v>
      </c>
      <c r="I663" s="94">
        <v>219583</v>
      </c>
      <c r="J663" s="135">
        <v>0</v>
      </c>
      <c r="K663" s="94">
        <v>0</v>
      </c>
      <c r="L663" s="94">
        <v>0</v>
      </c>
      <c r="M663" s="94">
        <v>0</v>
      </c>
      <c r="N663" s="94">
        <v>0</v>
      </c>
      <c r="O663" s="94">
        <v>0</v>
      </c>
      <c r="P663" s="94">
        <v>394</v>
      </c>
      <c r="Q663" s="94">
        <v>570891</v>
      </c>
      <c r="R663" s="94">
        <v>0</v>
      </c>
      <c r="S663" s="94">
        <v>0</v>
      </c>
      <c r="T663" s="94">
        <v>0</v>
      </c>
      <c r="U663" s="94">
        <v>0</v>
      </c>
      <c r="V663" s="94">
        <v>4369</v>
      </c>
      <c r="W663" s="94">
        <v>0</v>
      </c>
      <c r="X663" s="94">
        <v>0</v>
      </c>
      <c r="Y663" s="174"/>
    </row>
    <row r="664" spans="1:25" ht="15" customHeight="1">
      <c r="A664" s="128">
        <v>7</v>
      </c>
      <c r="B664" s="91" t="s">
        <v>484</v>
      </c>
      <c r="C664" s="94">
        <f t="shared" si="52"/>
        <v>1591459</v>
      </c>
      <c r="D664" s="94">
        <v>0</v>
      </c>
      <c r="E664" s="94">
        <v>0</v>
      </c>
      <c r="F664" s="94">
        <v>0</v>
      </c>
      <c r="G664" s="94">
        <v>162950</v>
      </c>
      <c r="H664" s="94">
        <v>357389</v>
      </c>
      <c r="I664" s="94">
        <v>0</v>
      </c>
      <c r="J664" s="135">
        <v>0</v>
      </c>
      <c r="K664" s="94">
        <v>0</v>
      </c>
      <c r="L664" s="94">
        <v>253</v>
      </c>
      <c r="M664" s="94">
        <v>601973</v>
      </c>
      <c r="N664" s="94">
        <v>0</v>
      </c>
      <c r="O664" s="94">
        <v>0</v>
      </c>
      <c r="P664" s="94">
        <v>356</v>
      </c>
      <c r="Q664" s="94">
        <v>465582</v>
      </c>
      <c r="R664" s="94">
        <v>0</v>
      </c>
      <c r="S664" s="94">
        <v>0</v>
      </c>
      <c r="T664" s="94">
        <v>0</v>
      </c>
      <c r="U664" s="94">
        <v>0</v>
      </c>
      <c r="V664" s="94">
        <v>3565</v>
      </c>
      <c r="W664" s="94">
        <v>0</v>
      </c>
      <c r="X664" s="94">
        <v>0</v>
      </c>
      <c r="Y664" s="174"/>
    </row>
    <row r="665" spans="1:25" ht="15" customHeight="1">
      <c r="A665" s="128">
        <v>8</v>
      </c>
      <c r="B665" s="91" t="s">
        <v>485</v>
      </c>
      <c r="C665" s="94">
        <f t="shared" si="52"/>
        <v>2034683</v>
      </c>
      <c r="D665" s="94">
        <v>0</v>
      </c>
      <c r="E665" s="94">
        <v>259507</v>
      </c>
      <c r="F665" s="94">
        <v>0</v>
      </c>
      <c r="G665" s="94">
        <v>164275</v>
      </c>
      <c r="H665" s="94">
        <v>360294</v>
      </c>
      <c r="I665" s="94">
        <v>179481</v>
      </c>
      <c r="J665" s="135">
        <v>0</v>
      </c>
      <c r="K665" s="94">
        <v>0</v>
      </c>
      <c r="L665" s="94">
        <v>253</v>
      </c>
      <c r="M665" s="94">
        <v>601973</v>
      </c>
      <c r="N665" s="94">
        <v>0</v>
      </c>
      <c r="O665" s="94">
        <v>0</v>
      </c>
      <c r="P665" s="94">
        <v>356</v>
      </c>
      <c r="Q665" s="94">
        <v>465582</v>
      </c>
      <c r="R665" s="94">
        <v>0</v>
      </c>
      <c r="S665" s="94">
        <v>0</v>
      </c>
      <c r="T665" s="94">
        <v>0</v>
      </c>
      <c r="U665" s="94">
        <v>0</v>
      </c>
      <c r="V665" s="94">
        <v>3571</v>
      </c>
      <c r="W665" s="94">
        <v>0</v>
      </c>
      <c r="X665" s="94">
        <v>0</v>
      </c>
      <c r="Y665" s="174"/>
    </row>
    <row r="666" spans="1:25" ht="15" customHeight="1">
      <c r="A666" s="128">
        <v>9</v>
      </c>
      <c r="B666" s="91" t="s">
        <v>486</v>
      </c>
      <c r="C666" s="94">
        <f t="shared" si="52"/>
        <v>3320457</v>
      </c>
      <c r="D666" s="94">
        <v>651323</v>
      </c>
      <c r="E666" s="94">
        <v>372878</v>
      </c>
      <c r="F666" s="94">
        <v>0</v>
      </c>
      <c r="G666" s="94">
        <v>236042</v>
      </c>
      <c r="H666" s="94">
        <v>517696</v>
      </c>
      <c r="I666" s="94">
        <v>0</v>
      </c>
      <c r="J666" s="135">
        <v>0</v>
      </c>
      <c r="K666" s="94">
        <v>0</v>
      </c>
      <c r="L666" s="94">
        <v>364</v>
      </c>
      <c r="M666" s="94">
        <v>866902</v>
      </c>
      <c r="N666" s="94">
        <v>0</v>
      </c>
      <c r="O666" s="94">
        <v>0</v>
      </c>
      <c r="P666" s="94">
        <v>427</v>
      </c>
      <c r="Q666" s="94">
        <v>670485</v>
      </c>
      <c r="R666" s="94">
        <v>0</v>
      </c>
      <c r="S666" s="94">
        <v>0</v>
      </c>
      <c r="T666" s="94">
        <v>0</v>
      </c>
      <c r="U666" s="94">
        <v>0</v>
      </c>
      <c r="V666" s="94">
        <v>5131</v>
      </c>
      <c r="W666" s="94">
        <v>0</v>
      </c>
      <c r="X666" s="94">
        <v>0</v>
      </c>
      <c r="Y666" s="174"/>
    </row>
    <row r="667" spans="1:25" ht="15" customHeight="1">
      <c r="A667" s="128">
        <v>10</v>
      </c>
      <c r="B667" s="91" t="s">
        <v>487</v>
      </c>
      <c r="C667" s="94">
        <f t="shared" si="52"/>
        <v>1232915</v>
      </c>
      <c r="D667" s="94">
        <v>0</v>
      </c>
      <c r="E667" s="94">
        <v>223079</v>
      </c>
      <c r="F667" s="94">
        <v>0</v>
      </c>
      <c r="G667" s="94">
        <v>141215</v>
      </c>
      <c r="H667" s="94">
        <v>309719</v>
      </c>
      <c r="I667" s="94">
        <v>154286</v>
      </c>
      <c r="J667" s="135">
        <v>0</v>
      </c>
      <c r="K667" s="94">
        <v>0</v>
      </c>
      <c r="L667" s="94">
        <v>0</v>
      </c>
      <c r="M667" s="94">
        <v>0</v>
      </c>
      <c r="N667" s="94">
        <v>0</v>
      </c>
      <c r="O667" s="94">
        <v>0</v>
      </c>
      <c r="P667" s="94">
        <v>350</v>
      </c>
      <c r="Q667" s="94">
        <v>401127</v>
      </c>
      <c r="R667" s="94">
        <v>0</v>
      </c>
      <c r="S667" s="94">
        <v>0</v>
      </c>
      <c r="T667" s="94">
        <v>0</v>
      </c>
      <c r="U667" s="94">
        <v>0</v>
      </c>
      <c r="V667" s="94">
        <v>3489</v>
      </c>
      <c r="W667" s="94">
        <v>0</v>
      </c>
      <c r="X667" s="94">
        <v>0</v>
      </c>
      <c r="Y667" s="174"/>
    </row>
    <row r="668" spans="1:25" ht="15" customHeight="1">
      <c r="A668" s="128">
        <v>11</v>
      </c>
      <c r="B668" s="91" t="s">
        <v>488</v>
      </c>
      <c r="C668" s="94">
        <f t="shared" si="52"/>
        <v>2630468</v>
      </c>
      <c r="D668" s="94">
        <v>0</v>
      </c>
      <c r="E668" s="94">
        <v>0</v>
      </c>
      <c r="F668" s="94">
        <v>1183089</v>
      </c>
      <c r="G668" s="94">
        <v>0</v>
      </c>
      <c r="H668" s="94">
        <v>0</v>
      </c>
      <c r="I668" s="94">
        <v>1013513</v>
      </c>
      <c r="J668" s="135">
        <v>0</v>
      </c>
      <c r="K668" s="94">
        <v>0</v>
      </c>
      <c r="L668" s="94">
        <v>0</v>
      </c>
      <c r="M668" s="94">
        <v>0</v>
      </c>
      <c r="N668" s="94">
        <v>849</v>
      </c>
      <c r="O668" s="94">
        <v>413700</v>
      </c>
      <c r="P668" s="94">
        <v>0</v>
      </c>
      <c r="Q668" s="94">
        <v>0</v>
      </c>
      <c r="R668" s="94">
        <v>0</v>
      </c>
      <c r="S668" s="94">
        <v>0</v>
      </c>
      <c r="T668" s="94">
        <v>0</v>
      </c>
      <c r="U668" s="94">
        <v>0</v>
      </c>
      <c r="V668" s="94">
        <v>20166</v>
      </c>
      <c r="W668" s="94">
        <v>0</v>
      </c>
      <c r="X668" s="94">
        <v>0</v>
      </c>
      <c r="Y668" s="174"/>
    </row>
    <row r="669" spans="1:25" ht="15" customHeight="1">
      <c r="A669" s="128">
        <v>12</v>
      </c>
      <c r="B669" s="91" t="s">
        <v>489</v>
      </c>
      <c r="C669" s="94">
        <f t="shared" si="52"/>
        <v>1640411</v>
      </c>
      <c r="D669" s="94">
        <v>0</v>
      </c>
      <c r="E669" s="94">
        <v>0</v>
      </c>
      <c r="F669" s="94">
        <v>0</v>
      </c>
      <c r="G669" s="94">
        <v>270768</v>
      </c>
      <c r="H669" s="94">
        <v>593859</v>
      </c>
      <c r="I669" s="94">
        <v>0</v>
      </c>
      <c r="J669" s="135">
        <v>0</v>
      </c>
      <c r="K669" s="94">
        <v>0</v>
      </c>
      <c r="L669" s="94">
        <v>0</v>
      </c>
      <c r="M669" s="94">
        <v>0</v>
      </c>
      <c r="N669" s="94">
        <v>0</v>
      </c>
      <c r="O669" s="94">
        <v>0</v>
      </c>
      <c r="P669" s="94">
        <v>484</v>
      </c>
      <c r="Q669" s="94">
        <v>769126</v>
      </c>
      <c r="R669" s="94">
        <v>0</v>
      </c>
      <c r="S669" s="94">
        <v>0</v>
      </c>
      <c r="T669" s="94">
        <v>0</v>
      </c>
      <c r="U669" s="94">
        <v>0</v>
      </c>
      <c r="V669" s="94">
        <v>6658</v>
      </c>
      <c r="W669" s="94">
        <v>0</v>
      </c>
      <c r="X669" s="94">
        <v>0</v>
      </c>
      <c r="Y669" s="174"/>
    </row>
    <row r="670" spans="1:25" ht="15" customHeight="1">
      <c r="A670" s="128">
        <v>13</v>
      </c>
      <c r="B670" s="91" t="s">
        <v>490</v>
      </c>
      <c r="C670" s="94">
        <f t="shared" si="52"/>
        <v>5182740</v>
      </c>
      <c r="D670" s="94">
        <v>0</v>
      </c>
      <c r="E670" s="94">
        <v>0</v>
      </c>
      <c r="F670" s="94">
        <v>0</v>
      </c>
      <c r="G670" s="94">
        <v>0</v>
      </c>
      <c r="H670" s="94">
        <v>0</v>
      </c>
      <c r="I670" s="94">
        <v>701367</v>
      </c>
      <c r="J670" s="135">
        <v>0</v>
      </c>
      <c r="K670" s="94">
        <v>0</v>
      </c>
      <c r="L670" s="94">
        <v>675</v>
      </c>
      <c r="M670" s="94">
        <v>2357656</v>
      </c>
      <c r="N670" s="94">
        <v>587</v>
      </c>
      <c r="O670" s="94">
        <v>286287</v>
      </c>
      <c r="P670" s="94">
        <v>872</v>
      </c>
      <c r="Q670" s="94">
        <v>1823475</v>
      </c>
      <c r="R670" s="94">
        <v>0</v>
      </c>
      <c r="S670" s="94">
        <v>0</v>
      </c>
      <c r="T670" s="94">
        <v>0</v>
      </c>
      <c r="U670" s="94">
        <v>0</v>
      </c>
      <c r="V670" s="94">
        <v>13955</v>
      </c>
      <c r="W670" s="94">
        <v>0</v>
      </c>
      <c r="X670" s="94">
        <v>0</v>
      </c>
      <c r="Y670" s="174"/>
    </row>
    <row r="671" spans="1:25" ht="15" customHeight="1">
      <c r="A671" s="128">
        <v>14</v>
      </c>
      <c r="B671" s="91" t="s">
        <v>725</v>
      </c>
      <c r="C671" s="94">
        <f t="shared" si="52"/>
        <v>6248649</v>
      </c>
      <c r="D671" s="94">
        <v>0</v>
      </c>
      <c r="E671" s="94">
        <v>0</v>
      </c>
      <c r="F671" s="94">
        <v>0</v>
      </c>
      <c r="G671" s="94">
        <v>0</v>
      </c>
      <c r="H671" s="94">
        <v>1569923</v>
      </c>
      <c r="I671" s="94">
        <v>0</v>
      </c>
      <c r="J671" s="135">
        <v>0</v>
      </c>
      <c r="K671" s="94">
        <v>0</v>
      </c>
      <c r="L671" s="94">
        <v>768</v>
      </c>
      <c r="M671" s="94">
        <v>2628895</v>
      </c>
      <c r="N671" s="94">
        <v>0</v>
      </c>
      <c r="O671" s="94">
        <v>0</v>
      </c>
      <c r="P671" s="94">
        <v>930</v>
      </c>
      <c r="Q671" s="94">
        <v>2033258</v>
      </c>
      <c r="R671" s="94">
        <v>0</v>
      </c>
      <c r="S671" s="94">
        <v>0</v>
      </c>
      <c r="T671" s="94">
        <v>0</v>
      </c>
      <c r="U671" s="94">
        <v>0</v>
      </c>
      <c r="V671" s="94">
        <v>16573</v>
      </c>
      <c r="W671" s="94">
        <v>0</v>
      </c>
      <c r="X671" s="94">
        <v>0</v>
      </c>
      <c r="Y671" s="174"/>
    </row>
    <row r="672" spans="1:25" ht="25.5" customHeight="1">
      <c r="A672" s="128">
        <v>15</v>
      </c>
      <c r="B672" s="91" t="s">
        <v>491</v>
      </c>
      <c r="C672" s="94">
        <f t="shared" si="52"/>
        <v>1209691</v>
      </c>
      <c r="D672" s="94">
        <v>0</v>
      </c>
      <c r="E672" s="94">
        <v>154095</v>
      </c>
      <c r="F672" s="94">
        <v>0</v>
      </c>
      <c r="G672" s="94">
        <v>97547</v>
      </c>
      <c r="H672" s="94">
        <v>213943</v>
      </c>
      <c r="I672" s="94">
        <v>106576</v>
      </c>
      <c r="J672" s="135">
        <v>0</v>
      </c>
      <c r="K672" s="94">
        <v>0</v>
      </c>
      <c r="L672" s="94">
        <v>154</v>
      </c>
      <c r="M672" s="94">
        <v>358255</v>
      </c>
      <c r="N672" s="94">
        <v>0</v>
      </c>
      <c r="O672" s="94">
        <v>0</v>
      </c>
      <c r="P672" s="94">
        <v>278</v>
      </c>
      <c r="Q672" s="94">
        <v>277084</v>
      </c>
      <c r="R672" s="94">
        <v>0</v>
      </c>
      <c r="S672" s="94">
        <v>0</v>
      </c>
      <c r="T672" s="94">
        <v>0</v>
      </c>
      <c r="U672" s="94">
        <v>0</v>
      </c>
      <c r="V672" s="94">
        <v>2191</v>
      </c>
      <c r="W672" s="94">
        <v>0</v>
      </c>
      <c r="X672" s="94">
        <v>0</v>
      </c>
      <c r="Y672" s="174"/>
    </row>
    <row r="673" spans="1:25" ht="15" customHeight="1">
      <c r="A673" s="128">
        <v>16</v>
      </c>
      <c r="B673" s="91" t="s">
        <v>492</v>
      </c>
      <c r="C673" s="94">
        <f t="shared" si="52"/>
        <v>1282387</v>
      </c>
      <c r="D673" s="94">
        <v>0</v>
      </c>
      <c r="E673" s="94">
        <v>278085</v>
      </c>
      <c r="F673" s="94">
        <v>0</v>
      </c>
      <c r="G673" s="94">
        <v>148565</v>
      </c>
      <c r="H673" s="94">
        <v>352213</v>
      </c>
      <c r="I673" s="94">
        <v>0</v>
      </c>
      <c r="J673" s="135">
        <v>0</v>
      </c>
      <c r="K673" s="94">
        <v>0</v>
      </c>
      <c r="L673" s="94">
        <v>0</v>
      </c>
      <c r="M673" s="94">
        <v>0</v>
      </c>
      <c r="N673" s="94">
        <v>0</v>
      </c>
      <c r="O673" s="94">
        <v>0</v>
      </c>
      <c r="P673" s="94">
        <v>352</v>
      </c>
      <c r="Q673" s="94">
        <v>500033</v>
      </c>
      <c r="R673" s="94">
        <v>0</v>
      </c>
      <c r="S673" s="94">
        <v>0</v>
      </c>
      <c r="T673" s="94">
        <v>0</v>
      </c>
      <c r="U673" s="94">
        <v>0</v>
      </c>
      <c r="V673" s="94">
        <v>3491</v>
      </c>
      <c r="W673" s="94">
        <v>0</v>
      </c>
      <c r="X673" s="94">
        <v>0</v>
      </c>
      <c r="Y673" s="174"/>
    </row>
    <row r="674" spans="1:25" ht="15" customHeight="1">
      <c r="A674" s="128">
        <v>17</v>
      </c>
      <c r="B674" s="91" t="s">
        <v>752</v>
      </c>
      <c r="C674" s="94">
        <f t="shared" si="52"/>
        <v>95672</v>
      </c>
      <c r="D674" s="94">
        <v>0</v>
      </c>
      <c r="E674" s="94">
        <v>0</v>
      </c>
      <c r="F674" s="94">
        <v>0</v>
      </c>
      <c r="G674" s="94">
        <v>0</v>
      </c>
      <c r="H674" s="94">
        <v>0</v>
      </c>
      <c r="I674" s="94">
        <v>0</v>
      </c>
      <c r="J674" s="135">
        <v>0</v>
      </c>
      <c r="K674" s="94">
        <v>0</v>
      </c>
      <c r="L674" s="94">
        <v>0</v>
      </c>
      <c r="M674" s="94">
        <v>0</v>
      </c>
      <c r="N674" s="94">
        <v>0</v>
      </c>
      <c r="O674" s="94">
        <v>0</v>
      </c>
      <c r="P674" s="94">
        <v>0</v>
      </c>
      <c r="Q674" s="94">
        <v>0</v>
      </c>
      <c r="R674" s="94">
        <v>0</v>
      </c>
      <c r="S674" s="94">
        <v>0</v>
      </c>
      <c r="T674" s="94">
        <v>0</v>
      </c>
      <c r="U674" s="94">
        <v>0</v>
      </c>
      <c r="V674" s="94">
        <v>0</v>
      </c>
      <c r="W674" s="94">
        <v>95672</v>
      </c>
      <c r="X674" s="94">
        <v>0</v>
      </c>
      <c r="Y674" s="174"/>
    </row>
    <row r="675" spans="1:25" ht="15" customHeight="1">
      <c r="A675" s="128">
        <v>18</v>
      </c>
      <c r="B675" s="91" t="s">
        <v>753</v>
      </c>
      <c r="C675" s="94">
        <f t="shared" si="52"/>
        <v>51066</v>
      </c>
      <c r="D675" s="94">
        <v>0</v>
      </c>
      <c r="E675" s="94">
        <v>0</v>
      </c>
      <c r="F675" s="94">
        <v>0</v>
      </c>
      <c r="G675" s="94">
        <v>0</v>
      </c>
      <c r="H675" s="94">
        <v>0</v>
      </c>
      <c r="I675" s="94">
        <v>0</v>
      </c>
      <c r="J675" s="135">
        <v>0</v>
      </c>
      <c r="K675" s="94">
        <v>0</v>
      </c>
      <c r="L675" s="94">
        <v>0</v>
      </c>
      <c r="M675" s="94">
        <v>0</v>
      </c>
      <c r="N675" s="94">
        <v>0</v>
      </c>
      <c r="O675" s="94">
        <v>0</v>
      </c>
      <c r="P675" s="94">
        <v>0</v>
      </c>
      <c r="Q675" s="94">
        <v>0</v>
      </c>
      <c r="R675" s="94">
        <v>0</v>
      </c>
      <c r="S675" s="94">
        <v>0</v>
      </c>
      <c r="T675" s="94">
        <v>0</v>
      </c>
      <c r="U675" s="94">
        <v>0</v>
      </c>
      <c r="V675" s="94">
        <v>0</v>
      </c>
      <c r="W675" s="94">
        <v>51066</v>
      </c>
      <c r="X675" s="94">
        <v>0</v>
      </c>
      <c r="Y675" s="174"/>
    </row>
    <row r="676" spans="1:25" ht="15" customHeight="1">
      <c r="A676" s="128">
        <v>19</v>
      </c>
      <c r="B676" s="91" t="s">
        <v>754</v>
      </c>
      <c r="C676" s="94">
        <f t="shared" si="52"/>
        <v>136039</v>
      </c>
      <c r="D676" s="94">
        <v>0</v>
      </c>
      <c r="E676" s="94">
        <v>0</v>
      </c>
      <c r="F676" s="94">
        <v>0</v>
      </c>
      <c r="G676" s="94">
        <v>0</v>
      </c>
      <c r="H676" s="94">
        <v>0</v>
      </c>
      <c r="I676" s="94">
        <v>0</v>
      </c>
      <c r="J676" s="135">
        <v>0</v>
      </c>
      <c r="K676" s="94">
        <v>0</v>
      </c>
      <c r="L676" s="94">
        <v>0</v>
      </c>
      <c r="M676" s="94">
        <v>0</v>
      </c>
      <c r="N676" s="94">
        <v>0</v>
      </c>
      <c r="O676" s="94">
        <v>0</v>
      </c>
      <c r="P676" s="94">
        <v>0</v>
      </c>
      <c r="Q676" s="94">
        <v>0</v>
      </c>
      <c r="R676" s="94">
        <v>0</v>
      </c>
      <c r="S676" s="94">
        <v>0</v>
      </c>
      <c r="T676" s="94">
        <v>0</v>
      </c>
      <c r="U676" s="94">
        <v>0</v>
      </c>
      <c r="V676" s="94">
        <v>0</v>
      </c>
      <c r="W676" s="94">
        <v>136039</v>
      </c>
      <c r="X676" s="94">
        <v>0</v>
      </c>
      <c r="Y676" s="174"/>
    </row>
    <row r="677" spans="1:25" ht="15" customHeight="1">
      <c r="A677" s="128">
        <v>20</v>
      </c>
      <c r="B677" s="91" t="s">
        <v>755</v>
      </c>
      <c r="C677" s="94">
        <f t="shared" si="52"/>
        <v>161222</v>
      </c>
      <c r="D677" s="94">
        <v>0</v>
      </c>
      <c r="E677" s="94">
        <v>0</v>
      </c>
      <c r="F677" s="94">
        <v>0</v>
      </c>
      <c r="G677" s="94">
        <v>0</v>
      </c>
      <c r="H677" s="94">
        <v>0</v>
      </c>
      <c r="I677" s="94">
        <v>0</v>
      </c>
      <c r="J677" s="135">
        <v>0</v>
      </c>
      <c r="K677" s="94">
        <v>0</v>
      </c>
      <c r="L677" s="94">
        <v>0</v>
      </c>
      <c r="M677" s="94">
        <v>0</v>
      </c>
      <c r="N677" s="94">
        <v>0</v>
      </c>
      <c r="O677" s="94">
        <v>0</v>
      </c>
      <c r="P677" s="94">
        <v>0</v>
      </c>
      <c r="Q677" s="94">
        <v>0</v>
      </c>
      <c r="R677" s="94">
        <v>0</v>
      </c>
      <c r="S677" s="94">
        <v>0</v>
      </c>
      <c r="T677" s="94">
        <v>0</v>
      </c>
      <c r="U677" s="94">
        <v>0</v>
      </c>
      <c r="V677" s="94">
        <v>0</v>
      </c>
      <c r="W677" s="94">
        <v>161222</v>
      </c>
      <c r="X677" s="94">
        <v>0</v>
      </c>
      <c r="Y677" s="174"/>
    </row>
    <row r="678" spans="1:25" ht="15" customHeight="1">
      <c r="A678" s="128">
        <v>21</v>
      </c>
      <c r="B678" s="91" t="s">
        <v>756</v>
      </c>
      <c r="C678" s="94">
        <f t="shared" si="52"/>
        <v>95956</v>
      </c>
      <c r="D678" s="94">
        <v>0</v>
      </c>
      <c r="E678" s="94">
        <v>0</v>
      </c>
      <c r="F678" s="94">
        <v>0</v>
      </c>
      <c r="G678" s="94">
        <v>0</v>
      </c>
      <c r="H678" s="94">
        <v>0</v>
      </c>
      <c r="I678" s="94">
        <v>0</v>
      </c>
      <c r="J678" s="135">
        <v>0</v>
      </c>
      <c r="K678" s="94">
        <v>0</v>
      </c>
      <c r="L678" s="94">
        <v>0</v>
      </c>
      <c r="M678" s="94">
        <v>0</v>
      </c>
      <c r="N678" s="94">
        <v>0</v>
      </c>
      <c r="O678" s="94">
        <v>0</v>
      </c>
      <c r="P678" s="94">
        <v>0</v>
      </c>
      <c r="Q678" s="94">
        <v>0</v>
      </c>
      <c r="R678" s="94">
        <v>0</v>
      </c>
      <c r="S678" s="94">
        <v>0</v>
      </c>
      <c r="T678" s="94">
        <v>0</v>
      </c>
      <c r="U678" s="94">
        <v>0</v>
      </c>
      <c r="V678" s="94">
        <v>0</v>
      </c>
      <c r="W678" s="94">
        <v>95956</v>
      </c>
      <c r="X678" s="94">
        <v>0</v>
      </c>
      <c r="Y678" s="174"/>
    </row>
    <row r="679" spans="1:25" ht="15" customHeight="1">
      <c r="A679" s="128">
        <v>22</v>
      </c>
      <c r="B679" s="91" t="s">
        <v>757</v>
      </c>
      <c r="C679" s="94">
        <f t="shared" si="52"/>
        <v>63485</v>
      </c>
      <c r="D679" s="94">
        <v>0</v>
      </c>
      <c r="E679" s="94">
        <v>0</v>
      </c>
      <c r="F679" s="94">
        <v>0</v>
      </c>
      <c r="G679" s="94">
        <v>0</v>
      </c>
      <c r="H679" s="94">
        <v>0</v>
      </c>
      <c r="I679" s="94">
        <v>0</v>
      </c>
      <c r="J679" s="135">
        <v>0</v>
      </c>
      <c r="K679" s="94">
        <v>0</v>
      </c>
      <c r="L679" s="94">
        <v>0</v>
      </c>
      <c r="M679" s="94">
        <v>0</v>
      </c>
      <c r="N679" s="94">
        <v>0</v>
      </c>
      <c r="O679" s="94">
        <v>0</v>
      </c>
      <c r="P679" s="94">
        <v>0</v>
      </c>
      <c r="Q679" s="94">
        <v>0</v>
      </c>
      <c r="R679" s="94">
        <v>0</v>
      </c>
      <c r="S679" s="94">
        <v>0</v>
      </c>
      <c r="T679" s="94">
        <v>0</v>
      </c>
      <c r="U679" s="94">
        <v>0</v>
      </c>
      <c r="V679" s="94">
        <v>0</v>
      </c>
      <c r="W679" s="94">
        <v>63485</v>
      </c>
      <c r="X679" s="94">
        <v>0</v>
      </c>
      <c r="Y679" s="174"/>
    </row>
    <row r="680" spans="1:25" ht="15" customHeight="1">
      <c r="A680" s="128">
        <v>23</v>
      </c>
      <c r="B680" s="91" t="s">
        <v>759</v>
      </c>
      <c r="C680" s="94">
        <f t="shared" si="52"/>
        <v>48332</v>
      </c>
      <c r="D680" s="94">
        <v>0</v>
      </c>
      <c r="E680" s="94">
        <v>0</v>
      </c>
      <c r="F680" s="94">
        <v>0</v>
      </c>
      <c r="G680" s="94">
        <v>0</v>
      </c>
      <c r="H680" s="94">
        <v>0</v>
      </c>
      <c r="I680" s="94">
        <v>0</v>
      </c>
      <c r="J680" s="135">
        <v>0</v>
      </c>
      <c r="K680" s="94">
        <v>0</v>
      </c>
      <c r="L680" s="94">
        <v>0</v>
      </c>
      <c r="M680" s="94">
        <v>0</v>
      </c>
      <c r="N680" s="94">
        <v>0</v>
      </c>
      <c r="O680" s="94">
        <v>0</v>
      </c>
      <c r="P680" s="94">
        <v>0</v>
      </c>
      <c r="Q680" s="94">
        <v>0</v>
      </c>
      <c r="R680" s="94">
        <v>0</v>
      </c>
      <c r="S680" s="94">
        <v>0</v>
      </c>
      <c r="T680" s="94">
        <v>0</v>
      </c>
      <c r="U680" s="94">
        <v>0</v>
      </c>
      <c r="V680" s="94">
        <v>0</v>
      </c>
      <c r="W680" s="94">
        <v>48332</v>
      </c>
      <c r="X680" s="94">
        <v>0</v>
      </c>
      <c r="Y680" s="174"/>
    </row>
    <row r="681" spans="1:25" ht="15" customHeight="1">
      <c r="A681" s="128">
        <v>24</v>
      </c>
      <c r="B681" s="91" t="s">
        <v>760</v>
      </c>
      <c r="C681" s="94">
        <f t="shared" si="52"/>
        <v>118914</v>
      </c>
      <c r="D681" s="94">
        <v>0</v>
      </c>
      <c r="E681" s="94">
        <v>0</v>
      </c>
      <c r="F681" s="94">
        <v>0</v>
      </c>
      <c r="G681" s="94">
        <v>0</v>
      </c>
      <c r="H681" s="94">
        <v>0</v>
      </c>
      <c r="I681" s="94">
        <v>0</v>
      </c>
      <c r="J681" s="135">
        <v>0</v>
      </c>
      <c r="K681" s="94">
        <v>0</v>
      </c>
      <c r="L681" s="94">
        <v>0</v>
      </c>
      <c r="M681" s="94">
        <v>0</v>
      </c>
      <c r="N681" s="94">
        <v>0</v>
      </c>
      <c r="O681" s="94">
        <v>0</v>
      </c>
      <c r="P681" s="94">
        <v>0</v>
      </c>
      <c r="Q681" s="94">
        <v>0</v>
      </c>
      <c r="R681" s="94">
        <v>0</v>
      </c>
      <c r="S681" s="94">
        <v>0</v>
      </c>
      <c r="T681" s="94">
        <v>0</v>
      </c>
      <c r="U681" s="94">
        <v>0</v>
      </c>
      <c r="V681" s="94">
        <v>0</v>
      </c>
      <c r="W681" s="94">
        <v>118914</v>
      </c>
      <c r="X681" s="94">
        <v>0</v>
      </c>
      <c r="Y681" s="174"/>
    </row>
    <row r="682" spans="1:25" ht="15" customHeight="1">
      <c r="A682" s="154" t="s">
        <v>314</v>
      </c>
      <c r="B682" s="147"/>
      <c r="C682" s="27">
        <f>SUM(C683:C697)</f>
        <v>9706852.120000001</v>
      </c>
      <c r="D682" s="27">
        <f t="shared" ref="D682:X682" si="53">SUM(D683:D697)</f>
        <v>0</v>
      </c>
      <c r="E682" s="27">
        <f t="shared" si="53"/>
        <v>624852.16</v>
      </c>
      <c r="F682" s="27">
        <f t="shared" si="53"/>
        <v>0</v>
      </c>
      <c r="G682" s="27">
        <f t="shared" si="53"/>
        <v>132837.10999999999</v>
      </c>
      <c r="H682" s="27">
        <f t="shared" si="53"/>
        <v>786310.98</v>
      </c>
      <c r="I682" s="27">
        <f t="shared" si="53"/>
        <v>242482.27</v>
      </c>
      <c r="J682" s="34">
        <f t="shared" si="53"/>
        <v>0</v>
      </c>
      <c r="K682" s="27">
        <f t="shared" si="53"/>
        <v>0</v>
      </c>
      <c r="L682" s="27">
        <f t="shared" si="53"/>
        <v>930.5</v>
      </c>
      <c r="M682" s="27">
        <f t="shared" si="53"/>
        <v>2160927.2800000003</v>
      </c>
      <c r="N682" s="27">
        <f t="shared" si="53"/>
        <v>0</v>
      </c>
      <c r="O682" s="27">
        <f t="shared" si="53"/>
        <v>0</v>
      </c>
      <c r="P682" s="27">
        <f t="shared" si="53"/>
        <v>3410.8</v>
      </c>
      <c r="Q682" s="27">
        <f t="shared" si="53"/>
        <v>5021460.62</v>
      </c>
      <c r="R682" s="27">
        <f t="shared" si="53"/>
        <v>25</v>
      </c>
      <c r="S682" s="27">
        <f t="shared" si="53"/>
        <v>97144.7</v>
      </c>
      <c r="T682" s="27">
        <f t="shared" si="53"/>
        <v>0</v>
      </c>
      <c r="U682" s="27">
        <f t="shared" si="53"/>
        <v>0</v>
      </c>
      <c r="V682" s="27">
        <f t="shared" si="53"/>
        <v>15941</v>
      </c>
      <c r="W682" s="27">
        <f t="shared" si="53"/>
        <v>468674</v>
      </c>
      <c r="X682" s="27">
        <f t="shared" si="53"/>
        <v>156222</v>
      </c>
      <c r="Y682" s="174"/>
    </row>
    <row r="683" spans="1:25" ht="15" customHeight="1">
      <c r="A683" s="128">
        <v>25</v>
      </c>
      <c r="B683" s="95" t="s">
        <v>493</v>
      </c>
      <c r="C683" s="94">
        <f>D683+E683+F683+G683+H683+I683+K683+M683+O683+Q683+S683+U683+V683+W683+X683</f>
        <v>1074919.2</v>
      </c>
      <c r="D683" s="94">
        <v>0</v>
      </c>
      <c r="E683" s="94">
        <v>117186.48</v>
      </c>
      <c r="F683" s="94">
        <v>0</v>
      </c>
      <c r="G683" s="94">
        <v>0</v>
      </c>
      <c r="H683" s="94">
        <v>148403.51999999999</v>
      </c>
      <c r="I683" s="94">
        <v>130261.68</v>
      </c>
      <c r="J683" s="135">
        <v>0</v>
      </c>
      <c r="K683" s="94">
        <v>0</v>
      </c>
      <c r="L683" s="94">
        <v>70</v>
      </c>
      <c r="M683" s="94">
        <v>345021.83999999997</v>
      </c>
      <c r="N683" s="94">
        <v>0</v>
      </c>
      <c r="O683" s="94">
        <v>0</v>
      </c>
      <c r="P683" s="94">
        <v>280</v>
      </c>
      <c r="Q683" s="94">
        <v>281443.68</v>
      </c>
      <c r="R683" s="94">
        <v>0</v>
      </c>
      <c r="S683" s="94">
        <v>0</v>
      </c>
      <c r="T683" s="94">
        <v>0</v>
      </c>
      <c r="U683" s="94">
        <v>0</v>
      </c>
      <c r="V683" s="94">
        <v>1470</v>
      </c>
      <c r="W683" s="94">
        <v>29255</v>
      </c>
      <c r="X683" s="94">
        <v>21877</v>
      </c>
      <c r="Y683" s="174"/>
    </row>
    <row r="684" spans="1:25" ht="15" customHeight="1">
      <c r="A684" s="128">
        <v>26</v>
      </c>
      <c r="B684" s="95" t="s">
        <v>287</v>
      </c>
      <c r="C684" s="94">
        <f t="shared" ref="C684:C697" si="54">D684+E684+F684+G684+H684+I684+K684+M684+O684+Q684+S684+U684+V684+W684+X684</f>
        <v>975481.24</v>
      </c>
      <c r="D684" s="94">
        <v>0</v>
      </c>
      <c r="E684" s="94">
        <v>31250.79</v>
      </c>
      <c r="F684" s="94">
        <v>0</v>
      </c>
      <c r="G684" s="94">
        <v>0</v>
      </c>
      <c r="H684" s="94">
        <v>60015.45</v>
      </c>
      <c r="I684" s="94">
        <v>0</v>
      </c>
      <c r="J684" s="135">
        <v>0</v>
      </c>
      <c r="K684" s="94">
        <v>0</v>
      </c>
      <c r="L684" s="94">
        <v>251</v>
      </c>
      <c r="M684" s="94">
        <v>484078</v>
      </c>
      <c r="N684" s="94">
        <v>0</v>
      </c>
      <c r="O684" s="94">
        <v>0</v>
      </c>
      <c r="P684" s="94">
        <v>243.7</v>
      </c>
      <c r="Q684" s="94">
        <v>358919</v>
      </c>
      <c r="R684" s="94">
        <v>13</v>
      </c>
      <c r="S684" s="94">
        <v>18635</v>
      </c>
      <c r="T684" s="94">
        <v>0</v>
      </c>
      <c r="U684" s="94">
        <v>0</v>
      </c>
      <c r="V684" s="94">
        <v>2191</v>
      </c>
      <c r="W684" s="94">
        <v>0</v>
      </c>
      <c r="X684" s="94">
        <v>20392</v>
      </c>
      <c r="Y684" s="174"/>
    </row>
    <row r="685" spans="1:25" ht="15" customHeight="1">
      <c r="A685" s="128">
        <v>27</v>
      </c>
      <c r="B685" s="95" t="s">
        <v>295</v>
      </c>
      <c r="C685" s="94">
        <f t="shared" si="54"/>
        <v>145234.81</v>
      </c>
      <c r="D685" s="94">
        <v>0</v>
      </c>
      <c r="E685" s="94">
        <v>21830.63</v>
      </c>
      <c r="F685" s="94">
        <v>0</v>
      </c>
      <c r="G685" s="94">
        <v>0</v>
      </c>
      <c r="H685" s="94">
        <v>41924.550000000003</v>
      </c>
      <c r="I685" s="94">
        <v>76939.63</v>
      </c>
      <c r="J685" s="135">
        <v>0</v>
      </c>
      <c r="K685" s="94">
        <v>0</v>
      </c>
      <c r="L685" s="94">
        <v>0</v>
      </c>
      <c r="M685" s="94">
        <v>0</v>
      </c>
      <c r="N685" s="94">
        <v>0</v>
      </c>
      <c r="O685" s="94">
        <v>0</v>
      </c>
      <c r="P685" s="94">
        <v>0</v>
      </c>
      <c r="Q685" s="94">
        <v>0</v>
      </c>
      <c r="R685" s="94">
        <v>0</v>
      </c>
      <c r="S685" s="94">
        <v>0</v>
      </c>
      <c r="T685" s="94">
        <v>0</v>
      </c>
      <c r="U685" s="94">
        <v>0</v>
      </c>
      <c r="V685" s="94">
        <v>1530</v>
      </c>
      <c r="W685" s="94">
        <v>0</v>
      </c>
      <c r="X685" s="94">
        <v>3010</v>
      </c>
      <c r="Y685" s="174"/>
    </row>
    <row r="686" spans="1:25" ht="15" customHeight="1">
      <c r="A686" s="128">
        <v>28</v>
      </c>
      <c r="B686" s="95" t="s">
        <v>288</v>
      </c>
      <c r="C686" s="94">
        <f t="shared" si="54"/>
        <v>1824955.0000000002</v>
      </c>
      <c r="D686" s="94">
        <v>0</v>
      </c>
      <c r="E686" s="94">
        <v>192333</v>
      </c>
      <c r="F686" s="94">
        <v>0</v>
      </c>
      <c r="G686" s="94">
        <v>0</v>
      </c>
      <c r="H686" s="94">
        <v>286292.40000000002</v>
      </c>
      <c r="I686" s="94">
        <v>0</v>
      </c>
      <c r="J686" s="135">
        <v>0</v>
      </c>
      <c r="K686" s="94">
        <v>0</v>
      </c>
      <c r="L686" s="94">
        <v>262.5</v>
      </c>
      <c r="M686" s="94">
        <v>665598.30000000005</v>
      </c>
      <c r="N686" s="94">
        <v>0</v>
      </c>
      <c r="O686" s="94">
        <v>0</v>
      </c>
      <c r="P686" s="94">
        <v>172.1</v>
      </c>
      <c r="Q686" s="94">
        <v>542946.6</v>
      </c>
      <c r="R686" s="94">
        <v>12</v>
      </c>
      <c r="S686" s="94">
        <v>78509.7</v>
      </c>
      <c r="T686" s="94">
        <v>0</v>
      </c>
      <c r="U686" s="94">
        <v>0</v>
      </c>
      <c r="V686" s="94">
        <v>2837</v>
      </c>
      <c r="W686" s="94">
        <v>56438</v>
      </c>
      <c r="X686" s="94">
        <v>0</v>
      </c>
      <c r="Y686" s="174"/>
    </row>
    <row r="687" spans="1:25" ht="15" customHeight="1">
      <c r="A687" s="128">
        <v>29</v>
      </c>
      <c r="B687" s="95" t="s">
        <v>494</v>
      </c>
      <c r="C687" s="94">
        <f t="shared" si="54"/>
        <v>918848.66999999993</v>
      </c>
      <c r="D687" s="94">
        <v>0</v>
      </c>
      <c r="E687" s="94">
        <v>70266.14</v>
      </c>
      <c r="F687" s="94">
        <v>0</v>
      </c>
      <c r="G687" s="94">
        <v>116272.56</v>
      </c>
      <c r="H687" s="94">
        <v>0</v>
      </c>
      <c r="I687" s="94">
        <v>0</v>
      </c>
      <c r="J687" s="135">
        <v>0</v>
      </c>
      <c r="K687" s="94">
        <v>0</v>
      </c>
      <c r="L687" s="94">
        <v>0</v>
      </c>
      <c r="M687" s="94">
        <v>0</v>
      </c>
      <c r="N687" s="94">
        <v>0</v>
      </c>
      <c r="O687" s="94">
        <v>0</v>
      </c>
      <c r="P687" s="94">
        <v>485</v>
      </c>
      <c r="Q687" s="94">
        <v>708234.97</v>
      </c>
      <c r="R687" s="94">
        <v>0</v>
      </c>
      <c r="S687" s="94">
        <v>0</v>
      </c>
      <c r="T687" s="94">
        <v>0</v>
      </c>
      <c r="U687" s="94">
        <v>0</v>
      </c>
      <c r="V687" s="94">
        <v>4927</v>
      </c>
      <c r="W687" s="94">
        <v>0</v>
      </c>
      <c r="X687" s="94">
        <v>19148</v>
      </c>
      <c r="Y687" s="174"/>
    </row>
    <row r="688" spans="1:25" ht="15" customHeight="1">
      <c r="A688" s="128">
        <v>30</v>
      </c>
      <c r="B688" s="95" t="s">
        <v>64</v>
      </c>
      <c r="C688" s="94">
        <f t="shared" si="54"/>
        <v>834772.84</v>
      </c>
      <c r="D688" s="94">
        <v>0</v>
      </c>
      <c r="E688" s="94">
        <v>0</v>
      </c>
      <c r="F688" s="94">
        <v>0</v>
      </c>
      <c r="G688" s="94">
        <v>0</v>
      </c>
      <c r="H688" s="94">
        <v>0</v>
      </c>
      <c r="I688" s="94">
        <v>0</v>
      </c>
      <c r="J688" s="135">
        <v>0</v>
      </c>
      <c r="K688" s="94">
        <v>0</v>
      </c>
      <c r="L688" s="94">
        <v>0</v>
      </c>
      <c r="M688" s="94">
        <v>0</v>
      </c>
      <c r="N688" s="94">
        <v>0</v>
      </c>
      <c r="O688" s="94">
        <v>0</v>
      </c>
      <c r="P688" s="94">
        <v>447</v>
      </c>
      <c r="Q688" s="94">
        <v>817283.84</v>
      </c>
      <c r="R688" s="94">
        <v>0</v>
      </c>
      <c r="S688" s="94">
        <v>0</v>
      </c>
      <c r="T688" s="94">
        <v>0</v>
      </c>
      <c r="U688" s="94">
        <v>0</v>
      </c>
      <c r="V688" s="94">
        <v>0</v>
      </c>
      <c r="W688" s="94">
        <v>0</v>
      </c>
      <c r="X688" s="94">
        <v>17489</v>
      </c>
      <c r="Y688" s="174"/>
    </row>
    <row r="689" spans="1:25" ht="15" customHeight="1">
      <c r="A689" s="128">
        <v>31</v>
      </c>
      <c r="B689" s="95" t="s">
        <v>65</v>
      </c>
      <c r="C689" s="94">
        <f t="shared" si="54"/>
        <v>662216.30000000005</v>
      </c>
      <c r="D689" s="94">
        <v>0</v>
      </c>
      <c r="E689" s="94">
        <v>0</v>
      </c>
      <c r="F689" s="94">
        <v>0</v>
      </c>
      <c r="G689" s="94">
        <v>0</v>
      </c>
      <c r="H689" s="94">
        <v>0</v>
      </c>
      <c r="I689" s="94">
        <v>0</v>
      </c>
      <c r="J689" s="135">
        <v>0</v>
      </c>
      <c r="K689" s="94">
        <v>0</v>
      </c>
      <c r="L689" s="94">
        <v>0</v>
      </c>
      <c r="M689" s="94">
        <v>0</v>
      </c>
      <c r="N689" s="94">
        <v>0</v>
      </c>
      <c r="O689" s="94">
        <v>0</v>
      </c>
      <c r="P689" s="94">
        <v>419</v>
      </c>
      <c r="Q689" s="94">
        <v>648342.30000000005</v>
      </c>
      <c r="R689" s="94">
        <v>0</v>
      </c>
      <c r="S689" s="94">
        <v>0</v>
      </c>
      <c r="T689" s="94">
        <v>0</v>
      </c>
      <c r="U689" s="94">
        <v>0</v>
      </c>
      <c r="V689" s="94">
        <v>0</v>
      </c>
      <c r="W689" s="94">
        <v>0</v>
      </c>
      <c r="X689" s="94">
        <v>13874</v>
      </c>
      <c r="Y689" s="174"/>
    </row>
    <row r="690" spans="1:25" ht="15" customHeight="1">
      <c r="A690" s="128">
        <v>32</v>
      </c>
      <c r="B690" s="95" t="s">
        <v>495</v>
      </c>
      <c r="C690" s="94">
        <f t="shared" si="54"/>
        <v>319825.27</v>
      </c>
      <c r="D690" s="94">
        <v>0</v>
      </c>
      <c r="E690" s="94">
        <v>10010.52</v>
      </c>
      <c r="F690" s="94">
        <v>0</v>
      </c>
      <c r="G690" s="94">
        <v>16564.55</v>
      </c>
      <c r="H690" s="94">
        <v>19224.66</v>
      </c>
      <c r="I690" s="94">
        <v>35280.959999999999</v>
      </c>
      <c r="J690" s="135">
        <v>0</v>
      </c>
      <c r="K690" s="94">
        <v>0</v>
      </c>
      <c r="L690" s="94">
        <v>186</v>
      </c>
      <c r="M690" s="94">
        <v>130457.34</v>
      </c>
      <c r="N690" s="94">
        <v>0</v>
      </c>
      <c r="O690" s="94">
        <v>0</v>
      </c>
      <c r="P690" s="94">
        <v>152</v>
      </c>
      <c r="Q690" s="94">
        <v>100899.24</v>
      </c>
      <c r="R690" s="94">
        <v>0</v>
      </c>
      <c r="S690" s="94">
        <v>0</v>
      </c>
      <c r="T690" s="94">
        <v>0</v>
      </c>
      <c r="U690" s="94">
        <v>0</v>
      </c>
      <c r="V690" s="94">
        <v>702</v>
      </c>
      <c r="W690" s="94">
        <v>0</v>
      </c>
      <c r="X690" s="94">
        <v>6686</v>
      </c>
      <c r="Y690" s="174"/>
    </row>
    <row r="691" spans="1:25" ht="15" customHeight="1">
      <c r="A691" s="128">
        <v>33</v>
      </c>
      <c r="B691" s="95" t="s">
        <v>496</v>
      </c>
      <c r="C691" s="94">
        <f t="shared" si="54"/>
        <v>1462598.4000000001</v>
      </c>
      <c r="D691" s="94">
        <v>0</v>
      </c>
      <c r="E691" s="94">
        <v>181974.6</v>
      </c>
      <c r="F691" s="94">
        <v>0</v>
      </c>
      <c r="G691" s="94">
        <v>0</v>
      </c>
      <c r="H691" s="94">
        <v>230450.40000000002</v>
      </c>
      <c r="I691" s="94">
        <v>0</v>
      </c>
      <c r="J691" s="135">
        <v>0</v>
      </c>
      <c r="K691" s="94">
        <v>0</v>
      </c>
      <c r="L691" s="94">
        <v>161</v>
      </c>
      <c r="M691" s="94">
        <v>535771.80000000005</v>
      </c>
      <c r="N691" s="94">
        <v>0</v>
      </c>
      <c r="O691" s="94">
        <v>0</v>
      </c>
      <c r="P691" s="94">
        <v>284</v>
      </c>
      <c r="Q691" s="94">
        <v>437043.60000000003</v>
      </c>
      <c r="R691" s="94">
        <v>0</v>
      </c>
      <c r="S691" s="94">
        <v>0</v>
      </c>
      <c r="T691" s="94">
        <v>0</v>
      </c>
      <c r="U691" s="94">
        <v>0</v>
      </c>
      <c r="V691" s="94">
        <v>2284</v>
      </c>
      <c r="W691" s="94">
        <v>45430</v>
      </c>
      <c r="X691" s="94">
        <v>29644</v>
      </c>
      <c r="Y691" s="174"/>
    </row>
    <row r="692" spans="1:25" ht="15" customHeight="1">
      <c r="A692" s="128">
        <v>34</v>
      </c>
      <c r="B692" s="95" t="s">
        <v>73</v>
      </c>
      <c r="C692" s="94">
        <f t="shared" si="54"/>
        <v>406948.61</v>
      </c>
      <c r="D692" s="94">
        <v>0</v>
      </c>
      <c r="E692" s="94">
        <v>0</v>
      </c>
      <c r="F692" s="94">
        <v>0</v>
      </c>
      <c r="G692" s="94">
        <v>0</v>
      </c>
      <c r="H692" s="94">
        <v>0</v>
      </c>
      <c r="I692" s="94">
        <v>0</v>
      </c>
      <c r="J692" s="135">
        <v>0</v>
      </c>
      <c r="K692" s="94">
        <v>0</v>
      </c>
      <c r="L692" s="94">
        <v>0</v>
      </c>
      <c r="M692" s="94">
        <v>0</v>
      </c>
      <c r="N692" s="94">
        <v>0</v>
      </c>
      <c r="O692" s="94">
        <v>0</v>
      </c>
      <c r="P692" s="94">
        <v>312</v>
      </c>
      <c r="Q692" s="94">
        <v>398422.61</v>
      </c>
      <c r="R692" s="94">
        <v>0</v>
      </c>
      <c r="S692" s="94">
        <v>0</v>
      </c>
      <c r="T692" s="94">
        <v>0</v>
      </c>
      <c r="U692" s="94">
        <v>0</v>
      </c>
      <c r="V692" s="94">
        <v>0</v>
      </c>
      <c r="W692" s="94">
        <v>0</v>
      </c>
      <c r="X692" s="94">
        <v>8526</v>
      </c>
      <c r="Y692" s="174"/>
    </row>
    <row r="693" spans="1:25" ht="15" customHeight="1">
      <c r="A693" s="128">
        <v>35</v>
      </c>
      <c r="B693" s="95" t="s">
        <v>70</v>
      </c>
      <c r="C693" s="94">
        <f t="shared" si="54"/>
        <v>392838.65</v>
      </c>
      <c r="D693" s="94">
        <v>0</v>
      </c>
      <c r="E693" s="94">
        <v>0</v>
      </c>
      <c r="F693" s="94">
        <v>0</v>
      </c>
      <c r="G693" s="94">
        <v>0</v>
      </c>
      <c r="H693" s="94">
        <v>0</v>
      </c>
      <c r="I693" s="94">
        <v>0</v>
      </c>
      <c r="J693" s="135">
        <v>0</v>
      </c>
      <c r="K693" s="94">
        <v>0</v>
      </c>
      <c r="L693" s="94">
        <v>0</v>
      </c>
      <c r="M693" s="94">
        <v>0</v>
      </c>
      <c r="N693" s="94">
        <v>0</v>
      </c>
      <c r="O693" s="94">
        <v>0</v>
      </c>
      <c r="P693" s="94">
        <v>308</v>
      </c>
      <c r="Q693" s="94">
        <v>384608.65</v>
      </c>
      <c r="R693" s="94">
        <v>0</v>
      </c>
      <c r="S693" s="94">
        <v>0</v>
      </c>
      <c r="T693" s="94">
        <v>0</v>
      </c>
      <c r="U693" s="94">
        <v>0</v>
      </c>
      <c r="V693" s="94">
        <v>0</v>
      </c>
      <c r="W693" s="94">
        <v>0</v>
      </c>
      <c r="X693" s="94">
        <v>8230</v>
      </c>
      <c r="Y693" s="174"/>
    </row>
    <row r="694" spans="1:25" ht="15" customHeight="1">
      <c r="A694" s="128">
        <v>36</v>
      </c>
      <c r="B694" s="95" t="s">
        <v>71</v>
      </c>
      <c r="C694" s="94">
        <f t="shared" si="54"/>
        <v>350662.13</v>
      </c>
      <c r="D694" s="94">
        <v>0</v>
      </c>
      <c r="E694" s="94">
        <v>0</v>
      </c>
      <c r="F694" s="94">
        <v>0</v>
      </c>
      <c r="G694" s="94">
        <v>0</v>
      </c>
      <c r="H694" s="94">
        <v>0</v>
      </c>
      <c r="I694" s="94">
        <v>0</v>
      </c>
      <c r="J694" s="135">
        <v>0</v>
      </c>
      <c r="K694" s="94">
        <v>0</v>
      </c>
      <c r="L694" s="94">
        <v>0</v>
      </c>
      <c r="M694" s="94">
        <v>0</v>
      </c>
      <c r="N694" s="94">
        <v>0</v>
      </c>
      <c r="O694" s="94">
        <v>0</v>
      </c>
      <c r="P694" s="94">
        <v>308</v>
      </c>
      <c r="Q694" s="94">
        <v>343316.13</v>
      </c>
      <c r="R694" s="94">
        <v>0</v>
      </c>
      <c r="S694" s="94">
        <v>0</v>
      </c>
      <c r="T694" s="94">
        <v>0</v>
      </c>
      <c r="U694" s="94">
        <v>0</v>
      </c>
      <c r="V694" s="94">
        <v>0</v>
      </c>
      <c r="W694" s="94">
        <v>0</v>
      </c>
      <c r="X694" s="94">
        <v>7346</v>
      </c>
      <c r="Y694" s="174"/>
    </row>
    <row r="695" spans="1:25" ht="15" customHeight="1">
      <c r="A695" s="128">
        <v>37</v>
      </c>
      <c r="B695" s="95" t="s">
        <v>761</v>
      </c>
      <c r="C695" s="94">
        <f t="shared" si="54"/>
        <v>47761</v>
      </c>
      <c r="D695" s="94">
        <v>0</v>
      </c>
      <c r="E695" s="94">
        <v>0</v>
      </c>
      <c r="F695" s="94">
        <v>0</v>
      </c>
      <c r="G695" s="94">
        <v>0</v>
      </c>
      <c r="H695" s="94">
        <v>0</v>
      </c>
      <c r="I695" s="94">
        <v>0</v>
      </c>
      <c r="J695" s="135">
        <v>0</v>
      </c>
      <c r="K695" s="94">
        <v>0</v>
      </c>
      <c r="L695" s="94">
        <v>0</v>
      </c>
      <c r="M695" s="94">
        <v>0</v>
      </c>
      <c r="N695" s="94">
        <v>0</v>
      </c>
      <c r="O695" s="94">
        <v>0</v>
      </c>
      <c r="P695" s="94">
        <v>0</v>
      </c>
      <c r="Q695" s="94">
        <v>0</v>
      </c>
      <c r="R695" s="94">
        <v>0</v>
      </c>
      <c r="S695" s="94">
        <v>0</v>
      </c>
      <c r="T695" s="94">
        <v>0</v>
      </c>
      <c r="U695" s="94">
        <v>0</v>
      </c>
      <c r="V695" s="94">
        <v>0</v>
      </c>
      <c r="W695" s="69">
        <v>47761</v>
      </c>
      <c r="X695" s="94">
        <v>0</v>
      </c>
      <c r="Y695" s="174"/>
    </row>
    <row r="696" spans="1:25" ht="15" customHeight="1">
      <c r="A696" s="128">
        <v>38</v>
      </c>
      <c r="B696" s="95" t="s">
        <v>762</v>
      </c>
      <c r="C696" s="94">
        <f t="shared" si="54"/>
        <v>151793</v>
      </c>
      <c r="D696" s="94">
        <v>0</v>
      </c>
      <c r="E696" s="94">
        <v>0</v>
      </c>
      <c r="F696" s="94">
        <v>0</v>
      </c>
      <c r="G696" s="94">
        <v>0</v>
      </c>
      <c r="H696" s="94">
        <v>0</v>
      </c>
      <c r="I696" s="94">
        <v>0</v>
      </c>
      <c r="J696" s="135">
        <v>0</v>
      </c>
      <c r="K696" s="94">
        <v>0</v>
      </c>
      <c r="L696" s="94">
        <v>0</v>
      </c>
      <c r="M696" s="94">
        <v>0</v>
      </c>
      <c r="N696" s="94">
        <v>0</v>
      </c>
      <c r="O696" s="94">
        <v>0</v>
      </c>
      <c r="P696" s="94">
        <v>0</v>
      </c>
      <c r="Q696" s="94">
        <v>0</v>
      </c>
      <c r="R696" s="94">
        <v>0</v>
      </c>
      <c r="S696" s="94">
        <v>0</v>
      </c>
      <c r="T696" s="94">
        <v>0</v>
      </c>
      <c r="U696" s="94">
        <v>0</v>
      </c>
      <c r="V696" s="94">
        <v>0</v>
      </c>
      <c r="W696" s="69">
        <v>151793</v>
      </c>
      <c r="X696" s="94">
        <v>0</v>
      </c>
      <c r="Y696" s="174"/>
    </row>
    <row r="697" spans="1:25" ht="15" customHeight="1">
      <c r="A697" s="128">
        <v>39</v>
      </c>
      <c r="B697" s="95" t="s">
        <v>763</v>
      </c>
      <c r="C697" s="94">
        <f t="shared" si="54"/>
        <v>137997</v>
      </c>
      <c r="D697" s="94">
        <v>0</v>
      </c>
      <c r="E697" s="94">
        <v>0</v>
      </c>
      <c r="F697" s="94">
        <v>0</v>
      </c>
      <c r="G697" s="94">
        <v>0</v>
      </c>
      <c r="H697" s="94">
        <v>0</v>
      </c>
      <c r="I697" s="94">
        <v>0</v>
      </c>
      <c r="J697" s="135">
        <v>0</v>
      </c>
      <c r="K697" s="94">
        <v>0</v>
      </c>
      <c r="L697" s="94">
        <v>0</v>
      </c>
      <c r="M697" s="94">
        <v>0</v>
      </c>
      <c r="N697" s="94">
        <v>0</v>
      </c>
      <c r="O697" s="94">
        <v>0</v>
      </c>
      <c r="P697" s="94">
        <v>0</v>
      </c>
      <c r="Q697" s="94">
        <v>0</v>
      </c>
      <c r="R697" s="94">
        <v>0</v>
      </c>
      <c r="S697" s="94">
        <v>0</v>
      </c>
      <c r="T697" s="94">
        <v>0</v>
      </c>
      <c r="U697" s="94">
        <v>0</v>
      </c>
      <c r="V697" s="94">
        <v>0</v>
      </c>
      <c r="W697" s="69">
        <v>137997</v>
      </c>
      <c r="X697" s="94">
        <v>0</v>
      </c>
      <c r="Y697" s="174"/>
    </row>
    <row r="698" spans="1:25" ht="15" customHeight="1">
      <c r="A698" s="154" t="s">
        <v>315</v>
      </c>
      <c r="B698" s="147"/>
      <c r="C698" s="27">
        <f>SUM(C699:C707)</f>
        <v>7065582.4000000004</v>
      </c>
      <c r="D698" s="27">
        <f t="shared" ref="D698:X698" si="55">SUM(D699:D707)</f>
        <v>0</v>
      </c>
      <c r="E698" s="27">
        <f t="shared" si="55"/>
        <v>755543.4</v>
      </c>
      <c r="F698" s="27">
        <f t="shared" si="55"/>
        <v>0</v>
      </c>
      <c r="G698" s="27">
        <f t="shared" si="55"/>
        <v>668984.60000000009</v>
      </c>
      <c r="H698" s="27">
        <f t="shared" si="55"/>
        <v>527354.4</v>
      </c>
      <c r="I698" s="27">
        <f t="shared" si="55"/>
        <v>882757.20000000007</v>
      </c>
      <c r="J698" s="34">
        <f t="shared" si="55"/>
        <v>0</v>
      </c>
      <c r="K698" s="27">
        <f t="shared" si="55"/>
        <v>0</v>
      </c>
      <c r="L698" s="27">
        <f t="shared" si="55"/>
        <v>335.2</v>
      </c>
      <c r="M698" s="27">
        <f t="shared" si="55"/>
        <v>1466103.8</v>
      </c>
      <c r="N698" s="27">
        <f t="shared" si="55"/>
        <v>0</v>
      </c>
      <c r="O698" s="27">
        <f t="shared" si="55"/>
        <v>0</v>
      </c>
      <c r="P698" s="27">
        <f t="shared" si="55"/>
        <v>300</v>
      </c>
      <c r="Q698" s="27">
        <f t="shared" si="55"/>
        <v>542085.6</v>
      </c>
      <c r="R698" s="27">
        <f t="shared" si="55"/>
        <v>19.400000000000002</v>
      </c>
      <c r="S698" s="27">
        <f t="shared" si="55"/>
        <v>172733.2</v>
      </c>
      <c r="T698" s="27">
        <f t="shared" si="55"/>
        <v>680.9</v>
      </c>
      <c r="U698" s="27">
        <f t="shared" si="55"/>
        <v>1791556</v>
      </c>
      <c r="V698" s="27">
        <f t="shared" si="55"/>
        <v>6461.2000000000007</v>
      </c>
      <c r="W698" s="27">
        <f t="shared" si="55"/>
        <v>252003</v>
      </c>
      <c r="X698" s="27">
        <f t="shared" si="55"/>
        <v>0</v>
      </c>
      <c r="Y698" s="174"/>
    </row>
    <row r="699" spans="1:25" ht="15" customHeight="1">
      <c r="A699" s="128">
        <v>40</v>
      </c>
      <c r="B699" s="101" t="s">
        <v>497</v>
      </c>
      <c r="C699" s="94">
        <f>D699+E699+F699+G699+H699+I699+K699+M699+O699+Q699+S699+U699+V699+W699+X699</f>
        <v>578722.5</v>
      </c>
      <c r="D699" s="69">
        <v>0</v>
      </c>
      <c r="E699" s="69">
        <v>135405</v>
      </c>
      <c r="F699" s="69">
        <v>0</v>
      </c>
      <c r="G699" s="69">
        <v>138465</v>
      </c>
      <c r="H699" s="69">
        <v>0</v>
      </c>
      <c r="I699" s="69">
        <v>304852.5</v>
      </c>
      <c r="J699" s="135">
        <v>0</v>
      </c>
      <c r="K699" s="69">
        <v>0</v>
      </c>
      <c r="L699" s="69">
        <v>0</v>
      </c>
      <c r="M699" s="69">
        <v>0</v>
      </c>
      <c r="N699" s="69">
        <v>0</v>
      </c>
      <c r="O699" s="69">
        <v>0</v>
      </c>
      <c r="P699" s="69">
        <v>0</v>
      </c>
      <c r="Q699" s="69">
        <v>0</v>
      </c>
      <c r="R699" s="69">
        <v>0</v>
      </c>
      <c r="S699" s="69">
        <v>0</v>
      </c>
      <c r="T699" s="69">
        <v>0</v>
      </c>
      <c r="U699" s="69">
        <v>0</v>
      </c>
      <c r="V699" s="69">
        <v>0</v>
      </c>
      <c r="W699" s="94">
        <v>0</v>
      </c>
      <c r="X699" s="69">
        <v>0</v>
      </c>
      <c r="Y699" s="174"/>
    </row>
    <row r="700" spans="1:25" ht="15" customHeight="1">
      <c r="A700" s="128">
        <v>41</v>
      </c>
      <c r="B700" s="101" t="s">
        <v>498</v>
      </c>
      <c r="C700" s="94">
        <f t="shared" ref="C700:C707" si="56">D700+E700+F700+G700+H700+I700+K700+M700+O700+Q700+S700+U700+V700+W700+X700</f>
        <v>487034.7</v>
      </c>
      <c r="D700" s="69">
        <v>0</v>
      </c>
      <c r="E700" s="69">
        <v>113952.6</v>
      </c>
      <c r="F700" s="69">
        <v>0</v>
      </c>
      <c r="G700" s="69">
        <v>116527.8</v>
      </c>
      <c r="H700" s="69">
        <v>0</v>
      </c>
      <c r="I700" s="69">
        <v>256554.3</v>
      </c>
      <c r="J700" s="135">
        <v>0</v>
      </c>
      <c r="K700" s="69">
        <v>0</v>
      </c>
      <c r="L700" s="69">
        <v>0</v>
      </c>
      <c r="M700" s="69">
        <v>0</v>
      </c>
      <c r="N700" s="69">
        <v>0</v>
      </c>
      <c r="O700" s="69">
        <v>0</v>
      </c>
      <c r="P700" s="69">
        <v>0</v>
      </c>
      <c r="Q700" s="69">
        <v>0</v>
      </c>
      <c r="R700" s="69">
        <v>0</v>
      </c>
      <c r="S700" s="69">
        <v>0</v>
      </c>
      <c r="T700" s="69">
        <v>0</v>
      </c>
      <c r="U700" s="69">
        <v>0</v>
      </c>
      <c r="V700" s="69">
        <v>0</v>
      </c>
      <c r="W700" s="94">
        <v>0</v>
      </c>
      <c r="X700" s="69">
        <v>0</v>
      </c>
      <c r="Y700" s="174"/>
    </row>
    <row r="701" spans="1:25" ht="15" customHeight="1">
      <c r="A701" s="128">
        <v>42</v>
      </c>
      <c r="B701" s="101" t="s">
        <v>726</v>
      </c>
      <c r="C701" s="94">
        <f t="shared" si="56"/>
        <v>278595.59999999998</v>
      </c>
      <c r="D701" s="69">
        <v>0</v>
      </c>
      <c r="E701" s="69">
        <v>137741.4</v>
      </c>
      <c r="F701" s="69">
        <v>0</v>
      </c>
      <c r="G701" s="69">
        <v>140854.20000000001</v>
      </c>
      <c r="H701" s="69">
        <v>0</v>
      </c>
      <c r="I701" s="69">
        <v>0</v>
      </c>
      <c r="J701" s="135">
        <v>0</v>
      </c>
      <c r="K701" s="69">
        <v>0</v>
      </c>
      <c r="L701" s="69">
        <v>0</v>
      </c>
      <c r="M701" s="69">
        <v>0</v>
      </c>
      <c r="N701" s="69">
        <v>0</v>
      </c>
      <c r="O701" s="69">
        <v>0</v>
      </c>
      <c r="P701" s="69">
        <v>0</v>
      </c>
      <c r="Q701" s="69">
        <v>0</v>
      </c>
      <c r="R701" s="69">
        <v>0</v>
      </c>
      <c r="S701" s="69">
        <v>0</v>
      </c>
      <c r="T701" s="69">
        <v>0</v>
      </c>
      <c r="U701" s="69">
        <v>0</v>
      </c>
      <c r="V701" s="69">
        <v>0</v>
      </c>
      <c r="W701" s="94">
        <v>0</v>
      </c>
      <c r="X701" s="69">
        <v>0</v>
      </c>
      <c r="Y701" s="174"/>
    </row>
    <row r="702" spans="1:25" ht="15" customHeight="1">
      <c r="A702" s="128">
        <v>43</v>
      </c>
      <c r="B702" s="101" t="s">
        <v>727</v>
      </c>
      <c r="C702" s="94">
        <f t="shared" si="56"/>
        <v>2730466.6</v>
      </c>
      <c r="D702" s="69">
        <v>0</v>
      </c>
      <c r="E702" s="69">
        <v>142732.79999999999</v>
      </c>
      <c r="F702" s="69">
        <v>0</v>
      </c>
      <c r="G702" s="69">
        <v>145958.39999999999</v>
      </c>
      <c r="H702" s="94">
        <v>241516</v>
      </c>
      <c r="I702" s="69">
        <v>321350.40000000002</v>
      </c>
      <c r="J702" s="135">
        <v>0</v>
      </c>
      <c r="K702" s="69">
        <v>0</v>
      </c>
      <c r="L702" s="94">
        <v>145.19999999999999</v>
      </c>
      <c r="M702" s="94">
        <v>801561</v>
      </c>
      <c r="N702" s="69">
        <v>0</v>
      </c>
      <c r="O702" s="69">
        <v>0</v>
      </c>
      <c r="P702" s="69">
        <v>0</v>
      </c>
      <c r="Q702" s="69">
        <v>0</v>
      </c>
      <c r="R702" s="94">
        <v>17.100000000000001</v>
      </c>
      <c r="S702" s="94">
        <v>94348</v>
      </c>
      <c r="T702" s="94">
        <v>380.9</v>
      </c>
      <c r="U702" s="94">
        <v>979372</v>
      </c>
      <c r="V702" s="94">
        <v>3628</v>
      </c>
      <c r="W702" s="94">
        <v>0</v>
      </c>
      <c r="X702" s="69">
        <v>0</v>
      </c>
      <c r="Y702" s="174"/>
    </row>
    <row r="703" spans="1:25" ht="15" customHeight="1">
      <c r="A703" s="128">
        <v>44</v>
      </c>
      <c r="B703" s="64" t="s">
        <v>286</v>
      </c>
      <c r="C703" s="94">
        <f t="shared" si="56"/>
        <v>2738760</v>
      </c>
      <c r="D703" s="94">
        <v>0</v>
      </c>
      <c r="E703" s="94">
        <v>225711.6</v>
      </c>
      <c r="F703" s="94">
        <v>0</v>
      </c>
      <c r="G703" s="94">
        <v>127179.20000000001</v>
      </c>
      <c r="H703" s="94">
        <v>285838.40000000002</v>
      </c>
      <c r="I703" s="94">
        <v>0</v>
      </c>
      <c r="J703" s="135">
        <v>0</v>
      </c>
      <c r="K703" s="94">
        <v>0</v>
      </c>
      <c r="L703" s="94">
        <v>190</v>
      </c>
      <c r="M703" s="94">
        <v>664542.80000000005</v>
      </c>
      <c r="N703" s="94">
        <v>0</v>
      </c>
      <c r="O703" s="94">
        <v>0</v>
      </c>
      <c r="P703" s="94">
        <v>300</v>
      </c>
      <c r="Q703" s="94">
        <v>542085.6</v>
      </c>
      <c r="R703" s="94">
        <v>2.2999999999999998</v>
      </c>
      <c r="S703" s="94">
        <v>78385.2</v>
      </c>
      <c r="T703" s="94">
        <v>300</v>
      </c>
      <c r="U703" s="180">
        <v>812184</v>
      </c>
      <c r="V703" s="94">
        <v>2833.2000000000003</v>
      </c>
      <c r="W703" s="94">
        <v>0</v>
      </c>
      <c r="X703" s="69">
        <v>0</v>
      </c>
      <c r="Y703" s="174"/>
    </row>
    <row r="704" spans="1:25" ht="15" customHeight="1">
      <c r="A704" s="128">
        <v>45</v>
      </c>
      <c r="B704" s="101" t="s">
        <v>764</v>
      </c>
      <c r="C704" s="94">
        <f t="shared" si="56"/>
        <v>61297</v>
      </c>
      <c r="D704" s="94">
        <v>0</v>
      </c>
      <c r="E704" s="94">
        <v>0</v>
      </c>
      <c r="F704" s="94">
        <v>0</v>
      </c>
      <c r="G704" s="94">
        <v>0</v>
      </c>
      <c r="H704" s="94">
        <v>0</v>
      </c>
      <c r="I704" s="94">
        <v>0</v>
      </c>
      <c r="J704" s="135">
        <v>0</v>
      </c>
      <c r="K704" s="94">
        <v>0</v>
      </c>
      <c r="L704" s="94">
        <v>0</v>
      </c>
      <c r="M704" s="94">
        <v>0</v>
      </c>
      <c r="N704" s="94">
        <v>0</v>
      </c>
      <c r="O704" s="94">
        <v>0</v>
      </c>
      <c r="P704" s="94">
        <v>0</v>
      </c>
      <c r="Q704" s="94">
        <v>0</v>
      </c>
      <c r="R704" s="94">
        <v>0</v>
      </c>
      <c r="S704" s="94">
        <v>0</v>
      </c>
      <c r="T704" s="94">
        <v>0</v>
      </c>
      <c r="U704" s="94">
        <v>0</v>
      </c>
      <c r="V704" s="94">
        <v>0</v>
      </c>
      <c r="W704" s="69">
        <v>61297</v>
      </c>
      <c r="X704" s="69">
        <v>0</v>
      </c>
      <c r="Y704" s="174"/>
    </row>
    <row r="705" spans="1:25" ht="15" customHeight="1">
      <c r="A705" s="128">
        <v>46</v>
      </c>
      <c r="B705" s="101" t="s">
        <v>765</v>
      </c>
      <c r="C705" s="94">
        <f t="shared" si="56"/>
        <v>55562</v>
      </c>
      <c r="D705" s="94">
        <v>0</v>
      </c>
      <c r="E705" s="94">
        <v>0</v>
      </c>
      <c r="F705" s="94">
        <v>0</v>
      </c>
      <c r="G705" s="94">
        <v>0</v>
      </c>
      <c r="H705" s="94">
        <v>0</v>
      </c>
      <c r="I705" s="94">
        <v>0</v>
      </c>
      <c r="J705" s="135">
        <v>0</v>
      </c>
      <c r="K705" s="94">
        <v>0</v>
      </c>
      <c r="L705" s="94">
        <v>0</v>
      </c>
      <c r="M705" s="94">
        <v>0</v>
      </c>
      <c r="N705" s="94">
        <v>0</v>
      </c>
      <c r="O705" s="94">
        <v>0</v>
      </c>
      <c r="P705" s="94">
        <v>0</v>
      </c>
      <c r="Q705" s="94">
        <v>0</v>
      </c>
      <c r="R705" s="94">
        <v>0</v>
      </c>
      <c r="S705" s="94">
        <v>0</v>
      </c>
      <c r="T705" s="94">
        <v>0</v>
      </c>
      <c r="U705" s="94">
        <v>0</v>
      </c>
      <c r="V705" s="94">
        <v>0</v>
      </c>
      <c r="W705" s="69">
        <v>55562</v>
      </c>
      <c r="X705" s="69">
        <v>0</v>
      </c>
      <c r="Y705" s="174"/>
    </row>
    <row r="706" spans="1:25" ht="15" customHeight="1">
      <c r="A706" s="128">
        <v>47</v>
      </c>
      <c r="B706" s="101" t="s">
        <v>766</v>
      </c>
      <c r="C706" s="94">
        <f t="shared" si="56"/>
        <v>71313</v>
      </c>
      <c r="D706" s="94">
        <v>0</v>
      </c>
      <c r="E706" s="94">
        <v>0</v>
      </c>
      <c r="F706" s="94">
        <v>0</v>
      </c>
      <c r="G706" s="94">
        <v>0</v>
      </c>
      <c r="H706" s="94">
        <v>0</v>
      </c>
      <c r="I706" s="94">
        <v>0</v>
      </c>
      <c r="J706" s="135">
        <v>0</v>
      </c>
      <c r="K706" s="94">
        <v>0</v>
      </c>
      <c r="L706" s="94">
        <v>0</v>
      </c>
      <c r="M706" s="94">
        <v>0</v>
      </c>
      <c r="N706" s="94">
        <v>0</v>
      </c>
      <c r="O706" s="94">
        <v>0</v>
      </c>
      <c r="P706" s="94">
        <v>0</v>
      </c>
      <c r="Q706" s="94">
        <v>0</v>
      </c>
      <c r="R706" s="94">
        <v>0</v>
      </c>
      <c r="S706" s="94">
        <v>0</v>
      </c>
      <c r="T706" s="94">
        <v>0</v>
      </c>
      <c r="U706" s="94">
        <v>0</v>
      </c>
      <c r="V706" s="94">
        <v>0</v>
      </c>
      <c r="W706" s="69">
        <v>71313</v>
      </c>
      <c r="X706" s="69">
        <v>0</v>
      </c>
      <c r="Y706" s="174"/>
    </row>
    <row r="707" spans="1:25" ht="15" customHeight="1">
      <c r="A707" s="128">
        <v>48</v>
      </c>
      <c r="B707" s="101" t="s">
        <v>767</v>
      </c>
      <c r="C707" s="94">
        <f t="shared" si="56"/>
        <v>63831</v>
      </c>
      <c r="D707" s="94">
        <v>0</v>
      </c>
      <c r="E707" s="94">
        <v>0</v>
      </c>
      <c r="F707" s="94">
        <v>0</v>
      </c>
      <c r="G707" s="94">
        <v>0</v>
      </c>
      <c r="H707" s="94">
        <v>0</v>
      </c>
      <c r="I707" s="94">
        <v>0</v>
      </c>
      <c r="J707" s="135">
        <v>0</v>
      </c>
      <c r="K707" s="94">
        <v>0</v>
      </c>
      <c r="L707" s="94">
        <v>0</v>
      </c>
      <c r="M707" s="94">
        <v>0</v>
      </c>
      <c r="N707" s="94">
        <v>0</v>
      </c>
      <c r="O707" s="94">
        <v>0</v>
      </c>
      <c r="P707" s="94">
        <v>0</v>
      </c>
      <c r="Q707" s="94">
        <v>0</v>
      </c>
      <c r="R707" s="94">
        <v>0</v>
      </c>
      <c r="S707" s="94">
        <v>0</v>
      </c>
      <c r="T707" s="94">
        <v>0</v>
      </c>
      <c r="U707" s="94">
        <v>0</v>
      </c>
      <c r="V707" s="94">
        <v>0</v>
      </c>
      <c r="W707" s="69">
        <v>63831</v>
      </c>
      <c r="X707" s="69">
        <v>0</v>
      </c>
      <c r="Y707" s="174"/>
    </row>
    <row r="708" spans="1:25" ht="15" customHeight="1">
      <c r="A708" s="154" t="s">
        <v>316</v>
      </c>
      <c r="B708" s="147"/>
      <c r="C708" s="27">
        <f>SUM(C709:C710)</f>
        <v>1223860</v>
      </c>
      <c r="D708" s="27">
        <f t="shared" ref="D708:X708" si="57">SUM(D709:D710)</f>
        <v>0</v>
      </c>
      <c r="E708" s="27">
        <f t="shared" si="57"/>
        <v>30000</v>
      </c>
      <c r="F708" s="27">
        <f t="shared" si="57"/>
        <v>0</v>
      </c>
      <c r="G708" s="27">
        <f t="shared" si="57"/>
        <v>50000</v>
      </c>
      <c r="H708" s="27">
        <f t="shared" si="57"/>
        <v>15000</v>
      </c>
      <c r="I708" s="27">
        <f t="shared" si="57"/>
        <v>150000</v>
      </c>
      <c r="J708" s="34">
        <f t="shared" si="57"/>
        <v>0</v>
      </c>
      <c r="K708" s="27">
        <f t="shared" si="57"/>
        <v>0</v>
      </c>
      <c r="L708" s="27">
        <f t="shared" si="57"/>
        <v>386</v>
      </c>
      <c r="M708" s="27">
        <f t="shared" si="57"/>
        <v>586900</v>
      </c>
      <c r="N708" s="27">
        <f t="shared" si="57"/>
        <v>0</v>
      </c>
      <c r="O708" s="27">
        <f t="shared" si="57"/>
        <v>0</v>
      </c>
      <c r="P708" s="27">
        <f t="shared" si="57"/>
        <v>402.4</v>
      </c>
      <c r="Q708" s="27">
        <f t="shared" si="57"/>
        <v>293200</v>
      </c>
      <c r="R708" s="27">
        <f t="shared" si="57"/>
        <v>9</v>
      </c>
      <c r="S708" s="27">
        <f t="shared" si="57"/>
        <v>45000</v>
      </c>
      <c r="T708" s="27">
        <f t="shared" si="57"/>
        <v>0</v>
      </c>
      <c r="U708" s="27">
        <f t="shared" si="57"/>
        <v>0</v>
      </c>
      <c r="V708" s="27">
        <f t="shared" si="57"/>
        <v>3318</v>
      </c>
      <c r="W708" s="27">
        <f t="shared" si="57"/>
        <v>50442</v>
      </c>
      <c r="X708" s="27">
        <f t="shared" si="57"/>
        <v>0</v>
      </c>
      <c r="Y708" s="174"/>
    </row>
    <row r="709" spans="1:25" ht="15" customHeight="1">
      <c r="A709" s="128">
        <v>49</v>
      </c>
      <c r="B709" s="91" t="s">
        <v>499</v>
      </c>
      <c r="C709" s="94">
        <f>D709+E709+F709+G709+H709+I709+K709+M709+O709+Q709+S709+U709+V709+W709+X709</f>
        <v>1173418</v>
      </c>
      <c r="D709" s="94">
        <v>0</v>
      </c>
      <c r="E709" s="94">
        <v>30000</v>
      </c>
      <c r="F709" s="94">
        <v>0</v>
      </c>
      <c r="G709" s="181">
        <v>50000</v>
      </c>
      <c r="H709" s="94">
        <v>15000</v>
      </c>
      <c r="I709" s="94">
        <v>150000</v>
      </c>
      <c r="J709" s="135">
        <v>0</v>
      </c>
      <c r="K709" s="94">
        <v>0</v>
      </c>
      <c r="L709" s="94">
        <v>386</v>
      </c>
      <c r="M709" s="94">
        <v>586900</v>
      </c>
      <c r="N709" s="94">
        <v>0</v>
      </c>
      <c r="O709" s="94">
        <v>0</v>
      </c>
      <c r="P709" s="181">
        <v>402.4</v>
      </c>
      <c r="Q709" s="181">
        <v>293200</v>
      </c>
      <c r="R709" s="94">
        <v>9</v>
      </c>
      <c r="S709" s="94">
        <v>45000</v>
      </c>
      <c r="T709" s="94">
        <v>0</v>
      </c>
      <c r="U709" s="94">
        <v>0</v>
      </c>
      <c r="V709" s="94">
        <v>3318</v>
      </c>
      <c r="W709" s="94">
        <v>0</v>
      </c>
      <c r="X709" s="94">
        <v>0</v>
      </c>
      <c r="Y709" s="174"/>
    </row>
    <row r="710" spans="1:25" ht="15" customHeight="1">
      <c r="A710" s="128">
        <v>50</v>
      </c>
      <c r="B710" s="91" t="s">
        <v>768</v>
      </c>
      <c r="C710" s="94">
        <f>D710+E710+F710+G710+H710+I710+K710+M710+O710+Q710+S710+U710+V710+W710+X710</f>
        <v>50442</v>
      </c>
      <c r="D710" s="94">
        <v>0</v>
      </c>
      <c r="E710" s="94">
        <v>0</v>
      </c>
      <c r="F710" s="94">
        <v>0</v>
      </c>
      <c r="G710" s="94">
        <v>0</v>
      </c>
      <c r="H710" s="94">
        <v>0</v>
      </c>
      <c r="I710" s="94">
        <v>0</v>
      </c>
      <c r="J710" s="135">
        <v>0</v>
      </c>
      <c r="K710" s="94">
        <v>0</v>
      </c>
      <c r="L710" s="94">
        <v>0</v>
      </c>
      <c r="M710" s="94">
        <v>0</v>
      </c>
      <c r="N710" s="94">
        <v>0</v>
      </c>
      <c r="O710" s="94">
        <v>0</v>
      </c>
      <c r="P710" s="94">
        <v>0</v>
      </c>
      <c r="Q710" s="94">
        <v>0</v>
      </c>
      <c r="R710" s="94">
        <v>0</v>
      </c>
      <c r="S710" s="94">
        <v>0</v>
      </c>
      <c r="T710" s="94">
        <v>0</v>
      </c>
      <c r="U710" s="94">
        <v>0</v>
      </c>
      <c r="V710" s="94">
        <v>0</v>
      </c>
      <c r="W710" s="94">
        <v>50442</v>
      </c>
      <c r="X710" s="94">
        <v>0</v>
      </c>
      <c r="Y710" s="174"/>
    </row>
    <row r="711" spans="1:25" ht="25.5" customHeight="1">
      <c r="A711" s="154" t="s">
        <v>331</v>
      </c>
      <c r="B711" s="147"/>
      <c r="C711" s="27">
        <f>SUM(C712:C717)</f>
        <v>1892685.53</v>
      </c>
      <c r="D711" s="27">
        <f t="shared" ref="D711:X711" si="58">SUM(D712:D717)</f>
        <v>0</v>
      </c>
      <c r="E711" s="27">
        <f t="shared" si="58"/>
        <v>109231.47</v>
      </c>
      <c r="F711" s="27">
        <f t="shared" si="58"/>
        <v>0</v>
      </c>
      <c r="G711" s="27">
        <f t="shared" si="58"/>
        <v>0</v>
      </c>
      <c r="H711" s="27">
        <f t="shared" si="58"/>
        <v>112573.34</v>
      </c>
      <c r="I711" s="27">
        <f t="shared" si="58"/>
        <v>95502.84</v>
      </c>
      <c r="J711" s="34">
        <f t="shared" si="58"/>
        <v>0</v>
      </c>
      <c r="K711" s="27">
        <f t="shared" si="58"/>
        <v>0</v>
      </c>
      <c r="L711" s="27">
        <f t="shared" si="58"/>
        <v>639.99</v>
      </c>
      <c r="M711" s="27">
        <f t="shared" si="58"/>
        <v>1070401.19</v>
      </c>
      <c r="N711" s="27">
        <f t="shared" si="58"/>
        <v>0</v>
      </c>
      <c r="O711" s="27">
        <f t="shared" si="58"/>
        <v>0</v>
      </c>
      <c r="P711" s="27">
        <f t="shared" si="58"/>
        <v>245.61</v>
      </c>
      <c r="Q711" s="27">
        <f t="shared" si="58"/>
        <v>317715.69</v>
      </c>
      <c r="R711" s="27">
        <f t="shared" si="58"/>
        <v>0</v>
      </c>
      <c r="S711" s="27">
        <f t="shared" si="58"/>
        <v>0</v>
      </c>
      <c r="T711" s="27">
        <f t="shared" si="58"/>
        <v>0</v>
      </c>
      <c r="U711" s="27">
        <f t="shared" si="58"/>
        <v>0</v>
      </c>
      <c r="V711" s="27">
        <f t="shared" si="58"/>
        <v>10413</v>
      </c>
      <c r="W711" s="27">
        <f t="shared" si="58"/>
        <v>176848</v>
      </c>
      <c r="X711" s="27">
        <f t="shared" si="58"/>
        <v>0</v>
      </c>
      <c r="Y711" s="174"/>
    </row>
    <row r="712" spans="1:25" ht="25.5" customHeight="1">
      <c r="A712" s="128">
        <v>51</v>
      </c>
      <c r="B712" s="91" t="s">
        <v>500</v>
      </c>
      <c r="C712" s="94">
        <f>D712+E712+F712+G712+H712+I712+K712+M712+O712+Q712+S712+U712+V712+W712+X712</f>
        <v>713774.14</v>
      </c>
      <c r="D712" s="69">
        <v>0</v>
      </c>
      <c r="E712" s="69">
        <v>50613.55</v>
      </c>
      <c r="F712" s="69">
        <v>0</v>
      </c>
      <c r="G712" s="69">
        <v>0</v>
      </c>
      <c r="H712" s="69">
        <v>0</v>
      </c>
      <c r="I712" s="69">
        <v>0</v>
      </c>
      <c r="J712" s="88">
        <v>0</v>
      </c>
      <c r="K712" s="69">
        <v>0</v>
      </c>
      <c r="L712" s="69">
        <v>394.38</v>
      </c>
      <c r="M712" s="69">
        <v>659611.59</v>
      </c>
      <c r="N712" s="69">
        <v>0</v>
      </c>
      <c r="O712" s="69">
        <v>0</v>
      </c>
      <c r="P712" s="69">
        <v>0</v>
      </c>
      <c r="Q712" s="69">
        <v>0</v>
      </c>
      <c r="R712" s="94">
        <v>0</v>
      </c>
      <c r="S712" s="94">
        <v>0</v>
      </c>
      <c r="T712" s="94">
        <v>0</v>
      </c>
      <c r="U712" s="94">
        <v>0</v>
      </c>
      <c r="V712" s="94">
        <v>3549</v>
      </c>
      <c r="W712" s="94">
        <v>0</v>
      </c>
      <c r="X712" s="94">
        <v>0</v>
      </c>
      <c r="Y712" s="174"/>
    </row>
    <row r="713" spans="1:25" ht="25.5" customHeight="1">
      <c r="A713" s="128">
        <v>52</v>
      </c>
      <c r="B713" s="91" t="s">
        <v>501</v>
      </c>
      <c r="C713" s="94">
        <f t="shared" ref="C713:C717" si="59">D713+E713+F713+G713+H713+I713+K713+M713+O713+Q713+S713+U713+V713+W713+X713</f>
        <v>824112.64999999991</v>
      </c>
      <c r="D713" s="69">
        <v>0</v>
      </c>
      <c r="E713" s="69">
        <v>31520.85</v>
      </c>
      <c r="F713" s="69">
        <v>0</v>
      </c>
      <c r="G713" s="69">
        <v>0</v>
      </c>
      <c r="H713" s="69">
        <v>60534.51</v>
      </c>
      <c r="I713" s="69">
        <v>0</v>
      </c>
      <c r="J713" s="88">
        <v>0</v>
      </c>
      <c r="K713" s="69">
        <v>0</v>
      </c>
      <c r="L713" s="69">
        <v>245.61</v>
      </c>
      <c r="M713" s="69">
        <v>410789.6</v>
      </c>
      <c r="N713" s="69">
        <v>0</v>
      </c>
      <c r="O713" s="69">
        <v>0</v>
      </c>
      <c r="P713" s="69">
        <v>245.61</v>
      </c>
      <c r="Q713" s="69">
        <v>317715.69</v>
      </c>
      <c r="R713" s="94">
        <v>0</v>
      </c>
      <c r="S713" s="94">
        <v>0</v>
      </c>
      <c r="T713" s="94">
        <v>0</v>
      </c>
      <c r="U713" s="94">
        <v>0</v>
      </c>
      <c r="V713" s="94">
        <v>3552</v>
      </c>
      <c r="W713" s="94">
        <v>0</v>
      </c>
      <c r="X713" s="94">
        <v>0</v>
      </c>
      <c r="Y713" s="174"/>
    </row>
    <row r="714" spans="1:25" ht="25.5">
      <c r="A714" s="128">
        <v>53</v>
      </c>
      <c r="B714" s="91" t="s">
        <v>502</v>
      </c>
      <c r="C714" s="94">
        <f t="shared" si="59"/>
        <v>177950.74</v>
      </c>
      <c r="D714" s="69">
        <v>0</v>
      </c>
      <c r="E714" s="69">
        <v>27097.07</v>
      </c>
      <c r="F714" s="69">
        <v>0</v>
      </c>
      <c r="G714" s="69">
        <v>0</v>
      </c>
      <c r="H714" s="69">
        <v>52038.83</v>
      </c>
      <c r="I714" s="69">
        <v>95502.84</v>
      </c>
      <c r="J714" s="88">
        <v>0</v>
      </c>
      <c r="K714" s="69">
        <v>0</v>
      </c>
      <c r="L714" s="69">
        <v>0</v>
      </c>
      <c r="M714" s="69">
        <v>0</v>
      </c>
      <c r="N714" s="69">
        <v>0</v>
      </c>
      <c r="O714" s="69">
        <v>0</v>
      </c>
      <c r="P714" s="69">
        <v>0</v>
      </c>
      <c r="Q714" s="69">
        <v>0</v>
      </c>
      <c r="R714" s="94">
        <v>0</v>
      </c>
      <c r="S714" s="94">
        <v>0</v>
      </c>
      <c r="T714" s="94">
        <v>0</v>
      </c>
      <c r="U714" s="94">
        <v>0</v>
      </c>
      <c r="V714" s="94">
        <v>3312</v>
      </c>
      <c r="W714" s="94">
        <v>0</v>
      </c>
      <c r="X714" s="94">
        <v>0</v>
      </c>
      <c r="Y714" s="174"/>
    </row>
    <row r="715" spans="1:25" ht="15" customHeight="1">
      <c r="A715" s="128">
        <v>54</v>
      </c>
      <c r="B715" s="91" t="s">
        <v>769</v>
      </c>
      <c r="C715" s="94">
        <f t="shared" si="59"/>
        <v>50996</v>
      </c>
      <c r="D715" s="94">
        <v>0</v>
      </c>
      <c r="E715" s="94">
        <v>0</v>
      </c>
      <c r="F715" s="94">
        <v>0</v>
      </c>
      <c r="G715" s="94">
        <v>0</v>
      </c>
      <c r="H715" s="94">
        <v>0</v>
      </c>
      <c r="I715" s="94">
        <v>0</v>
      </c>
      <c r="J715" s="135">
        <v>0</v>
      </c>
      <c r="K715" s="94">
        <v>0</v>
      </c>
      <c r="L715" s="94">
        <v>0</v>
      </c>
      <c r="M715" s="94">
        <v>0</v>
      </c>
      <c r="N715" s="94">
        <v>0</v>
      </c>
      <c r="O715" s="94">
        <v>0</v>
      </c>
      <c r="P715" s="94">
        <v>0</v>
      </c>
      <c r="Q715" s="94">
        <v>0</v>
      </c>
      <c r="R715" s="94">
        <v>0</v>
      </c>
      <c r="S715" s="94">
        <v>0</v>
      </c>
      <c r="T715" s="94">
        <v>0</v>
      </c>
      <c r="U715" s="94">
        <v>0</v>
      </c>
      <c r="V715" s="94">
        <v>0</v>
      </c>
      <c r="W715" s="94">
        <v>50996</v>
      </c>
      <c r="X715" s="94">
        <v>0</v>
      </c>
      <c r="Y715" s="174"/>
    </row>
    <row r="716" spans="1:25" ht="15" customHeight="1">
      <c r="A716" s="128">
        <v>55</v>
      </c>
      <c r="B716" s="91" t="s">
        <v>770</v>
      </c>
      <c r="C716" s="94">
        <f t="shared" si="59"/>
        <v>54002</v>
      </c>
      <c r="D716" s="94">
        <v>0</v>
      </c>
      <c r="E716" s="94">
        <v>0</v>
      </c>
      <c r="F716" s="94">
        <v>0</v>
      </c>
      <c r="G716" s="94">
        <v>0</v>
      </c>
      <c r="H716" s="94">
        <v>0</v>
      </c>
      <c r="I716" s="94">
        <v>0</v>
      </c>
      <c r="J716" s="135">
        <v>0</v>
      </c>
      <c r="K716" s="94">
        <v>0</v>
      </c>
      <c r="L716" s="94">
        <v>0</v>
      </c>
      <c r="M716" s="94">
        <v>0</v>
      </c>
      <c r="N716" s="94">
        <v>0</v>
      </c>
      <c r="O716" s="94">
        <v>0</v>
      </c>
      <c r="P716" s="94">
        <v>0</v>
      </c>
      <c r="Q716" s="94">
        <v>0</v>
      </c>
      <c r="R716" s="94">
        <v>0</v>
      </c>
      <c r="S716" s="94">
        <v>0</v>
      </c>
      <c r="T716" s="94">
        <v>0</v>
      </c>
      <c r="U716" s="94">
        <v>0</v>
      </c>
      <c r="V716" s="94">
        <v>0</v>
      </c>
      <c r="W716" s="94">
        <v>54002</v>
      </c>
      <c r="X716" s="94">
        <v>0</v>
      </c>
      <c r="Y716" s="174"/>
    </row>
    <row r="717" spans="1:25">
      <c r="A717" s="128">
        <v>56</v>
      </c>
      <c r="B717" s="91" t="s">
        <v>771</v>
      </c>
      <c r="C717" s="94">
        <f t="shared" si="59"/>
        <v>71850</v>
      </c>
      <c r="D717" s="94">
        <v>0</v>
      </c>
      <c r="E717" s="94">
        <v>0</v>
      </c>
      <c r="F717" s="94">
        <v>0</v>
      </c>
      <c r="G717" s="94">
        <v>0</v>
      </c>
      <c r="H717" s="94">
        <v>0</v>
      </c>
      <c r="I717" s="94">
        <v>0</v>
      </c>
      <c r="J717" s="135">
        <v>0</v>
      </c>
      <c r="K717" s="94">
        <v>0</v>
      </c>
      <c r="L717" s="94">
        <v>0</v>
      </c>
      <c r="M717" s="94">
        <v>0</v>
      </c>
      <c r="N717" s="94">
        <v>0</v>
      </c>
      <c r="O717" s="94">
        <v>0</v>
      </c>
      <c r="P717" s="94">
        <v>0</v>
      </c>
      <c r="Q717" s="94">
        <v>0</v>
      </c>
      <c r="R717" s="94">
        <v>0</v>
      </c>
      <c r="S717" s="94">
        <v>0</v>
      </c>
      <c r="T717" s="94">
        <v>0</v>
      </c>
      <c r="U717" s="94">
        <v>0</v>
      </c>
      <c r="V717" s="94">
        <v>0</v>
      </c>
      <c r="W717" s="94">
        <v>71850</v>
      </c>
      <c r="X717" s="94">
        <v>0</v>
      </c>
      <c r="Y717" s="174"/>
    </row>
    <row r="718" spans="1:25">
      <c r="A718" s="154" t="s">
        <v>324</v>
      </c>
      <c r="B718" s="147"/>
      <c r="C718" s="27">
        <f>SUM(C719:C838)</f>
        <v>107378726</v>
      </c>
      <c r="D718" s="27">
        <f t="shared" ref="D718:X718" si="60">SUM(D719:D838)</f>
        <v>2610696</v>
      </c>
      <c r="E718" s="27">
        <f t="shared" si="60"/>
        <v>2327400</v>
      </c>
      <c r="F718" s="27">
        <f t="shared" si="60"/>
        <v>0</v>
      </c>
      <c r="G718" s="27">
        <f t="shared" si="60"/>
        <v>1831181</v>
      </c>
      <c r="H718" s="27">
        <f t="shared" si="60"/>
        <v>3722190</v>
      </c>
      <c r="I718" s="27">
        <f t="shared" si="60"/>
        <v>1228100</v>
      </c>
      <c r="J718" s="34">
        <f t="shared" si="60"/>
        <v>42</v>
      </c>
      <c r="K718" s="27">
        <f t="shared" si="60"/>
        <v>72500000</v>
      </c>
      <c r="L718" s="27">
        <f t="shared" si="60"/>
        <v>7921</v>
      </c>
      <c r="M718" s="27">
        <f t="shared" si="60"/>
        <v>11200548</v>
      </c>
      <c r="N718" s="27">
        <f t="shared" si="60"/>
        <v>340</v>
      </c>
      <c r="O718" s="27">
        <f t="shared" si="60"/>
        <v>313260</v>
      </c>
      <c r="P718" s="27">
        <f t="shared" si="60"/>
        <v>7821</v>
      </c>
      <c r="Q718" s="27">
        <f t="shared" si="60"/>
        <v>5876546</v>
      </c>
      <c r="R718" s="27">
        <f t="shared" si="60"/>
        <v>1463</v>
      </c>
      <c r="S718" s="27">
        <f t="shared" si="60"/>
        <v>462800</v>
      </c>
      <c r="T718" s="27">
        <f t="shared" si="60"/>
        <v>1290</v>
      </c>
      <c r="U718" s="27">
        <f t="shared" si="60"/>
        <v>370800</v>
      </c>
      <c r="V718" s="27">
        <f t="shared" si="60"/>
        <v>32521</v>
      </c>
      <c r="W718" s="27">
        <f t="shared" si="60"/>
        <v>4424963</v>
      </c>
      <c r="X718" s="27">
        <f t="shared" si="60"/>
        <v>477721</v>
      </c>
      <c r="Y718" s="174"/>
    </row>
    <row r="719" spans="1:25">
      <c r="A719" s="128">
        <v>57</v>
      </c>
      <c r="B719" s="91" t="s">
        <v>728</v>
      </c>
      <c r="C719" s="94">
        <f>D719+E719+F719+G719+H719+I719+K719+M719+O719+Q719+S719+U719+V719+W719+X719</f>
        <v>1642500</v>
      </c>
      <c r="D719" s="94">
        <v>0</v>
      </c>
      <c r="E719" s="94">
        <v>0</v>
      </c>
      <c r="F719" s="94">
        <v>0</v>
      </c>
      <c r="G719" s="94">
        <v>0</v>
      </c>
      <c r="H719" s="94">
        <v>0</v>
      </c>
      <c r="I719" s="94">
        <v>0</v>
      </c>
      <c r="J719" s="135">
        <v>1</v>
      </c>
      <c r="K719" s="94">
        <v>1600000</v>
      </c>
      <c r="L719" s="94">
        <v>0</v>
      </c>
      <c r="M719" s="94">
        <v>0</v>
      </c>
      <c r="N719" s="94">
        <v>0</v>
      </c>
      <c r="O719" s="94">
        <v>0</v>
      </c>
      <c r="P719" s="94">
        <v>0</v>
      </c>
      <c r="Q719" s="94">
        <v>0</v>
      </c>
      <c r="R719" s="94">
        <v>0</v>
      </c>
      <c r="S719" s="94">
        <v>0</v>
      </c>
      <c r="T719" s="94">
        <v>0</v>
      </c>
      <c r="U719" s="94">
        <v>0</v>
      </c>
      <c r="V719" s="94">
        <v>0</v>
      </c>
      <c r="W719" s="94">
        <v>42500</v>
      </c>
      <c r="X719" s="94">
        <v>0</v>
      </c>
      <c r="Y719" s="174"/>
    </row>
    <row r="720" spans="1:25" ht="15" customHeight="1">
      <c r="A720" s="128">
        <v>58</v>
      </c>
      <c r="B720" s="107" t="s">
        <v>335</v>
      </c>
      <c r="C720" s="94">
        <f>D720+E720+F720+G720+H720+I720+K720+M720+O720+Q720+S720+U720+V720+W720+X720</f>
        <v>970000</v>
      </c>
      <c r="D720" s="94">
        <v>0</v>
      </c>
      <c r="E720" s="94">
        <v>480000</v>
      </c>
      <c r="F720" s="94">
        <v>0</v>
      </c>
      <c r="G720" s="94">
        <v>490000</v>
      </c>
      <c r="H720" s="94">
        <v>0</v>
      </c>
      <c r="I720" s="94">
        <v>0</v>
      </c>
      <c r="J720" s="135">
        <v>0</v>
      </c>
      <c r="K720" s="94">
        <v>0</v>
      </c>
      <c r="L720" s="94">
        <v>0</v>
      </c>
      <c r="M720" s="94">
        <v>0</v>
      </c>
      <c r="N720" s="94">
        <v>0</v>
      </c>
      <c r="O720" s="94">
        <v>0</v>
      </c>
      <c r="P720" s="94">
        <v>0</v>
      </c>
      <c r="Q720" s="94">
        <v>0</v>
      </c>
      <c r="R720" s="94">
        <v>0</v>
      </c>
      <c r="S720" s="94">
        <v>0</v>
      </c>
      <c r="T720" s="94">
        <v>0</v>
      </c>
      <c r="U720" s="94">
        <v>0</v>
      </c>
      <c r="V720" s="94">
        <v>0</v>
      </c>
      <c r="W720" s="94">
        <v>0</v>
      </c>
      <c r="X720" s="94">
        <v>0</v>
      </c>
      <c r="Y720" s="174"/>
    </row>
    <row r="721" spans="1:25" ht="15" customHeight="1">
      <c r="A721" s="128">
        <v>59</v>
      </c>
      <c r="B721" s="107" t="s">
        <v>336</v>
      </c>
      <c r="C721" s="94">
        <f>D721+E721+F721+G721+H721+I721+K721+M721+O721+Q721+S721+U721+V721+W721+X721</f>
        <v>960169</v>
      </c>
      <c r="D721" s="94">
        <v>0</v>
      </c>
      <c r="E721" s="94">
        <v>470000</v>
      </c>
      <c r="F721" s="94">
        <v>0</v>
      </c>
      <c r="G721" s="94">
        <v>490169</v>
      </c>
      <c r="H721" s="94">
        <v>0</v>
      </c>
      <c r="I721" s="94">
        <v>0</v>
      </c>
      <c r="J721" s="135">
        <v>0</v>
      </c>
      <c r="K721" s="94">
        <v>0</v>
      </c>
      <c r="L721" s="94">
        <v>0</v>
      </c>
      <c r="M721" s="94">
        <v>0</v>
      </c>
      <c r="N721" s="94">
        <v>0</v>
      </c>
      <c r="O721" s="94">
        <v>0</v>
      </c>
      <c r="P721" s="94">
        <v>0</v>
      </c>
      <c r="Q721" s="94">
        <v>0</v>
      </c>
      <c r="R721" s="94">
        <v>0</v>
      </c>
      <c r="S721" s="94">
        <v>0</v>
      </c>
      <c r="T721" s="94">
        <v>0</v>
      </c>
      <c r="U721" s="94">
        <v>0</v>
      </c>
      <c r="V721" s="94">
        <v>0</v>
      </c>
      <c r="W721" s="94">
        <v>0</v>
      </c>
      <c r="X721" s="94">
        <v>0</v>
      </c>
      <c r="Y721" s="174"/>
    </row>
    <row r="722" spans="1:25" ht="15" customHeight="1">
      <c r="A722" s="128">
        <v>60</v>
      </c>
      <c r="B722" s="85" t="s">
        <v>1070</v>
      </c>
      <c r="C722" s="94">
        <f>D722+E722+F722+G722+H722+I722+K722+M722+O722+Q722+S722+U722+V722+W722+X722</f>
        <v>938768</v>
      </c>
      <c r="D722" s="94">
        <v>0</v>
      </c>
      <c r="E722" s="94">
        <v>0</v>
      </c>
      <c r="F722" s="94">
        <v>0</v>
      </c>
      <c r="G722" s="94">
        <v>0</v>
      </c>
      <c r="H722" s="94">
        <v>0</v>
      </c>
      <c r="I722" s="180">
        <v>0</v>
      </c>
      <c r="J722" s="135">
        <v>0</v>
      </c>
      <c r="K722" s="94">
        <v>0</v>
      </c>
      <c r="L722" s="94">
        <v>674</v>
      </c>
      <c r="M722" s="71">
        <v>899528</v>
      </c>
      <c r="N722" s="94">
        <v>0</v>
      </c>
      <c r="O722" s="94">
        <v>0</v>
      </c>
      <c r="P722" s="94">
        <v>0</v>
      </c>
      <c r="Q722" s="94">
        <v>0</v>
      </c>
      <c r="R722" s="94">
        <v>0</v>
      </c>
      <c r="S722" s="94">
        <v>0</v>
      </c>
      <c r="T722" s="94">
        <v>0</v>
      </c>
      <c r="U722" s="94">
        <v>0</v>
      </c>
      <c r="V722" s="94">
        <v>0</v>
      </c>
      <c r="W722" s="94">
        <v>39240</v>
      </c>
      <c r="X722" s="94">
        <v>0</v>
      </c>
      <c r="Y722" s="174"/>
    </row>
    <row r="723" spans="1:25">
      <c r="A723" s="128">
        <v>61</v>
      </c>
      <c r="B723" s="95" t="s">
        <v>422</v>
      </c>
      <c r="C723" s="94">
        <f t="shared" ref="C723:C788" si="61">D723+E723+F723+G723+H723+I723+K723+M723+O723+Q723+S723+U723+V723+W723+X723</f>
        <v>1800000</v>
      </c>
      <c r="D723" s="94">
        <v>0</v>
      </c>
      <c r="E723" s="94">
        <v>0</v>
      </c>
      <c r="F723" s="94">
        <v>0</v>
      </c>
      <c r="G723" s="94">
        <v>0</v>
      </c>
      <c r="H723" s="94">
        <v>0</v>
      </c>
      <c r="I723" s="94">
        <v>0</v>
      </c>
      <c r="J723" s="135">
        <v>1</v>
      </c>
      <c r="K723" s="94">
        <v>1800000</v>
      </c>
      <c r="L723" s="94">
        <v>0</v>
      </c>
      <c r="M723" s="94">
        <v>0</v>
      </c>
      <c r="N723" s="94">
        <v>0</v>
      </c>
      <c r="O723" s="94">
        <v>0</v>
      </c>
      <c r="P723" s="94">
        <v>0</v>
      </c>
      <c r="Q723" s="94">
        <v>0</v>
      </c>
      <c r="R723" s="94">
        <v>0</v>
      </c>
      <c r="S723" s="94">
        <v>0</v>
      </c>
      <c r="T723" s="94">
        <v>0</v>
      </c>
      <c r="U723" s="94">
        <v>0</v>
      </c>
      <c r="V723" s="94">
        <v>0</v>
      </c>
      <c r="W723" s="94">
        <v>0</v>
      </c>
      <c r="X723" s="94">
        <v>0</v>
      </c>
      <c r="Y723" s="174"/>
    </row>
    <row r="724" spans="1:25">
      <c r="A724" s="128">
        <v>62</v>
      </c>
      <c r="B724" s="95" t="s">
        <v>423</v>
      </c>
      <c r="C724" s="94">
        <f t="shared" si="61"/>
        <v>7600000</v>
      </c>
      <c r="D724" s="94">
        <v>0</v>
      </c>
      <c r="E724" s="94">
        <v>0</v>
      </c>
      <c r="F724" s="94">
        <v>0</v>
      </c>
      <c r="G724" s="94">
        <v>0</v>
      </c>
      <c r="H724" s="94">
        <v>0</v>
      </c>
      <c r="I724" s="94">
        <v>0</v>
      </c>
      <c r="J724" s="135">
        <v>4</v>
      </c>
      <c r="K724" s="94">
        <v>7600000</v>
      </c>
      <c r="L724" s="94">
        <v>0</v>
      </c>
      <c r="M724" s="94">
        <v>0</v>
      </c>
      <c r="N724" s="94">
        <v>0</v>
      </c>
      <c r="O724" s="94">
        <v>0</v>
      </c>
      <c r="P724" s="94">
        <v>0</v>
      </c>
      <c r="Q724" s="94">
        <v>0</v>
      </c>
      <c r="R724" s="94">
        <v>0</v>
      </c>
      <c r="S724" s="94">
        <v>0</v>
      </c>
      <c r="T724" s="94">
        <v>0</v>
      </c>
      <c r="U724" s="94">
        <v>0</v>
      </c>
      <c r="V724" s="94">
        <v>0</v>
      </c>
      <c r="W724" s="94">
        <v>0</v>
      </c>
      <c r="X724" s="94">
        <v>0</v>
      </c>
      <c r="Y724" s="174"/>
    </row>
    <row r="725" spans="1:25">
      <c r="A725" s="128">
        <v>63</v>
      </c>
      <c r="B725" s="95" t="s">
        <v>729</v>
      </c>
      <c r="C725" s="94">
        <f t="shared" si="61"/>
        <v>4927500</v>
      </c>
      <c r="D725" s="94">
        <v>0</v>
      </c>
      <c r="E725" s="94">
        <v>0</v>
      </c>
      <c r="F725" s="94">
        <v>0</v>
      </c>
      <c r="G725" s="94">
        <v>0</v>
      </c>
      <c r="H725" s="94">
        <v>0</v>
      </c>
      <c r="I725" s="94">
        <v>0</v>
      </c>
      <c r="J725" s="135">
        <v>3</v>
      </c>
      <c r="K725" s="94">
        <v>4800000</v>
      </c>
      <c r="L725" s="94">
        <v>0</v>
      </c>
      <c r="M725" s="94">
        <v>0</v>
      </c>
      <c r="N725" s="94">
        <v>0</v>
      </c>
      <c r="O725" s="94">
        <v>0</v>
      </c>
      <c r="P725" s="94">
        <v>0</v>
      </c>
      <c r="Q725" s="94">
        <v>0</v>
      </c>
      <c r="R725" s="94">
        <v>0</v>
      </c>
      <c r="S725" s="94">
        <v>0</v>
      </c>
      <c r="T725" s="94">
        <v>0</v>
      </c>
      <c r="U725" s="94">
        <v>0</v>
      </c>
      <c r="V725" s="94">
        <v>0</v>
      </c>
      <c r="W725" s="94">
        <v>127500</v>
      </c>
      <c r="X725" s="94">
        <v>0</v>
      </c>
      <c r="Y725" s="174"/>
    </row>
    <row r="726" spans="1:25">
      <c r="A726" s="128">
        <v>64</v>
      </c>
      <c r="B726" s="95" t="s">
        <v>730</v>
      </c>
      <c r="C726" s="94">
        <f t="shared" si="61"/>
        <v>9855000</v>
      </c>
      <c r="D726" s="94">
        <v>0</v>
      </c>
      <c r="E726" s="94">
        <v>0</v>
      </c>
      <c r="F726" s="94">
        <v>0</v>
      </c>
      <c r="G726" s="94">
        <v>0</v>
      </c>
      <c r="H726" s="94">
        <v>0</v>
      </c>
      <c r="I726" s="94">
        <v>0</v>
      </c>
      <c r="J726" s="135">
        <v>6</v>
      </c>
      <c r="K726" s="94">
        <v>9600000</v>
      </c>
      <c r="L726" s="94">
        <v>0</v>
      </c>
      <c r="M726" s="94">
        <v>0</v>
      </c>
      <c r="N726" s="94">
        <v>0</v>
      </c>
      <c r="O726" s="94">
        <v>0</v>
      </c>
      <c r="P726" s="94">
        <v>0</v>
      </c>
      <c r="Q726" s="94">
        <v>0</v>
      </c>
      <c r="R726" s="94">
        <v>0</v>
      </c>
      <c r="S726" s="94">
        <v>0</v>
      </c>
      <c r="T726" s="94">
        <v>0</v>
      </c>
      <c r="U726" s="94">
        <v>0</v>
      </c>
      <c r="V726" s="94">
        <v>0</v>
      </c>
      <c r="W726" s="94">
        <v>255000</v>
      </c>
      <c r="X726" s="94">
        <v>0</v>
      </c>
      <c r="Y726" s="174"/>
    </row>
    <row r="727" spans="1:25">
      <c r="A727" s="128">
        <v>65</v>
      </c>
      <c r="B727" s="91" t="s">
        <v>731</v>
      </c>
      <c r="C727" s="94">
        <f t="shared" si="61"/>
        <v>1642500</v>
      </c>
      <c r="D727" s="94">
        <v>0</v>
      </c>
      <c r="E727" s="94">
        <v>0</v>
      </c>
      <c r="F727" s="94">
        <v>0</v>
      </c>
      <c r="G727" s="94">
        <v>0</v>
      </c>
      <c r="H727" s="94">
        <v>0</v>
      </c>
      <c r="I727" s="94">
        <v>0</v>
      </c>
      <c r="J727" s="135">
        <v>1</v>
      </c>
      <c r="K727" s="94">
        <v>1600000</v>
      </c>
      <c r="L727" s="94">
        <v>0</v>
      </c>
      <c r="M727" s="94">
        <v>0</v>
      </c>
      <c r="N727" s="94">
        <v>0</v>
      </c>
      <c r="O727" s="94">
        <v>0</v>
      </c>
      <c r="P727" s="94">
        <v>0</v>
      </c>
      <c r="Q727" s="94">
        <v>0</v>
      </c>
      <c r="R727" s="94">
        <v>0</v>
      </c>
      <c r="S727" s="94">
        <v>0</v>
      </c>
      <c r="T727" s="94">
        <v>0</v>
      </c>
      <c r="U727" s="94">
        <v>0</v>
      </c>
      <c r="V727" s="94">
        <v>0</v>
      </c>
      <c r="W727" s="94">
        <v>42500</v>
      </c>
      <c r="X727" s="94">
        <v>0</v>
      </c>
      <c r="Y727" s="174"/>
    </row>
    <row r="728" spans="1:25">
      <c r="A728" s="128">
        <v>66</v>
      </c>
      <c r="B728" s="95" t="s">
        <v>424</v>
      </c>
      <c r="C728" s="94">
        <f t="shared" si="61"/>
        <v>1800000</v>
      </c>
      <c r="D728" s="94">
        <v>0</v>
      </c>
      <c r="E728" s="94">
        <v>0</v>
      </c>
      <c r="F728" s="94">
        <v>0</v>
      </c>
      <c r="G728" s="94">
        <v>0</v>
      </c>
      <c r="H728" s="94">
        <v>0</v>
      </c>
      <c r="I728" s="94">
        <v>0</v>
      </c>
      <c r="J728" s="135">
        <v>1</v>
      </c>
      <c r="K728" s="94">
        <v>1800000</v>
      </c>
      <c r="L728" s="94">
        <v>0</v>
      </c>
      <c r="M728" s="94">
        <v>0</v>
      </c>
      <c r="N728" s="94">
        <v>0</v>
      </c>
      <c r="O728" s="94">
        <v>0</v>
      </c>
      <c r="P728" s="94">
        <v>0</v>
      </c>
      <c r="Q728" s="94">
        <v>0</v>
      </c>
      <c r="R728" s="94">
        <v>0</v>
      </c>
      <c r="S728" s="94">
        <v>0</v>
      </c>
      <c r="T728" s="94">
        <v>0</v>
      </c>
      <c r="U728" s="94">
        <v>0</v>
      </c>
      <c r="V728" s="94">
        <v>0</v>
      </c>
      <c r="W728" s="94">
        <v>0</v>
      </c>
      <c r="X728" s="94">
        <v>0</v>
      </c>
      <c r="Y728" s="174"/>
    </row>
    <row r="729" spans="1:25">
      <c r="A729" s="128">
        <v>67</v>
      </c>
      <c r="B729" s="91" t="s">
        <v>732</v>
      </c>
      <c r="C729" s="94">
        <f t="shared" si="61"/>
        <v>3285000</v>
      </c>
      <c r="D729" s="94">
        <v>0</v>
      </c>
      <c r="E729" s="94">
        <v>0</v>
      </c>
      <c r="F729" s="94">
        <v>0</v>
      </c>
      <c r="G729" s="94">
        <v>0</v>
      </c>
      <c r="H729" s="94">
        <v>0</v>
      </c>
      <c r="I729" s="94">
        <v>0</v>
      </c>
      <c r="J729" s="135">
        <v>2</v>
      </c>
      <c r="K729" s="94">
        <v>3200000</v>
      </c>
      <c r="L729" s="94">
        <v>0</v>
      </c>
      <c r="M729" s="94">
        <v>0</v>
      </c>
      <c r="N729" s="94">
        <v>0</v>
      </c>
      <c r="O729" s="94">
        <v>0</v>
      </c>
      <c r="P729" s="94">
        <v>0</v>
      </c>
      <c r="Q729" s="94">
        <v>0</v>
      </c>
      <c r="R729" s="94">
        <v>0</v>
      </c>
      <c r="S729" s="94">
        <v>0</v>
      </c>
      <c r="T729" s="94">
        <v>0</v>
      </c>
      <c r="U729" s="94">
        <v>0</v>
      </c>
      <c r="V729" s="94">
        <v>0</v>
      </c>
      <c r="W729" s="94">
        <v>85000</v>
      </c>
      <c r="X729" s="94">
        <v>0</v>
      </c>
      <c r="Y729" s="174"/>
    </row>
    <row r="730" spans="1:25">
      <c r="A730" s="128">
        <v>68</v>
      </c>
      <c r="B730" s="91" t="s">
        <v>733</v>
      </c>
      <c r="C730" s="94">
        <f t="shared" si="61"/>
        <v>3285000</v>
      </c>
      <c r="D730" s="94">
        <v>0</v>
      </c>
      <c r="E730" s="94">
        <v>0</v>
      </c>
      <c r="F730" s="94">
        <v>0</v>
      </c>
      <c r="G730" s="94">
        <v>0</v>
      </c>
      <c r="H730" s="94">
        <v>0</v>
      </c>
      <c r="I730" s="94">
        <v>0</v>
      </c>
      <c r="J730" s="135">
        <v>2</v>
      </c>
      <c r="K730" s="94">
        <v>3200000</v>
      </c>
      <c r="L730" s="94">
        <v>0</v>
      </c>
      <c r="M730" s="94">
        <v>0</v>
      </c>
      <c r="N730" s="94">
        <v>0</v>
      </c>
      <c r="O730" s="94">
        <v>0</v>
      </c>
      <c r="P730" s="94">
        <v>0</v>
      </c>
      <c r="Q730" s="94">
        <v>0</v>
      </c>
      <c r="R730" s="94">
        <v>0</v>
      </c>
      <c r="S730" s="94">
        <v>0</v>
      </c>
      <c r="T730" s="94">
        <v>0</v>
      </c>
      <c r="U730" s="94">
        <v>0</v>
      </c>
      <c r="V730" s="94">
        <v>0</v>
      </c>
      <c r="W730" s="94">
        <v>85000</v>
      </c>
      <c r="X730" s="94">
        <v>0</v>
      </c>
      <c r="Y730" s="174"/>
    </row>
    <row r="731" spans="1:25">
      <c r="A731" s="128">
        <v>69</v>
      </c>
      <c r="B731" s="95" t="s">
        <v>425</v>
      </c>
      <c r="C731" s="94">
        <f t="shared" si="61"/>
        <v>5700000</v>
      </c>
      <c r="D731" s="94">
        <v>0</v>
      </c>
      <c r="E731" s="94">
        <v>0</v>
      </c>
      <c r="F731" s="94">
        <v>0</v>
      </c>
      <c r="G731" s="94">
        <v>0</v>
      </c>
      <c r="H731" s="94">
        <v>0</v>
      </c>
      <c r="I731" s="94">
        <v>0</v>
      </c>
      <c r="J731" s="135">
        <v>3</v>
      </c>
      <c r="K731" s="94">
        <v>5700000</v>
      </c>
      <c r="L731" s="94">
        <v>0</v>
      </c>
      <c r="M731" s="94">
        <v>0</v>
      </c>
      <c r="N731" s="94">
        <v>0</v>
      </c>
      <c r="O731" s="94">
        <v>0</v>
      </c>
      <c r="P731" s="94">
        <v>0</v>
      </c>
      <c r="Q731" s="94">
        <v>0</v>
      </c>
      <c r="R731" s="94">
        <v>0</v>
      </c>
      <c r="S731" s="94">
        <v>0</v>
      </c>
      <c r="T731" s="94">
        <v>0</v>
      </c>
      <c r="U731" s="94">
        <v>0</v>
      </c>
      <c r="V731" s="94">
        <v>0</v>
      </c>
      <c r="W731" s="94">
        <v>0</v>
      </c>
      <c r="X731" s="94">
        <v>0</v>
      </c>
      <c r="Y731" s="174"/>
    </row>
    <row r="732" spans="1:25">
      <c r="A732" s="128">
        <v>70</v>
      </c>
      <c r="B732" s="95" t="s">
        <v>426</v>
      </c>
      <c r="C732" s="94">
        <f t="shared" si="61"/>
        <v>9000000</v>
      </c>
      <c r="D732" s="94">
        <v>0</v>
      </c>
      <c r="E732" s="94">
        <v>0</v>
      </c>
      <c r="F732" s="94">
        <v>0</v>
      </c>
      <c r="G732" s="94">
        <v>0</v>
      </c>
      <c r="H732" s="94">
        <v>0</v>
      </c>
      <c r="I732" s="94">
        <v>0</v>
      </c>
      <c r="J732" s="135">
        <v>5</v>
      </c>
      <c r="K732" s="94">
        <v>9000000</v>
      </c>
      <c r="L732" s="94">
        <v>0</v>
      </c>
      <c r="M732" s="94">
        <v>0</v>
      </c>
      <c r="N732" s="94">
        <v>0</v>
      </c>
      <c r="O732" s="94">
        <v>0</v>
      </c>
      <c r="P732" s="94">
        <v>0</v>
      </c>
      <c r="Q732" s="94">
        <v>0</v>
      </c>
      <c r="R732" s="94">
        <v>0</v>
      </c>
      <c r="S732" s="94">
        <v>0</v>
      </c>
      <c r="T732" s="94">
        <v>0</v>
      </c>
      <c r="U732" s="94">
        <v>0</v>
      </c>
      <c r="V732" s="94">
        <v>0</v>
      </c>
      <c r="W732" s="94">
        <v>0</v>
      </c>
      <c r="X732" s="94">
        <v>0</v>
      </c>
      <c r="Y732" s="174"/>
    </row>
    <row r="733" spans="1:25">
      <c r="A733" s="128">
        <v>71</v>
      </c>
      <c r="B733" s="91" t="s">
        <v>734</v>
      </c>
      <c r="C733" s="94">
        <f t="shared" si="61"/>
        <v>6570000</v>
      </c>
      <c r="D733" s="94">
        <v>0</v>
      </c>
      <c r="E733" s="94">
        <v>0</v>
      </c>
      <c r="F733" s="94">
        <v>0</v>
      </c>
      <c r="G733" s="94">
        <v>0</v>
      </c>
      <c r="H733" s="94">
        <v>0</v>
      </c>
      <c r="I733" s="94">
        <v>0</v>
      </c>
      <c r="J733" s="135">
        <v>4</v>
      </c>
      <c r="K733" s="94">
        <v>6400000</v>
      </c>
      <c r="L733" s="94">
        <v>0</v>
      </c>
      <c r="M733" s="94">
        <v>0</v>
      </c>
      <c r="N733" s="94">
        <v>0</v>
      </c>
      <c r="O733" s="94">
        <v>0</v>
      </c>
      <c r="P733" s="94">
        <v>0</v>
      </c>
      <c r="Q733" s="94">
        <v>0</v>
      </c>
      <c r="R733" s="94">
        <v>0</v>
      </c>
      <c r="S733" s="94">
        <v>0</v>
      </c>
      <c r="T733" s="94">
        <v>0</v>
      </c>
      <c r="U733" s="94">
        <v>0</v>
      </c>
      <c r="V733" s="94">
        <v>0</v>
      </c>
      <c r="W733" s="94">
        <v>170000</v>
      </c>
      <c r="X733" s="94">
        <v>0</v>
      </c>
      <c r="Y733" s="174"/>
    </row>
    <row r="734" spans="1:25" ht="15" customHeight="1">
      <c r="A734" s="128">
        <v>72</v>
      </c>
      <c r="B734" s="95" t="s">
        <v>427</v>
      </c>
      <c r="C734" s="94">
        <f t="shared" si="61"/>
        <v>16200000</v>
      </c>
      <c r="D734" s="94">
        <v>0</v>
      </c>
      <c r="E734" s="94">
        <v>0</v>
      </c>
      <c r="F734" s="94">
        <v>0</v>
      </c>
      <c r="G734" s="94">
        <v>0</v>
      </c>
      <c r="H734" s="94">
        <v>0</v>
      </c>
      <c r="I734" s="94">
        <v>0</v>
      </c>
      <c r="J734" s="135">
        <v>9</v>
      </c>
      <c r="K734" s="94">
        <v>16200000</v>
      </c>
      <c r="L734" s="94">
        <v>0</v>
      </c>
      <c r="M734" s="94">
        <v>0</v>
      </c>
      <c r="N734" s="94">
        <v>0</v>
      </c>
      <c r="O734" s="94">
        <v>0</v>
      </c>
      <c r="P734" s="94">
        <v>0</v>
      </c>
      <c r="Q734" s="94">
        <v>0</v>
      </c>
      <c r="R734" s="94">
        <v>0</v>
      </c>
      <c r="S734" s="94">
        <v>0</v>
      </c>
      <c r="T734" s="94">
        <v>0</v>
      </c>
      <c r="U734" s="94">
        <v>0</v>
      </c>
      <c r="V734" s="94">
        <v>0</v>
      </c>
      <c r="W734" s="94">
        <v>0</v>
      </c>
      <c r="X734" s="94">
        <v>0</v>
      </c>
      <c r="Y734" s="174"/>
    </row>
    <row r="735" spans="1:25" ht="15" customHeight="1">
      <c r="A735" s="128">
        <v>73</v>
      </c>
      <c r="B735" s="95" t="s">
        <v>503</v>
      </c>
      <c r="C735" s="94">
        <f t="shared" si="61"/>
        <v>648384</v>
      </c>
      <c r="D735" s="94">
        <v>0</v>
      </c>
      <c r="E735" s="94">
        <v>145600</v>
      </c>
      <c r="F735" s="94">
        <v>0</v>
      </c>
      <c r="G735" s="94">
        <v>90800</v>
      </c>
      <c r="H735" s="94">
        <v>176900</v>
      </c>
      <c r="I735" s="94">
        <v>160600</v>
      </c>
      <c r="J735" s="135">
        <v>0</v>
      </c>
      <c r="K735" s="94">
        <v>0</v>
      </c>
      <c r="L735" s="94">
        <v>0</v>
      </c>
      <c r="M735" s="94">
        <v>0</v>
      </c>
      <c r="N735" s="94">
        <v>0</v>
      </c>
      <c r="O735" s="94">
        <v>0</v>
      </c>
      <c r="P735" s="94">
        <v>0</v>
      </c>
      <c r="Q735" s="94">
        <v>0</v>
      </c>
      <c r="R735" s="94">
        <v>270</v>
      </c>
      <c r="S735" s="94">
        <v>60900</v>
      </c>
      <c r="T735" s="94">
        <v>0</v>
      </c>
      <c r="U735" s="94">
        <v>0</v>
      </c>
      <c r="V735" s="94">
        <v>0</v>
      </c>
      <c r="W735" s="94">
        <v>0</v>
      </c>
      <c r="X735" s="94">
        <v>13584</v>
      </c>
      <c r="Y735" s="174"/>
    </row>
    <row r="736" spans="1:25" ht="15" customHeight="1">
      <c r="A736" s="128">
        <v>74</v>
      </c>
      <c r="B736" s="95" t="s">
        <v>504</v>
      </c>
      <c r="C736" s="94">
        <f t="shared" si="61"/>
        <v>639600</v>
      </c>
      <c r="D736" s="94">
        <v>0</v>
      </c>
      <c r="E736" s="94">
        <v>142300</v>
      </c>
      <c r="F736" s="94">
        <v>0</v>
      </c>
      <c r="G736" s="94">
        <v>90500</v>
      </c>
      <c r="H736" s="94">
        <v>176200</v>
      </c>
      <c r="I736" s="94">
        <v>158300</v>
      </c>
      <c r="J736" s="135">
        <v>0</v>
      </c>
      <c r="K736" s="94">
        <v>0</v>
      </c>
      <c r="L736" s="94">
        <v>0</v>
      </c>
      <c r="M736" s="94">
        <v>0</v>
      </c>
      <c r="N736" s="94">
        <v>0</v>
      </c>
      <c r="O736" s="94">
        <v>0</v>
      </c>
      <c r="P736" s="94">
        <v>0</v>
      </c>
      <c r="Q736" s="94">
        <v>0</v>
      </c>
      <c r="R736" s="94">
        <v>263</v>
      </c>
      <c r="S736" s="94">
        <v>58900</v>
      </c>
      <c r="T736" s="94">
        <v>0</v>
      </c>
      <c r="U736" s="94">
        <v>0</v>
      </c>
      <c r="V736" s="94">
        <v>0</v>
      </c>
      <c r="W736" s="94">
        <v>0</v>
      </c>
      <c r="X736" s="94">
        <v>13400</v>
      </c>
      <c r="Y736" s="174"/>
    </row>
    <row r="737" spans="1:25" ht="15" customHeight="1">
      <c r="A737" s="128">
        <v>75</v>
      </c>
      <c r="B737" s="95" t="s">
        <v>505</v>
      </c>
      <c r="C737" s="94">
        <f t="shared" si="61"/>
        <v>298350</v>
      </c>
      <c r="D737" s="94">
        <v>0</v>
      </c>
      <c r="E737" s="94">
        <v>0</v>
      </c>
      <c r="F737" s="94">
        <v>0</v>
      </c>
      <c r="G737" s="94">
        <v>105400</v>
      </c>
      <c r="H737" s="94">
        <v>186700</v>
      </c>
      <c r="I737" s="94">
        <v>0</v>
      </c>
      <c r="J737" s="135">
        <v>0</v>
      </c>
      <c r="K737" s="94">
        <v>0</v>
      </c>
      <c r="L737" s="94">
        <v>0</v>
      </c>
      <c r="M737" s="94">
        <v>0</v>
      </c>
      <c r="N737" s="94">
        <v>0</v>
      </c>
      <c r="O737" s="94">
        <v>0</v>
      </c>
      <c r="P737" s="94">
        <v>0</v>
      </c>
      <c r="Q737" s="94">
        <v>0</v>
      </c>
      <c r="R737" s="94">
        <v>0</v>
      </c>
      <c r="S737" s="94">
        <v>0</v>
      </c>
      <c r="T737" s="94">
        <v>0</v>
      </c>
      <c r="U737" s="94">
        <v>0</v>
      </c>
      <c r="V737" s="94">
        <v>0</v>
      </c>
      <c r="W737" s="94">
        <v>0</v>
      </c>
      <c r="X737" s="94">
        <v>6250</v>
      </c>
      <c r="Y737" s="174"/>
    </row>
    <row r="738" spans="1:25" ht="15" customHeight="1">
      <c r="A738" s="128">
        <v>76</v>
      </c>
      <c r="B738" s="95" t="s">
        <v>506</v>
      </c>
      <c r="C738" s="94">
        <f t="shared" si="61"/>
        <v>1272106</v>
      </c>
      <c r="D738" s="94">
        <v>0</v>
      </c>
      <c r="E738" s="94">
        <v>0</v>
      </c>
      <c r="F738" s="94">
        <v>0</v>
      </c>
      <c r="G738" s="94">
        <v>0</v>
      </c>
      <c r="H738" s="94">
        <v>0</v>
      </c>
      <c r="I738" s="94">
        <v>0</v>
      </c>
      <c r="J738" s="135">
        <v>0</v>
      </c>
      <c r="K738" s="94">
        <v>0</v>
      </c>
      <c r="L738" s="94">
        <v>701</v>
      </c>
      <c r="M738" s="94">
        <v>1109600</v>
      </c>
      <c r="N738" s="94">
        <v>0</v>
      </c>
      <c r="O738" s="94">
        <v>0</v>
      </c>
      <c r="P738" s="94">
        <v>0</v>
      </c>
      <c r="Q738" s="94">
        <v>0</v>
      </c>
      <c r="R738" s="94">
        <v>210</v>
      </c>
      <c r="S738" s="94">
        <v>44020</v>
      </c>
      <c r="T738" s="94">
        <v>60</v>
      </c>
      <c r="U738" s="94">
        <v>85400</v>
      </c>
      <c r="V738" s="94">
        <v>6571</v>
      </c>
      <c r="W738" s="94">
        <v>0</v>
      </c>
      <c r="X738" s="94">
        <v>26515</v>
      </c>
      <c r="Y738" s="174"/>
    </row>
    <row r="739" spans="1:25" ht="15" customHeight="1">
      <c r="A739" s="128">
        <v>77</v>
      </c>
      <c r="B739" s="95" t="s">
        <v>507</v>
      </c>
      <c r="C739" s="94">
        <f t="shared" si="61"/>
        <v>82222</v>
      </c>
      <c r="D739" s="94">
        <v>0</v>
      </c>
      <c r="E739" s="94">
        <v>0</v>
      </c>
      <c r="F739" s="94">
        <v>0</v>
      </c>
      <c r="G739" s="94">
        <v>0</v>
      </c>
      <c r="H739" s="94">
        <v>80500</v>
      </c>
      <c r="I739" s="94">
        <v>0</v>
      </c>
      <c r="J739" s="135">
        <v>0</v>
      </c>
      <c r="K739" s="94">
        <v>0</v>
      </c>
      <c r="L739" s="94">
        <v>0</v>
      </c>
      <c r="M739" s="94">
        <v>0</v>
      </c>
      <c r="N739" s="94">
        <v>0</v>
      </c>
      <c r="O739" s="94">
        <v>0</v>
      </c>
      <c r="P739" s="94">
        <v>0</v>
      </c>
      <c r="Q739" s="94">
        <v>0</v>
      </c>
      <c r="R739" s="94">
        <v>0</v>
      </c>
      <c r="S739" s="94">
        <v>0</v>
      </c>
      <c r="T739" s="94">
        <v>0</v>
      </c>
      <c r="U739" s="94">
        <v>0</v>
      </c>
      <c r="V739" s="94">
        <v>0</v>
      </c>
      <c r="W739" s="94">
        <v>0</v>
      </c>
      <c r="X739" s="94">
        <v>1722</v>
      </c>
      <c r="Y739" s="174"/>
    </row>
    <row r="740" spans="1:25" ht="15" customHeight="1">
      <c r="A740" s="128">
        <v>78</v>
      </c>
      <c r="B740" s="95" t="s">
        <v>508</v>
      </c>
      <c r="C740" s="94">
        <f t="shared" si="61"/>
        <v>610082</v>
      </c>
      <c r="D740" s="94">
        <v>0</v>
      </c>
      <c r="E740" s="94">
        <v>0</v>
      </c>
      <c r="F740" s="94">
        <v>0</v>
      </c>
      <c r="G740" s="94">
        <v>0</v>
      </c>
      <c r="H740" s="94">
        <v>0</v>
      </c>
      <c r="I740" s="94">
        <v>0</v>
      </c>
      <c r="J740" s="135">
        <v>0</v>
      </c>
      <c r="K740" s="94">
        <v>0</v>
      </c>
      <c r="L740" s="94">
        <v>334</v>
      </c>
      <c r="M740" s="94">
        <v>597300</v>
      </c>
      <c r="N740" s="94">
        <v>0</v>
      </c>
      <c r="O740" s="94">
        <v>0</v>
      </c>
      <c r="P740" s="94">
        <v>0</v>
      </c>
      <c r="Q740" s="94">
        <v>0</v>
      </c>
      <c r="R740" s="94">
        <v>0</v>
      </c>
      <c r="S740" s="94">
        <v>0</v>
      </c>
      <c r="T740" s="94">
        <v>0</v>
      </c>
      <c r="U740" s="94">
        <v>0</v>
      </c>
      <c r="V740" s="94">
        <v>0</v>
      </c>
      <c r="W740" s="94">
        <v>0</v>
      </c>
      <c r="X740" s="94">
        <v>12782</v>
      </c>
      <c r="Y740" s="174"/>
    </row>
    <row r="741" spans="1:25" ht="15" customHeight="1">
      <c r="A741" s="128">
        <v>79</v>
      </c>
      <c r="B741" s="95" t="s">
        <v>509</v>
      </c>
      <c r="C741" s="94">
        <f t="shared" si="61"/>
        <v>85389</v>
      </c>
      <c r="D741" s="94">
        <v>0</v>
      </c>
      <c r="E741" s="94">
        <v>0</v>
      </c>
      <c r="F741" s="94">
        <v>0</v>
      </c>
      <c r="G741" s="94">
        <v>0</v>
      </c>
      <c r="H741" s="94">
        <v>83600</v>
      </c>
      <c r="I741" s="94">
        <v>0</v>
      </c>
      <c r="J741" s="135">
        <v>0</v>
      </c>
      <c r="K741" s="94">
        <v>0</v>
      </c>
      <c r="L741" s="94">
        <v>0</v>
      </c>
      <c r="M741" s="94">
        <v>0</v>
      </c>
      <c r="N741" s="94">
        <v>0</v>
      </c>
      <c r="O741" s="94">
        <v>0</v>
      </c>
      <c r="P741" s="94">
        <v>0</v>
      </c>
      <c r="Q741" s="94">
        <v>0</v>
      </c>
      <c r="R741" s="94">
        <v>0</v>
      </c>
      <c r="S741" s="94">
        <v>0</v>
      </c>
      <c r="T741" s="94">
        <v>0</v>
      </c>
      <c r="U741" s="94">
        <v>0</v>
      </c>
      <c r="V741" s="94">
        <v>0</v>
      </c>
      <c r="W741" s="94">
        <v>0</v>
      </c>
      <c r="X741" s="94">
        <v>1789</v>
      </c>
      <c r="Y741" s="174"/>
    </row>
    <row r="742" spans="1:25" ht="15" customHeight="1">
      <c r="A742" s="128">
        <v>80</v>
      </c>
      <c r="B742" s="95" t="s">
        <v>510</v>
      </c>
      <c r="C742" s="94">
        <f t="shared" si="61"/>
        <v>437289</v>
      </c>
      <c r="D742" s="94">
        <v>0</v>
      </c>
      <c r="E742" s="94">
        <v>0</v>
      </c>
      <c r="F742" s="94">
        <v>0</v>
      </c>
      <c r="G742" s="94">
        <v>0</v>
      </c>
      <c r="H742" s="94">
        <v>75000</v>
      </c>
      <c r="I742" s="94">
        <v>0</v>
      </c>
      <c r="J742" s="135">
        <v>0</v>
      </c>
      <c r="K742" s="94">
        <v>0</v>
      </c>
      <c r="L742" s="94">
        <v>271</v>
      </c>
      <c r="M742" s="94">
        <v>199122</v>
      </c>
      <c r="N742" s="94">
        <v>0</v>
      </c>
      <c r="O742" s="94">
        <v>0</v>
      </c>
      <c r="P742" s="94">
        <v>232</v>
      </c>
      <c r="Q742" s="94">
        <v>154006</v>
      </c>
      <c r="R742" s="94">
        <v>0</v>
      </c>
      <c r="S742" s="94">
        <v>0</v>
      </c>
      <c r="T742" s="94">
        <v>0</v>
      </c>
      <c r="U742" s="94">
        <v>0</v>
      </c>
      <c r="V742" s="94">
        <v>0</v>
      </c>
      <c r="W742" s="94">
        <v>0</v>
      </c>
      <c r="X742" s="94">
        <v>9161</v>
      </c>
      <c r="Y742" s="174"/>
    </row>
    <row r="743" spans="1:25" ht="15" customHeight="1">
      <c r="A743" s="128">
        <v>81</v>
      </c>
      <c r="B743" s="95" t="s">
        <v>511</v>
      </c>
      <c r="C743" s="94">
        <f t="shared" si="61"/>
        <v>1845465</v>
      </c>
      <c r="D743" s="94">
        <v>480000</v>
      </c>
      <c r="E743" s="94">
        <v>150000</v>
      </c>
      <c r="F743" s="94">
        <v>0</v>
      </c>
      <c r="G743" s="94">
        <v>92500</v>
      </c>
      <c r="H743" s="94">
        <v>185600</v>
      </c>
      <c r="I743" s="94">
        <v>214600</v>
      </c>
      <c r="J743" s="135">
        <v>0</v>
      </c>
      <c r="K743" s="94">
        <v>0</v>
      </c>
      <c r="L743" s="94">
        <v>0</v>
      </c>
      <c r="M743" s="94">
        <v>0</v>
      </c>
      <c r="N743" s="94">
        <v>0</v>
      </c>
      <c r="O743" s="94">
        <v>0</v>
      </c>
      <c r="P743" s="94">
        <v>846</v>
      </c>
      <c r="Q743" s="94">
        <v>650000</v>
      </c>
      <c r="R743" s="94">
        <v>64</v>
      </c>
      <c r="S743" s="94">
        <v>34100</v>
      </c>
      <c r="T743" s="94">
        <v>0</v>
      </c>
      <c r="U743" s="94">
        <v>0</v>
      </c>
      <c r="V743" s="94">
        <v>0</v>
      </c>
      <c r="W743" s="94">
        <v>0</v>
      </c>
      <c r="X743" s="94">
        <v>38665</v>
      </c>
      <c r="Y743" s="174"/>
    </row>
    <row r="744" spans="1:25" ht="15" customHeight="1">
      <c r="A744" s="128">
        <v>82</v>
      </c>
      <c r="B744" s="95" t="s">
        <v>512</v>
      </c>
      <c r="C744" s="94">
        <f t="shared" si="61"/>
        <v>1845465</v>
      </c>
      <c r="D744" s="94">
        <v>480000</v>
      </c>
      <c r="E744" s="94">
        <v>150000</v>
      </c>
      <c r="F744" s="94">
        <v>0</v>
      </c>
      <c r="G744" s="94">
        <v>92500</v>
      </c>
      <c r="H744" s="94">
        <v>185600</v>
      </c>
      <c r="I744" s="94">
        <v>214600</v>
      </c>
      <c r="J744" s="135">
        <v>0</v>
      </c>
      <c r="K744" s="94">
        <v>0</v>
      </c>
      <c r="L744" s="94">
        <v>0</v>
      </c>
      <c r="M744" s="94">
        <v>0</v>
      </c>
      <c r="N744" s="94">
        <v>0</v>
      </c>
      <c r="O744" s="94">
        <v>0</v>
      </c>
      <c r="P744" s="94">
        <v>810</v>
      </c>
      <c r="Q744" s="94">
        <v>650000</v>
      </c>
      <c r="R744" s="94">
        <v>61</v>
      </c>
      <c r="S744" s="94">
        <v>34100</v>
      </c>
      <c r="T744" s="94">
        <v>0</v>
      </c>
      <c r="U744" s="94">
        <v>0</v>
      </c>
      <c r="V744" s="94">
        <v>0</v>
      </c>
      <c r="W744" s="94">
        <v>0</v>
      </c>
      <c r="X744" s="94">
        <v>38665</v>
      </c>
      <c r="Y744" s="174"/>
    </row>
    <row r="745" spans="1:25" ht="15" customHeight="1">
      <c r="A745" s="128">
        <v>83</v>
      </c>
      <c r="B745" s="95" t="s">
        <v>513</v>
      </c>
      <c r="C745" s="94">
        <f t="shared" si="61"/>
        <v>1612790</v>
      </c>
      <c r="D745" s="94">
        <v>0</v>
      </c>
      <c r="E745" s="94">
        <v>0</v>
      </c>
      <c r="F745" s="94">
        <v>0</v>
      </c>
      <c r="G745" s="94">
        <v>0</v>
      </c>
      <c r="H745" s="94">
        <v>190000</v>
      </c>
      <c r="I745" s="94">
        <v>0</v>
      </c>
      <c r="J745" s="135">
        <v>0</v>
      </c>
      <c r="K745" s="94">
        <v>0</v>
      </c>
      <c r="L745" s="94">
        <v>430</v>
      </c>
      <c r="M745" s="94">
        <v>780000</v>
      </c>
      <c r="N745" s="94">
        <v>0</v>
      </c>
      <c r="O745" s="94">
        <v>0</v>
      </c>
      <c r="P745" s="94">
        <v>834</v>
      </c>
      <c r="Q745" s="94">
        <v>609000</v>
      </c>
      <c r="R745" s="94">
        <v>0</v>
      </c>
      <c r="S745" s="94">
        <v>0</v>
      </c>
      <c r="T745" s="94">
        <v>0</v>
      </c>
      <c r="U745" s="94">
        <v>0</v>
      </c>
      <c r="V745" s="94">
        <v>0</v>
      </c>
      <c r="W745" s="94">
        <v>0</v>
      </c>
      <c r="X745" s="94">
        <v>33790</v>
      </c>
      <c r="Y745" s="174"/>
    </row>
    <row r="746" spans="1:25" ht="15" customHeight="1">
      <c r="A746" s="128">
        <v>84</v>
      </c>
      <c r="B746" s="95" t="s">
        <v>514</v>
      </c>
      <c r="C746" s="94">
        <f t="shared" si="61"/>
        <v>1886065</v>
      </c>
      <c r="D746" s="94">
        <v>570000</v>
      </c>
      <c r="E746" s="94">
        <v>190000</v>
      </c>
      <c r="F746" s="94">
        <v>0</v>
      </c>
      <c r="G746" s="94">
        <v>0</v>
      </c>
      <c r="H746" s="94">
        <v>158175</v>
      </c>
      <c r="I746" s="94">
        <v>0</v>
      </c>
      <c r="J746" s="135">
        <v>0</v>
      </c>
      <c r="K746" s="94">
        <v>0</v>
      </c>
      <c r="L746" s="94">
        <v>0</v>
      </c>
      <c r="M746" s="94">
        <v>0</v>
      </c>
      <c r="N746" s="94">
        <v>0</v>
      </c>
      <c r="O746" s="94">
        <v>0</v>
      </c>
      <c r="P746" s="94">
        <v>1140</v>
      </c>
      <c r="Q746" s="94">
        <v>720000</v>
      </c>
      <c r="R746" s="94">
        <v>70</v>
      </c>
      <c r="S746" s="94">
        <v>42180</v>
      </c>
      <c r="T746" s="94">
        <v>1140</v>
      </c>
      <c r="U746" s="94">
        <v>160000</v>
      </c>
      <c r="V746" s="94">
        <v>6327</v>
      </c>
      <c r="W746" s="94">
        <v>0</v>
      </c>
      <c r="X746" s="94">
        <v>39383</v>
      </c>
      <c r="Y746" s="174"/>
    </row>
    <row r="747" spans="1:25" ht="15" customHeight="1">
      <c r="A747" s="128">
        <v>85</v>
      </c>
      <c r="B747" s="95" t="s">
        <v>515</v>
      </c>
      <c r="C747" s="94">
        <f t="shared" si="61"/>
        <v>197640</v>
      </c>
      <c r="D747" s="94">
        <v>0</v>
      </c>
      <c r="E747" s="94">
        <v>0</v>
      </c>
      <c r="F747" s="94">
        <v>0</v>
      </c>
      <c r="G747" s="94">
        <v>0</v>
      </c>
      <c r="H747" s="94">
        <v>193500</v>
      </c>
      <c r="I747" s="94">
        <v>0</v>
      </c>
      <c r="J747" s="135">
        <v>0</v>
      </c>
      <c r="K747" s="94">
        <v>0</v>
      </c>
      <c r="L747" s="94">
        <v>0</v>
      </c>
      <c r="M747" s="94">
        <v>0</v>
      </c>
      <c r="N747" s="94">
        <v>0</v>
      </c>
      <c r="O747" s="94">
        <v>0</v>
      </c>
      <c r="P747" s="94">
        <v>0</v>
      </c>
      <c r="Q747" s="94">
        <v>0</v>
      </c>
      <c r="R747" s="94">
        <v>0</v>
      </c>
      <c r="S747" s="94">
        <v>0</v>
      </c>
      <c r="T747" s="94">
        <v>0</v>
      </c>
      <c r="U747" s="94">
        <v>0</v>
      </c>
      <c r="V747" s="94">
        <v>0</v>
      </c>
      <c r="W747" s="94">
        <v>0</v>
      </c>
      <c r="X747" s="94">
        <v>4140</v>
      </c>
      <c r="Y747" s="174"/>
    </row>
    <row r="748" spans="1:25" ht="15" customHeight="1">
      <c r="A748" s="128">
        <v>86</v>
      </c>
      <c r="B748" s="95" t="s">
        <v>516</v>
      </c>
      <c r="C748" s="94">
        <f t="shared" si="61"/>
        <v>181094</v>
      </c>
      <c r="D748" s="94">
        <v>0</v>
      </c>
      <c r="E748" s="94">
        <v>0</v>
      </c>
      <c r="F748" s="94">
        <v>0</v>
      </c>
      <c r="G748" s="94">
        <v>0</v>
      </c>
      <c r="H748" s="94">
        <v>0</v>
      </c>
      <c r="I748" s="94">
        <v>0</v>
      </c>
      <c r="J748" s="135">
        <v>0</v>
      </c>
      <c r="K748" s="94">
        <v>0</v>
      </c>
      <c r="L748" s="94">
        <v>0</v>
      </c>
      <c r="M748" s="94">
        <v>0</v>
      </c>
      <c r="N748" s="94">
        <v>0</v>
      </c>
      <c r="O748" s="94">
        <v>0</v>
      </c>
      <c r="P748" s="94">
        <v>193</v>
      </c>
      <c r="Q748" s="94">
        <v>151500</v>
      </c>
      <c r="R748" s="94">
        <v>110</v>
      </c>
      <c r="S748" s="94">
        <v>25800</v>
      </c>
      <c r="T748" s="94">
        <v>0</v>
      </c>
      <c r="U748" s="94">
        <v>0</v>
      </c>
      <c r="V748" s="94">
        <v>0</v>
      </c>
      <c r="W748" s="94">
        <v>0</v>
      </c>
      <c r="X748" s="94">
        <v>3794</v>
      </c>
      <c r="Y748" s="174"/>
    </row>
    <row r="749" spans="1:25" ht="15" customHeight="1">
      <c r="A749" s="128">
        <v>87</v>
      </c>
      <c r="B749" s="95" t="s">
        <v>517</v>
      </c>
      <c r="C749" s="94">
        <f t="shared" si="61"/>
        <v>254695</v>
      </c>
      <c r="D749" s="94">
        <v>0</v>
      </c>
      <c r="E749" s="94">
        <v>0</v>
      </c>
      <c r="F749" s="94">
        <v>0</v>
      </c>
      <c r="G749" s="94">
        <v>0</v>
      </c>
      <c r="H749" s="94">
        <v>0</v>
      </c>
      <c r="I749" s="94">
        <v>0</v>
      </c>
      <c r="J749" s="135">
        <v>0</v>
      </c>
      <c r="K749" s="94">
        <v>0</v>
      </c>
      <c r="L749" s="94">
        <v>281</v>
      </c>
      <c r="M749" s="94">
        <v>249359</v>
      </c>
      <c r="N749" s="94">
        <v>0</v>
      </c>
      <c r="O749" s="94">
        <v>0</v>
      </c>
      <c r="P749" s="94">
        <v>0</v>
      </c>
      <c r="Q749" s="94">
        <v>0</v>
      </c>
      <c r="R749" s="94">
        <v>0</v>
      </c>
      <c r="S749" s="94">
        <v>0</v>
      </c>
      <c r="T749" s="94">
        <v>0</v>
      </c>
      <c r="U749" s="94">
        <v>0</v>
      </c>
      <c r="V749" s="94">
        <v>0</v>
      </c>
      <c r="W749" s="94">
        <v>0</v>
      </c>
      <c r="X749" s="94">
        <v>5336</v>
      </c>
      <c r="Y749" s="174"/>
    </row>
    <row r="750" spans="1:25" ht="15" customHeight="1">
      <c r="A750" s="128">
        <v>88</v>
      </c>
      <c r="B750" s="95" t="s">
        <v>518</v>
      </c>
      <c r="C750" s="94">
        <f t="shared" si="61"/>
        <v>275778</v>
      </c>
      <c r="D750" s="94">
        <v>0</v>
      </c>
      <c r="E750" s="94">
        <v>0</v>
      </c>
      <c r="F750" s="94">
        <v>0</v>
      </c>
      <c r="G750" s="94">
        <v>0</v>
      </c>
      <c r="H750" s="94">
        <v>0</v>
      </c>
      <c r="I750" s="94">
        <v>0</v>
      </c>
      <c r="J750" s="135">
        <v>0</v>
      </c>
      <c r="K750" s="94">
        <v>0</v>
      </c>
      <c r="L750" s="94">
        <v>236</v>
      </c>
      <c r="M750" s="94">
        <v>270000</v>
      </c>
      <c r="N750" s="94">
        <v>0</v>
      </c>
      <c r="O750" s="94">
        <v>0</v>
      </c>
      <c r="P750" s="94">
        <v>0</v>
      </c>
      <c r="Q750" s="94">
        <v>0</v>
      </c>
      <c r="R750" s="94">
        <v>0</v>
      </c>
      <c r="S750" s="94">
        <v>0</v>
      </c>
      <c r="T750" s="94">
        <v>0</v>
      </c>
      <c r="U750" s="94">
        <v>0</v>
      </c>
      <c r="V750" s="94">
        <v>0</v>
      </c>
      <c r="W750" s="94">
        <v>0</v>
      </c>
      <c r="X750" s="94">
        <v>5778</v>
      </c>
      <c r="Y750" s="174"/>
    </row>
    <row r="751" spans="1:25" ht="15" customHeight="1">
      <c r="A751" s="128">
        <v>89</v>
      </c>
      <c r="B751" s="95" t="s">
        <v>519</v>
      </c>
      <c r="C751" s="94">
        <f t="shared" si="61"/>
        <v>1104593</v>
      </c>
      <c r="D751" s="94">
        <v>0</v>
      </c>
      <c r="E751" s="94">
        <v>150200</v>
      </c>
      <c r="F751" s="94">
        <v>0</v>
      </c>
      <c r="G751" s="94">
        <v>0</v>
      </c>
      <c r="H751" s="94">
        <v>100450</v>
      </c>
      <c r="I751" s="94">
        <v>0</v>
      </c>
      <c r="J751" s="135">
        <v>0</v>
      </c>
      <c r="K751" s="94">
        <v>0</v>
      </c>
      <c r="L751" s="94">
        <v>305</v>
      </c>
      <c r="M751" s="94">
        <v>436200</v>
      </c>
      <c r="N751" s="94">
        <v>0</v>
      </c>
      <c r="O751" s="94">
        <v>0</v>
      </c>
      <c r="P751" s="94">
        <v>430</v>
      </c>
      <c r="Q751" s="94">
        <v>337200</v>
      </c>
      <c r="R751" s="94">
        <v>147</v>
      </c>
      <c r="S751" s="94">
        <v>57400</v>
      </c>
      <c r="T751" s="94">
        <v>0</v>
      </c>
      <c r="U751" s="94">
        <v>0</v>
      </c>
      <c r="V751" s="94">
        <v>0</v>
      </c>
      <c r="W751" s="94">
        <v>0</v>
      </c>
      <c r="X751" s="94">
        <v>23143</v>
      </c>
      <c r="Y751" s="174"/>
    </row>
    <row r="752" spans="1:25" ht="15" customHeight="1">
      <c r="A752" s="128">
        <v>90</v>
      </c>
      <c r="B752" s="95" t="s">
        <v>520</v>
      </c>
      <c r="C752" s="94">
        <f t="shared" si="61"/>
        <v>488521</v>
      </c>
      <c r="D752" s="94">
        <v>0</v>
      </c>
      <c r="E752" s="94">
        <v>0</v>
      </c>
      <c r="F752" s="94">
        <v>0</v>
      </c>
      <c r="G752" s="94">
        <v>0</v>
      </c>
      <c r="H752" s="94">
        <v>115316</v>
      </c>
      <c r="I752" s="94">
        <v>0</v>
      </c>
      <c r="J752" s="135">
        <v>0</v>
      </c>
      <c r="K752" s="94">
        <v>0</v>
      </c>
      <c r="L752" s="94">
        <v>170</v>
      </c>
      <c r="M752" s="94">
        <v>193100</v>
      </c>
      <c r="N752" s="94">
        <v>0</v>
      </c>
      <c r="O752" s="94">
        <v>0</v>
      </c>
      <c r="P752" s="94">
        <v>207</v>
      </c>
      <c r="Q752" s="94">
        <v>150000</v>
      </c>
      <c r="R752" s="94">
        <v>80</v>
      </c>
      <c r="S752" s="94">
        <v>19870</v>
      </c>
      <c r="T752" s="94">
        <v>0</v>
      </c>
      <c r="U752" s="94">
        <v>0</v>
      </c>
      <c r="V752" s="94">
        <v>0</v>
      </c>
      <c r="W752" s="94">
        <v>0</v>
      </c>
      <c r="X752" s="94">
        <v>10235</v>
      </c>
      <c r="Y752" s="174"/>
    </row>
    <row r="753" spans="1:25" ht="15" customHeight="1">
      <c r="A753" s="128">
        <v>91</v>
      </c>
      <c r="B753" s="95" t="s">
        <v>521</v>
      </c>
      <c r="C753" s="94">
        <f t="shared" si="61"/>
        <v>636310</v>
      </c>
      <c r="D753" s="94">
        <v>0</v>
      </c>
      <c r="E753" s="94">
        <v>0</v>
      </c>
      <c r="F753" s="94">
        <v>0</v>
      </c>
      <c r="G753" s="94">
        <v>0</v>
      </c>
      <c r="H753" s="94">
        <v>0</v>
      </c>
      <c r="I753" s="94">
        <v>0</v>
      </c>
      <c r="J753" s="135">
        <v>0</v>
      </c>
      <c r="K753" s="94">
        <v>0</v>
      </c>
      <c r="L753" s="94">
        <v>426</v>
      </c>
      <c r="M753" s="94">
        <v>319300</v>
      </c>
      <c r="N753" s="94">
        <v>70</v>
      </c>
      <c r="O753" s="94">
        <v>40160</v>
      </c>
      <c r="P753" s="94">
        <v>345</v>
      </c>
      <c r="Q753" s="94">
        <v>210000</v>
      </c>
      <c r="R753" s="94">
        <v>0</v>
      </c>
      <c r="S753" s="94">
        <v>0</v>
      </c>
      <c r="T753" s="94">
        <v>30</v>
      </c>
      <c r="U753" s="94">
        <v>50000</v>
      </c>
      <c r="V753" s="94">
        <v>3594</v>
      </c>
      <c r="W753" s="94">
        <v>0</v>
      </c>
      <c r="X753" s="94">
        <v>13256</v>
      </c>
      <c r="Y753" s="174"/>
    </row>
    <row r="754" spans="1:25" ht="15" customHeight="1">
      <c r="A754" s="128">
        <v>92</v>
      </c>
      <c r="B754" s="95" t="s">
        <v>522</v>
      </c>
      <c r="C754" s="94">
        <f t="shared" si="61"/>
        <v>71498</v>
      </c>
      <c r="D754" s="94">
        <v>0</v>
      </c>
      <c r="E754" s="94">
        <v>0</v>
      </c>
      <c r="F754" s="94">
        <v>0</v>
      </c>
      <c r="G754" s="94">
        <v>70000</v>
      </c>
      <c r="H754" s="94">
        <v>0</v>
      </c>
      <c r="I754" s="94">
        <v>0</v>
      </c>
      <c r="J754" s="135">
        <v>0</v>
      </c>
      <c r="K754" s="94">
        <v>0</v>
      </c>
      <c r="L754" s="94">
        <v>0</v>
      </c>
      <c r="M754" s="94">
        <v>0</v>
      </c>
      <c r="N754" s="94">
        <v>0</v>
      </c>
      <c r="O754" s="94">
        <v>0</v>
      </c>
      <c r="P754" s="94">
        <v>0</v>
      </c>
      <c r="Q754" s="94">
        <v>0</v>
      </c>
      <c r="R754" s="94">
        <v>0</v>
      </c>
      <c r="S754" s="94">
        <v>0</v>
      </c>
      <c r="T754" s="94">
        <v>0</v>
      </c>
      <c r="U754" s="94">
        <v>0</v>
      </c>
      <c r="V754" s="94">
        <v>0</v>
      </c>
      <c r="W754" s="94">
        <v>0</v>
      </c>
      <c r="X754" s="94">
        <v>1498</v>
      </c>
      <c r="Y754" s="174"/>
    </row>
    <row r="755" spans="1:25" ht="15" customHeight="1">
      <c r="A755" s="128">
        <v>93</v>
      </c>
      <c r="B755" s="95" t="s">
        <v>523</v>
      </c>
      <c r="C755" s="94">
        <f t="shared" si="61"/>
        <v>853277</v>
      </c>
      <c r="D755" s="94">
        <v>0</v>
      </c>
      <c r="E755" s="94">
        <v>0</v>
      </c>
      <c r="F755" s="94">
        <v>0</v>
      </c>
      <c r="G755" s="94">
        <v>0</v>
      </c>
      <c r="H755" s="94">
        <v>0</v>
      </c>
      <c r="I755" s="94">
        <v>0</v>
      </c>
      <c r="J755" s="135">
        <v>0</v>
      </c>
      <c r="K755" s="94">
        <v>0</v>
      </c>
      <c r="L755" s="94">
        <v>514</v>
      </c>
      <c r="M755" s="94">
        <v>471200</v>
      </c>
      <c r="N755" s="94">
        <v>0</v>
      </c>
      <c r="O755" s="94">
        <v>0</v>
      </c>
      <c r="P755" s="94">
        <v>465</v>
      </c>
      <c r="Q755" s="94">
        <v>364200</v>
      </c>
      <c r="R755" s="94">
        <v>0</v>
      </c>
      <c r="S755" s="94">
        <v>0</v>
      </c>
      <c r="T755" s="94">
        <v>0</v>
      </c>
      <c r="U755" s="94">
        <v>0</v>
      </c>
      <c r="V755" s="94">
        <v>0</v>
      </c>
      <c r="W755" s="94">
        <v>0</v>
      </c>
      <c r="X755" s="94">
        <v>17877</v>
      </c>
      <c r="Y755" s="174"/>
    </row>
    <row r="756" spans="1:25" ht="15" customHeight="1">
      <c r="A756" s="128">
        <v>94</v>
      </c>
      <c r="B756" s="95" t="s">
        <v>524</v>
      </c>
      <c r="C756" s="94">
        <f t="shared" si="61"/>
        <v>59343</v>
      </c>
      <c r="D756" s="94">
        <v>0</v>
      </c>
      <c r="E756" s="94">
        <v>0</v>
      </c>
      <c r="F756" s="94">
        <v>0</v>
      </c>
      <c r="G756" s="94">
        <v>0</v>
      </c>
      <c r="H756" s="94">
        <v>58100</v>
      </c>
      <c r="I756" s="94">
        <v>0</v>
      </c>
      <c r="J756" s="135">
        <v>0</v>
      </c>
      <c r="K756" s="94">
        <v>0</v>
      </c>
      <c r="L756" s="94">
        <v>0</v>
      </c>
      <c r="M756" s="94">
        <v>0</v>
      </c>
      <c r="N756" s="94">
        <v>0</v>
      </c>
      <c r="O756" s="94">
        <v>0</v>
      </c>
      <c r="P756" s="94">
        <v>0</v>
      </c>
      <c r="Q756" s="94">
        <v>0</v>
      </c>
      <c r="R756" s="94">
        <v>0</v>
      </c>
      <c r="S756" s="94">
        <v>0</v>
      </c>
      <c r="T756" s="94">
        <v>0</v>
      </c>
      <c r="U756" s="94">
        <v>0</v>
      </c>
      <c r="V756" s="94">
        <v>0</v>
      </c>
      <c r="W756" s="94">
        <v>0</v>
      </c>
      <c r="X756" s="94">
        <v>1243</v>
      </c>
      <c r="Y756" s="174"/>
    </row>
    <row r="757" spans="1:25" ht="15" customHeight="1">
      <c r="A757" s="128">
        <v>95</v>
      </c>
      <c r="B757" s="95" t="s">
        <v>525</v>
      </c>
      <c r="C757" s="94">
        <f t="shared" si="61"/>
        <v>2131457</v>
      </c>
      <c r="D757" s="94">
        <v>0</v>
      </c>
      <c r="E757" s="94">
        <v>230000</v>
      </c>
      <c r="F757" s="94">
        <v>0</v>
      </c>
      <c r="G757" s="94">
        <v>192700</v>
      </c>
      <c r="H757" s="94">
        <v>185400</v>
      </c>
      <c r="I757" s="94">
        <v>0</v>
      </c>
      <c r="J757" s="135">
        <v>0</v>
      </c>
      <c r="K757" s="94">
        <v>0</v>
      </c>
      <c r="L757" s="94">
        <v>380</v>
      </c>
      <c r="M757" s="94">
        <v>1180200</v>
      </c>
      <c r="N757" s="94">
        <v>140</v>
      </c>
      <c r="O757" s="94">
        <v>162000</v>
      </c>
      <c r="P757" s="94">
        <v>0</v>
      </c>
      <c r="Q757" s="94">
        <v>0</v>
      </c>
      <c r="R757" s="94">
        <v>76</v>
      </c>
      <c r="S757" s="94">
        <v>53300</v>
      </c>
      <c r="T757" s="94">
        <v>60</v>
      </c>
      <c r="U757" s="94">
        <v>75400</v>
      </c>
      <c r="V757" s="94">
        <v>7967</v>
      </c>
      <c r="W757" s="94">
        <v>0</v>
      </c>
      <c r="X757" s="94">
        <v>44490</v>
      </c>
      <c r="Y757" s="174"/>
    </row>
    <row r="758" spans="1:25" ht="15" customHeight="1">
      <c r="A758" s="128">
        <v>96</v>
      </c>
      <c r="B758" s="95" t="s">
        <v>526</v>
      </c>
      <c r="C758" s="94">
        <f t="shared" si="61"/>
        <v>364067</v>
      </c>
      <c r="D758" s="94">
        <v>0</v>
      </c>
      <c r="E758" s="94">
        <v>0</v>
      </c>
      <c r="F758" s="94">
        <v>0</v>
      </c>
      <c r="G758" s="94">
        <v>0</v>
      </c>
      <c r="H758" s="94">
        <v>0</v>
      </c>
      <c r="I758" s="94">
        <v>0</v>
      </c>
      <c r="J758" s="135">
        <v>0</v>
      </c>
      <c r="K758" s="94">
        <v>0</v>
      </c>
      <c r="L758" s="94">
        <v>210</v>
      </c>
      <c r="M758" s="94">
        <v>196300</v>
      </c>
      <c r="N758" s="94">
        <v>0</v>
      </c>
      <c r="O758" s="94">
        <v>0</v>
      </c>
      <c r="P758" s="94">
        <v>139</v>
      </c>
      <c r="Q758" s="94">
        <v>160140</v>
      </c>
      <c r="R758" s="94">
        <v>0</v>
      </c>
      <c r="S758" s="94">
        <v>0</v>
      </c>
      <c r="T758" s="94">
        <v>0</v>
      </c>
      <c r="U758" s="94">
        <v>0</v>
      </c>
      <c r="V758" s="94">
        <v>0</v>
      </c>
      <c r="W758" s="94">
        <v>0</v>
      </c>
      <c r="X758" s="94">
        <v>7627</v>
      </c>
      <c r="Y758" s="174"/>
    </row>
    <row r="759" spans="1:25" ht="15" customHeight="1">
      <c r="A759" s="128">
        <v>97</v>
      </c>
      <c r="B759" s="95" t="s">
        <v>527</v>
      </c>
      <c r="C759" s="94">
        <f t="shared" si="61"/>
        <v>487718</v>
      </c>
      <c r="D759" s="94">
        <v>0</v>
      </c>
      <c r="E759" s="94">
        <v>0</v>
      </c>
      <c r="F759" s="94">
        <v>0</v>
      </c>
      <c r="G759" s="94">
        <v>0</v>
      </c>
      <c r="H759" s="94">
        <v>57500</v>
      </c>
      <c r="I759" s="94">
        <v>0</v>
      </c>
      <c r="J759" s="135">
        <v>0</v>
      </c>
      <c r="K759" s="94">
        <v>0</v>
      </c>
      <c r="L759" s="94">
        <v>228</v>
      </c>
      <c r="M759" s="94">
        <v>260000</v>
      </c>
      <c r="N759" s="94">
        <v>0</v>
      </c>
      <c r="O759" s="94">
        <v>0</v>
      </c>
      <c r="P759" s="94">
        <v>204</v>
      </c>
      <c r="Q759" s="94">
        <v>160000</v>
      </c>
      <c r="R759" s="94">
        <v>0</v>
      </c>
      <c r="S759" s="94">
        <v>0</v>
      </c>
      <c r="T759" s="94">
        <v>0</v>
      </c>
      <c r="U759" s="94">
        <v>0</v>
      </c>
      <c r="V759" s="94">
        <v>0</v>
      </c>
      <c r="W759" s="94">
        <v>0</v>
      </c>
      <c r="X759" s="94">
        <v>10218</v>
      </c>
      <c r="Y759" s="174"/>
    </row>
    <row r="760" spans="1:25" ht="15" customHeight="1">
      <c r="A760" s="128">
        <v>98</v>
      </c>
      <c r="B760" s="95" t="s">
        <v>528</v>
      </c>
      <c r="C760" s="94">
        <f t="shared" si="61"/>
        <v>497146</v>
      </c>
      <c r="D760" s="94">
        <v>0</v>
      </c>
      <c r="E760" s="94">
        <v>0</v>
      </c>
      <c r="F760" s="94">
        <v>0</v>
      </c>
      <c r="G760" s="94">
        <v>0</v>
      </c>
      <c r="H760" s="94">
        <v>100300</v>
      </c>
      <c r="I760" s="94">
        <v>0</v>
      </c>
      <c r="J760" s="135">
        <v>0</v>
      </c>
      <c r="K760" s="94">
        <v>0</v>
      </c>
      <c r="L760" s="94">
        <v>161</v>
      </c>
      <c r="M760" s="94">
        <v>250000</v>
      </c>
      <c r="N760" s="94">
        <v>0</v>
      </c>
      <c r="O760" s="94">
        <v>0</v>
      </c>
      <c r="P760" s="94">
        <v>165</v>
      </c>
      <c r="Q760" s="94">
        <v>129800</v>
      </c>
      <c r="R760" s="94">
        <v>70</v>
      </c>
      <c r="S760" s="94">
        <v>6630</v>
      </c>
      <c r="T760" s="94">
        <v>0</v>
      </c>
      <c r="U760" s="94">
        <v>0</v>
      </c>
      <c r="V760" s="94">
        <v>0</v>
      </c>
      <c r="W760" s="94">
        <v>0</v>
      </c>
      <c r="X760" s="94">
        <v>10416</v>
      </c>
      <c r="Y760" s="174"/>
    </row>
    <row r="761" spans="1:25" ht="15" customHeight="1">
      <c r="A761" s="128">
        <v>99</v>
      </c>
      <c r="B761" s="95" t="s">
        <v>529</v>
      </c>
      <c r="C761" s="94">
        <f t="shared" si="61"/>
        <v>143813</v>
      </c>
      <c r="D761" s="94">
        <v>0</v>
      </c>
      <c r="E761" s="94">
        <v>0</v>
      </c>
      <c r="F761" s="94">
        <v>0</v>
      </c>
      <c r="G761" s="94">
        <v>0</v>
      </c>
      <c r="H761" s="94">
        <v>140800</v>
      </c>
      <c r="I761" s="94">
        <v>0</v>
      </c>
      <c r="J761" s="135">
        <v>0</v>
      </c>
      <c r="K761" s="94">
        <v>0</v>
      </c>
      <c r="L761" s="94">
        <v>0</v>
      </c>
      <c r="M761" s="94">
        <v>0</v>
      </c>
      <c r="N761" s="94">
        <v>0</v>
      </c>
      <c r="O761" s="94">
        <v>0</v>
      </c>
      <c r="P761" s="94">
        <v>0</v>
      </c>
      <c r="Q761" s="94">
        <v>0</v>
      </c>
      <c r="R761" s="94">
        <v>0</v>
      </c>
      <c r="S761" s="94">
        <v>0</v>
      </c>
      <c r="T761" s="94">
        <v>0</v>
      </c>
      <c r="U761" s="94">
        <v>0</v>
      </c>
      <c r="V761" s="94">
        <v>0</v>
      </c>
      <c r="W761" s="94">
        <v>0</v>
      </c>
      <c r="X761" s="94">
        <v>3013</v>
      </c>
      <c r="Y761" s="174"/>
    </row>
    <row r="762" spans="1:25" ht="15" customHeight="1">
      <c r="A762" s="128">
        <v>100</v>
      </c>
      <c r="B762" s="85" t="s">
        <v>95</v>
      </c>
      <c r="C762" s="94">
        <f t="shared" si="61"/>
        <v>2764361</v>
      </c>
      <c r="D762" s="94">
        <v>1080696</v>
      </c>
      <c r="E762" s="94">
        <v>96200</v>
      </c>
      <c r="F762" s="94">
        <v>0</v>
      </c>
      <c r="G762" s="94">
        <v>116612</v>
      </c>
      <c r="H762" s="94">
        <v>266169</v>
      </c>
      <c r="I762" s="94">
        <v>265000</v>
      </c>
      <c r="J762" s="135">
        <v>0</v>
      </c>
      <c r="K762" s="94">
        <v>0</v>
      </c>
      <c r="L762" s="94">
        <v>296</v>
      </c>
      <c r="M762" s="94">
        <v>934758</v>
      </c>
      <c r="N762" s="94">
        <v>0</v>
      </c>
      <c r="O762" s="94">
        <v>0</v>
      </c>
      <c r="P762" s="94">
        <v>0</v>
      </c>
      <c r="Q762" s="94">
        <v>0</v>
      </c>
      <c r="R762" s="94">
        <v>0</v>
      </c>
      <c r="S762" s="94">
        <v>0</v>
      </c>
      <c r="T762" s="94">
        <v>0</v>
      </c>
      <c r="U762" s="94">
        <v>0</v>
      </c>
      <c r="V762" s="94">
        <v>4926</v>
      </c>
      <c r="W762" s="94">
        <v>0</v>
      </c>
      <c r="X762" s="94">
        <v>0</v>
      </c>
      <c r="Y762" s="174"/>
    </row>
    <row r="763" spans="1:25" ht="15" customHeight="1">
      <c r="A763" s="128">
        <v>101</v>
      </c>
      <c r="B763" s="85" t="s">
        <v>96</v>
      </c>
      <c r="C763" s="94">
        <f t="shared" si="61"/>
        <v>1773744</v>
      </c>
      <c r="D763" s="94">
        <v>0</v>
      </c>
      <c r="E763" s="94">
        <v>123100</v>
      </c>
      <c r="F763" s="94">
        <v>0</v>
      </c>
      <c r="G763" s="94">
        <v>0</v>
      </c>
      <c r="H763" s="94">
        <v>184880</v>
      </c>
      <c r="I763" s="94">
        <v>215000</v>
      </c>
      <c r="J763" s="135">
        <v>0</v>
      </c>
      <c r="K763" s="94">
        <v>0</v>
      </c>
      <c r="L763" s="94">
        <v>348</v>
      </c>
      <c r="M763" s="94">
        <v>734628</v>
      </c>
      <c r="N763" s="94">
        <v>0</v>
      </c>
      <c r="O763" s="94">
        <v>0</v>
      </c>
      <c r="P763" s="94">
        <v>610</v>
      </c>
      <c r="Q763" s="94">
        <v>513000</v>
      </c>
      <c r="R763" s="94">
        <v>0</v>
      </c>
      <c r="S763" s="94">
        <v>0</v>
      </c>
      <c r="T763" s="94">
        <v>0</v>
      </c>
      <c r="U763" s="94">
        <v>0</v>
      </c>
      <c r="V763" s="94">
        <v>3136</v>
      </c>
      <c r="W763" s="94">
        <v>0</v>
      </c>
      <c r="X763" s="94">
        <v>0</v>
      </c>
      <c r="Y763" s="174"/>
    </row>
    <row r="764" spans="1:25" ht="15" customHeight="1">
      <c r="A764" s="128">
        <v>102</v>
      </c>
      <c r="B764" s="95" t="s">
        <v>530</v>
      </c>
      <c r="C764" s="94">
        <f t="shared" si="61"/>
        <v>132782</v>
      </c>
      <c r="D764" s="94">
        <v>0</v>
      </c>
      <c r="E764" s="94">
        <v>0</v>
      </c>
      <c r="F764" s="94">
        <v>0</v>
      </c>
      <c r="G764" s="94">
        <v>0</v>
      </c>
      <c r="H764" s="94">
        <v>130000</v>
      </c>
      <c r="I764" s="94">
        <v>0</v>
      </c>
      <c r="J764" s="135">
        <v>0</v>
      </c>
      <c r="K764" s="94">
        <v>0</v>
      </c>
      <c r="L764" s="94">
        <v>0</v>
      </c>
      <c r="M764" s="94">
        <v>0</v>
      </c>
      <c r="N764" s="94">
        <v>0</v>
      </c>
      <c r="O764" s="94">
        <v>0</v>
      </c>
      <c r="P764" s="94">
        <v>0</v>
      </c>
      <c r="Q764" s="94">
        <v>0</v>
      </c>
      <c r="R764" s="94">
        <v>0</v>
      </c>
      <c r="S764" s="94">
        <v>0</v>
      </c>
      <c r="T764" s="94">
        <v>0</v>
      </c>
      <c r="U764" s="94">
        <v>0</v>
      </c>
      <c r="V764" s="94">
        <v>0</v>
      </c>
      <c r="W764" s="94">
        <v>0</v>
      </c>
      <c r="X764" s="94">
        <v>2782</v>
      </c>
      <c r="Y764" s="174"/>
    </row>
    <row r="765" spans="1:25" ht="15" customHeight="1">
      <c r="A765" s="128">
        <v>103</v>
      </c>
      <c r="B765" s="95" t="s">
        <v>531</v>
      </c>
      <c r="C765" s="94">
        <f t="shared" si="61"/>
        <v>329707</v>
      </c>
      <c r="D765" s="94">
        <v>0</v>
      </c>
      <c r="E765" s="94">
        <v>0</v>
      </c>
      <c r="F765" s="94">
        <v>0</v>
      </c>
      <c r="G765" s="94">
        <v>0</v>
      </c>
      <c r="H765" s="94">
        <v>211700</v>
      </c>
      <c r="I765" s="94">
        <v>0</v>
      </c>
      <c r="J765" s="135">
        <v>0</v>
      </c>
      <c r="K765" s="94">
        <v>0</v>
      </c>
      <c r="L765" s="94">
        <v>0</v>
      </c>
      <c r="M765" s="94">
        <v>0</v>
      </c>
      <c r="N765" s="94">
        <v>130</v>
      </c>
      <c r="O765" s="94">
        <v>111100</v>
      </c>
      <c r="P765" s="94">
        <v>0</v>
      </c>
      <c r="Q765" s="94">
        <v>0</v>
      </c>
      <c r="R765" s="94">
        <v>0</v>
      </c>
      <c r="S765" s="94">
        <v>0</v>
      </c>
      <c r="T765" s="94">
        <v>0</v>
      </c>
      <c r="U765" s="94">
        <v>0</v>
      </c>
      <c r="V765" s="94">
        <v>0</v>
      </c>
      <c r="W765" s="94">
        <v>0</v>
      </c>
      <c r="X765" s="94">
        <v>6907</v>
      </c>
      <c r="Y765" s="174"/>
    </row>
    <row r="766" spans="1:25" ht="15" customHeight="1">
      <c r="A766" s="128">
        <v>104</v>
      </c>
      <c r="B766" s="95" t="s">
        <v>532</v>
      </c>
      <c r="C766" s="94">
        <f t="shared" si="61"/>
        <v>973802</v>
      </c>
      <c r="D766" s="94">
        <v>0</v>
      </c>
      <c r="E766" s="94">
        <v>0</v>
      </c>
      <c r="F766" s="94">
        <v>0</v>
      </c>
      <c r="G766" s="94">
        <v>0</v>
      </c>
      <c r="H766" s="94">
        <v>110000</v>
      </c>
      <c r="I766" s="94">
        <v>0</v>
      </c>
      <c r="J766" s="135">
        <v>0</v>
      </c>
      <c r="K766" s="94">
        <v>0</v>
      </c>
      <c r="L766" s="94">
        <v>500</v>
      </c>
      <c r="M766" s="94">
        <v>475700</v>
      </c>
      <c r="N766" s="94">
        <v>0</v>
      </c>
      <c r="O766" s="94">
        <v>0</v>
      </c>
      <c r="P766" s="94">
        <v>469</v>
      </c>
      <c r="Q766" s="94">
        <v>367700</v>
      </c>
      <c r="R766" s="94">
        <v>0</v>
      </c>
      <c r="S766" s="94">
        <v>0</v>
      </c>
      <c r="T766" s="94">
        <v>0</v>
      </c>
      <c r="U766" s="94">
        <v>0</v>
      </c>
      <c r="V766" s="94">
        <v>0</v>
      </c>
      <c r="W766" s="94">
        <v>0</v>
      </c>
      <c r="X766" s="94">
        <v>20402</v>
      </c>
      <c r="Y766" s="174"/>
    </row>
    <row r="767" spans="1:25" ht="15" customHeight="1">
      <c r="A767" s="128">
        <v>105</v>
      </c>
      <c r="B767" s="95" t="s">
        <v>533</v>
      </c>
      <c r="C767" s="94">
        <f t="shared" si="61"/>
        <v>153210</v>
      </c>
      <c r="D767" s="94">
        <v>0</v>
      </c>
      <c r="E767" s="94">
        <v>0</v>
      </c>
      <c r="F767" s="94">
        <v>0</v>
      </c>
      <c r="G767" s="94">
        <v>0</v>
      </c>
      <c r="H767" s="94">
        <v>150000</v>
      </c>
      <c r="I767" s="94">
        <v>0</v>
      </c>
      <c r="J767" s="135">
        <v>0</v>
      </c>
      <c r="K767" s="94">
        <v>0</v>
      </c>
      <c r="L767" s="94">
        <v>0</v>
      </c>
      <c r="M767" s="94">
        <v>0</v>
      </c>
      <c r="N767" s="94">
        <v>0</v>
      </c>
      <c r="O767" s="94">
        <v>0</v>
      </c>
      <c r="P767" s="94">
        <v>0</v>
      </c>
      <c r="Q767" s="94">
        <v>0</v>
      </c>
      <c r="R767" s="94">
        <v>0</v>
      </c>
      <c r="S767" s="94">
        <v>0</v>
      </c>
      <c r="T767" s="94">
        <v>0</v>
      </c>
      <c r="U767" s="94">
        <v>0</v>
      </c>
      <c r="V767" s="94">
        <v>0</v>
      </c>
      <c r="W767" s="94">
        <v>0</v>
      </c>
      <c r="X767" s="94">
        <v>3210</v>
      </c>
      <c r="Y767" s="174"/>
    </row>
    <row r="768" spans="1:25" ht="15" customHeight="1">
      <c r="A768" s="128">
        <v>106</v>
      </c>
      <c r="B768" s="95" t="s">
        <v>534</v>
      </c>
      <c r="C768" s="94">
        <f t="shared" si="61"/>
        <v>650631</v>
      </c>
      <c r="D768" s="94">
        <v>0</v>
      </c>
      <c r="E768" s="94">
        <v>0</v>
      </c>
      <c r="F768" s="94">
        <v>0</v>
      </c>
      <c r="G768" s="94">
        <v>0</v>
      </c>
      <c r="H768" s="94">
        <v>110000</v>
      </c>
      <c r="I768" s="94">
        <v>0</v>
      </c>
      <c r="J768" s="135">
        <v>0</v>
      </c>
      <c r="K768" s="94">
        <v>0</v>
      </c>
      <c r="L768" s="94">
        <v>403</v>
      </c>
      <c r="M768" s="94">
        <v>307000</v>
      </c>
      <c r="N768" s="94">
        <v>0</v>
      </c>
      <c r="O768" s="94">
        <v>0</v>
      </c>
      <c r="P768" s="94">
        <v>303</v>
      </c>
      <c r="Q768" s="94">
        <v>220000</v>
      </c>
      <c r="R768" s="94">
        <v>0</v>
      </c>
      <c r="S768" s="94">
        <v>0</v>
      </c>
      <c r="T768" s="94">
        <v>0</v>
      </c>
      <c r="U768" s="94">
        <v>0</v>
      </c>
      <c r="V768" s="94">
        <v>0</v>
      </c>
      <c r="W768" s="94">
        <v>0</v>
      </c>
      <c r="X768" s="94">
        <v>13631</v>
      </c>
      <c r="Y768" s="174"/>
    </row>
    <row r="769" spans="1:25" ht="15" customHeight="1">
      <c r="A769" s="128">
        <v>107</v>
      </c>
      <c r="B769" s="95" t="s">
        <v>535</v>
      </c>
      <c r="C769" s="94">
        <f t="shared" si="61"/>
        <v>277820</v>
      </c>
      <c r="D769" s="94">
        <v>0</v>
      </c>
      <c r="E769" s="94">
        <v>0</v>
      </c>
      <c r="F769" s="94">
        <v>0</v>
      </c>
      <c r="G769" s="94">
        <v>0</v>
      </c>
      <c r="H769" s="94">
        <v>0</v>
      </c>
      <c r="I769" s="94">
        <v>0</v>
      </c>
      <c r="J769" s="135">
        <v>0</v>
      </c>
      <c r="K769" s="94">
        <v>0</v>
      </c>
      <c r="L769" s="94">
        <v>212</v>
      </c>
      <c r="M769" s="94">
        <v>272000</v>
      </c>
      <c r="N769" s="94">
        <v>0</v>
      </c>
      <c r="O769" s="94">
        <v>0</v>
      </c>
      <c r="P769" s="94">
        <v>0</v>
      </c>
      <c r="Q769" s="94">
        <v>0</v>
      </c>
      <c r="R769" s="94">
        <v>0</v>
      </c>
      <c r="S769" s="94">
        <v>0</v>
      </c>
      <c r="T769" s="94">
        <v>0</v>
      </c>
      <c r="U769" s="94">
        <v>0</v>
      </c>
      <c r="V769" s="94">
        <v>0</v>
      </c>
      <c r="W769" s="94">
        <v>0</v>
      </c>
      <c r="X769" s="94">
        <v>5820</v>
      </c>
      <c r="Y769" s="174"/>
    </row>
    <row r="770" spans="1:25" ht="15" customHeight="1">
      <c r="A770" s="128">
        <v>108</v>
      </c>
      <c r="B770" s="95" t="s">
        <v>536</v>
      </c>
      <c r="C770" s="94">
        <f t="shared" si="61"/>
        <v>893214</v>
      </c>
      <c r="D770" s="94">
        <v>0</v>
      </c>
      <c r="E770" s="94">
        <v>0</v>
      </c>
      <c r="F770" s="94">
        <v>0</v>
      </c>
      <c r="G770" s="94">
        <v>0</v>
      </c>
      <c r="H770" s="94">
        <v>109800</v>
      </c>
      <c r="I770" s="94">
        <v>0</v>
      </c>
      <c r="J770" s="135">
        <v>0</v>
      </c>
      <c r="K770" s="94">
        <v>0</v>
      </c>
      <c r="L770" s="94">
        <v>445</v>
      </c>
      <c r="M770" s="94">
        <v>434700</v>
      </c>
      <c r="N770" s="94">
        <v>0</v>
      </c>
      <c r="O770" s="94">
        <v>0</v>
      </c>
      <c r="P770" s="94">
        <v>429</v>
      </c>
      <c r="Q770" s="94">
        <v>330000</v>
      </c>
      <c r="R770" s="94">
        <v>0</v>
      </c>
      <c r="S770" s="94">
        <v>0</v>
      </c>
      <c r="T770" s="94">
        <v>0</v>
      </c>
      <c r="U770" s="94">
        <v>0</v>
      </c>
      <c r="V770" s="94">
        <v>0</v>
      </c>
      <c r="W770" s="94">
        <v>0</v>
      </c>
      <c r="X770" s="94">
        <v>18714</v>
      </c>
      <c r="Y770" s="174"/>
    </row>
    <row r="771" spans="1:25" ht="15" customHeight="1">
      <c r="A771" s="128">
        <v>109</v>
      </c>
      <c r="B771" s="95" t="s">
        <v>537</v>
      </c>
      <c r="C771" s="94">
        <f t="shared" si="61"/>
        <v>404985</v>
      </c>
      <c r="D771" s="94">
        <v>0</v>
      </c>
      <c r="E771" s="94">
        <v>0</v>
      </c>
      <c r="F771" s="94">
        <v>0</v>
      </c>
      <c r="G771" s="94">
        <v>0</v>
      </c>
      <c r="H771" s="94">
        <v>0</v>
      </c>
      <c r="I771" s="94">
        <v>0</v>
      </c>
      <c r="J771" s="135">
        <v>0</v>
      </c>
      <c r="K771" s="94">
        <v>0</v>
      </c>
      <c r="L771" s="94">
        <v>229</v>
      </c>
      <c r="M771" s="94">
        <v>370900</v>
      </c>
      <c r="N771" s="94">
        <v>0</v>
      </c>
      <c r="O771" s="94">
        <v>0</v>
      </c>
      <c r="P771" s="94">
        <v>0</v>
      </c>
      <c r="Q771" s="94">
        <v>0</v>
      </c>
      <c r="R771" s="94">
        <v>42</v>
      </c>
      <c r="S771" s="94">
        <v>25600</v>
      </c>
      <c r="T771" s="94">
        <v>0</v>
      </c>
      <c r="U771" s="94">
        <v>0</v>
      </c>
      <c r="V771" s="94">
        <v>0</v>
      </c>
      <c r="W771" s="94">
        <v>0</v>
      </c>
      <c r="X771" s="94">
        <v>8485</v>
      </c>
      <c r="Y771" s="174"/>
    </row>
    <row r="772" spans="1:25" ht="15" customHeight="1">
      <c r="A772" s="128">
        <v>110</v>
      </c>
      <c r="B772" s="95" t="s">
        <v>772</v>
      </c>
      <c r="C772" s="94">
        <f t="shared" si="61"/>
        <v>45721</v>
      </c>
      <c r="D772" s="94">
        <v>0</v>
      </c>
      <c r="E772" s="94">
        <v>0</v>
      </c>
      <c r="F772" s="94">
        <v>0</v>
      </c>
      <c r="G772" s="94">
        <v>0</v>
      </c>
      <c r="H772" s="94">
        <v>0</v>
      </c>
      <c r="I772" s="94">
        <v>0</v>
      </c>
      <c r="J772" s="135">
        <v>0</v>
      </c>
      <c r="K772" s="94">
        <v>0</v>
      </c>
      <c r="L772" s="94">
        <v>0</v>
      </c>
      <c r="M772" s="94">
        <v>0</v>
      </c>
      <c r="N772" s="94">
        <v>0</v>
      </c>
      <c r="O772" s="94">
        <v>0</v>
      </c>
      <c r="P772" s="94">
        <v>0</v>
      </c>
      <c r="Q772" s="94">
        <v>0</v>
      </c>
      <c r="R772" s="94">
        <v>0</v>
      </c>
      <c r="S772" s="94">
        <v>0</v>
      </c>
      <c r="T772" s="94">
        <v>0</v>
      </c>
      <c r="U772" s="94">
        <v>0</v>
      </c>
      <c r="V772" s="94">
        <v>0</v>
      </c>
      <c r="W772" s="94">
        <v>45721</v>
      </c>
      <c r="X772" s="94">
        <v>0</v>
      </c>
      <c r="Y772" s="174"/>
    </row>
    <row r="773" spans="1:25" ht="15" customHeight="1">
      <c r="A773" s="128">
        <v>111</v>
      </c>
      <c r="B773" s="95" t="s">
        <v>773</v>
      </c>
      <c r="C773" s="94">
        <f t="shared" si="61"/>
        <v>40676</v>
      </c>
      <c r="D773" s="94">
        <v>0</v>
      </c>
      <c r="E773" s="94">
        <v>0</v>
      </c>
      <c r="F773" s="94">
        <v>0</v>
      </c>
      <c r="G773" s="94">
        <v>0</v>
      </c>
      <c r="H773" s="94">
        <v>0</v>
      </c>
      <c r="I773" s="94">
        <v>0</v>
      </c>
      <c r="J773" s="135">
        <v>0</v>
      </c>
      <c r="K773" s="94">
        <v>0</v>
      </c>
      <c r="L773" s="94">
        <v>0</v>
      </c>
      <c r="M773" s="94">
        <v>0</v>
      </c>
      <c r="N773" s="94">
        <v>0</v>
      </c>
      <c r="O773" s="94">
        <v>0</v>
      </c>
      <c r="P773" s="94">
        <v>0</v>
      </c>
      <c r="Q773" s="94">
        <v>0</v>
      </c>
      <c r="R773" s="94">
        <v>0</v>
      </c>
      <c r="S773" s="94">
        <v>0</v>
      </c>
      <c r="T773" s="94">
        <v>0</v>
      </c>
      <c r="U773" s="94">
        <v>0</v>
      </c>
      <c r="V773" s="94">
        <v>0</v>
      </c>
      <c r="W773" s="94">
        <v>40676</v>
      </c>
      <c r="X773" s="94">
        <v>0</v>
      </c>
      <c r="Y773" s="174"/>
    </row>
    <row r="774" spans="1:25" ht="15" customHeight="1">
      <c r="A774" s="128">
        <v>112</v>
      </c>
      <c r="B774" s="95" t="s">
        <v>774</v>
      </c>
      <c r="C774" s="94">
        <f t="shared" si="61"/>
        <v>67801</v>
      </c>
      <c r="D774" s="94">
        <v>0</v>
      </c>
      <c r="E774" s="94">
        <v>0</v>
      </c>
      <c r="F774" s="94">
        <v>0</v>
      </c>
      <c r="G774" s="94">
        <v>0</v>
      </c>
      <c r="H774" s="94">
        <v>0</v>
      </c>
      <c r="I774" s="94">
        <v>0</v>
      </c>
      <c r="J774" s="135">
        <v>0</v>
      </c>
      <c r="K774" s="94">
        <v>0</v>
      </c>
      <c r="L774" s="94">
        <v>0</v>
      </c>
      <c r="M774" s="94">
        <v>0</v>
      </c>
      <c r="N774" s="94">
        <v>0</v>
      </c>
      <c r="O774" s="94">
        <v>0</v>
      </c>
      <c r="P774" s="94">
        <v>0</v>
      </c>
      <c r="Q774" s="94">
        <v>0</v>
      </c>
      <c r="R774" s="94">
        <v>0</v>
      </c>
      <c r="S774" s="94">
        <v>0</v>
      </c>
      <c r="T774" s="94">
        <v>0</v>
      </c>
      <c r="U774" s="94">
        <v>0</v>
      </c>
      <c r="V774" s="94">
        <v>0</v>
      </c>
      <c r="W774" s="94">
        <v>67801</v>
      </c>
      <c r="X774" s="94">
        <v>0</v>
      </c>
      <c r="Y774" s="174"/>
    </row>
    <row r="775" spans="1:25" ht="15" customHeight="1">
      <c r="A775" s="128">
        <v>113</v>
      </c>
      <c r="B775" s="95" t="s">
        <v>775</v>
      </c>
      <c r="C775" s="94">
        <f t="shared" si="61"/>
        <v>61831</v>
      </c>
      <c r="D775" s="94">
        <v>0</v>
      </c>
      <c r="E775" s="94">
        <v>0</v>
      </c>
      <c r="F775" s="94">
        <v>0</v>
      </c>
      <c r="G775" s="94">
        <v>0</v>
      </c>
      <c r="H775" s="94">
        <v>0</v>
      </c>
      <c r="I775" s="94">
        <v>0</v>
      </c>
      <c r="J775" s="135">
        <v>0</v>
      </c>
      <c r="K775" s="94">
        <v>0</v>
      </c>
      <c r="L775" s="94">
        <v>0</v>
      </c>
      <c r="M775" s="94">
        <v>0</v>
      </c>
      <c r="N775" s="94">
        <v>0</v>
      </c>
      <c r="O775" s="94">
        <v>0</v>
      </c>
      <c r="P775" s="94">
        <v>0</v>
      </c>
      <c r="Q775" s="94">
        <v>0</v>
      </c>
      <c r="R775" s="94">
        <v>0</v>
      </c>
      <c r="S775" s="94">
        <v>0</v>
      </c>
      <c r="T775" s="94">
        <v>0</v>
      </c>
      <c r="U775" s="94">
        <v>0</v>
      </c>
      <c r="V775" s="94">
        <v>0</v>
      </c>
      <c r="W775" s="94">
        <v>61831</v>
      </c>
      <c r="X775" s="94">
        <v>0</v>
      </c>
      <c r="Y775" s="174"/>
    </row>
    <row r="776" spans="1:25" ht="15" customHeight="1">
      <c r="A776" s="128">
        <v>114</v>
      </c>
      <c r="B776" s="95" t="s">
        <v>776</v>
      </c>
      <c r="C776" s="94">
        <f t="shared" si="61"/>
        <v>93851</v>
      </c>
      <c r="D776" s="94">
        <v>0</v>
      </c>
      <c r="E776" s="94">
        <v>0</v>
      </c>
      <c r="F776" s="94">
        <v>0</v>
      </c>
      <c r="G776" s="94">
        <v>0</v>
      </c>
      <c r="H776" s="94">
        <v>0</v>
      </c>
      <c r="I776" s="94">
        <v>0</v>
      </c>
      <c r="J776" s="135">
        <v>0</v>
      </c>
      <c r="K776" s="94">
        <v>0</v>
      </c>
      <c r="L776" s="94">
        <v>0</v>
      </c>
      <c r="M776" s="94">
        <v>0</v>
      </c>
      <c r="N776" s="94">
        <v>0</v>
      </c>
      <c r="O776" s="94">
        <v>0</v>
      </c>
      <c r="P776" s="94">
        <v>0</v>
      </c>
      <c r="Q776" s="94">
        <v>0</v>
      </c>
      <c r="R776" s="94">
        <v>0</v>
      </c>
      <c r="S776" s="94">
        <v>0</v>
      </c>
      <c r="T776" s="94">
        <v>0</v>
      </c>
      <c r="U776" s="94">
        <v>0</v>
      </c>
      <c r="V776" s="94">
        <v>0</v>
      </c>
      <c r="W776" s="94">
        <v>93851</v>
      </c>
      <c r="X776" s="94">
        <v>0</v>
      </c>
      <c r="Y776" s="174"/>
    </row>
    <row r="777" spans="1:25" ht="15" customHeight="1">
      <c r="A777" s="128">
        <v>115</v>
      </c>
      <c r="B777" s="91" t="s">
        <v>783</v>
      </c>
      <c r="C777" s="94">
        <f t="shared" si="61"/>
        <v>23986</v>
      </c>
      <c r="D777" s="94">
        <v>0</v>
      </c>
      <c r="E777" s="94">
        <v>0</v>
      </c>
      <c r="F777" s="94">
        <v>0</v>
      </c>
      <c r="G777" s="94">
        <v>0</v>
      </c>
      <c r="H777" s="94">
        <v>0</v>
      </c>
      <c r="I777" s="94">
        <v>0</v>
      </c>
      <c r="J777" s="135">
        <v>0</v>
      </c>
      <c r="K777" s="94">
        <v>0</v>
      </c>
      <c r="L777" s="94">
        <v>0</v>
      </c>
      <c r="M777" s="94">
        <v>0</v>
      </c>
      <c r="N777" s="94">
        <v>0</v>
      </c>
      <c r="O777" s="94">
        <v>0</v>
      </c>
      <c r="P777" s="94">
        <v>0</v>
      </c>
      <c r="Q777" s="94">
        <v>0</v>
      </c>
      <c r="R777" s="94">
        <v>0</v>
      </c>
      <c r="S777" s="94">
        <v>0</v>
      </c>
      <c r="T777" s="94">
        <v>0</v>
      </c>
      <c r="U777" s="94">
        <v>0</v>
      </c>
      <c r="V777" s="94">
        <v>0</v>
      </c>
      <c r="W777" s="94">
        <v>23986</v>
      </c>
      <c r="X777" s="94">
        <v>0</v>
      </c>
      <c r="Y777" s="174"/>
    </row>
    <row r="778" spans="1:25" ht="15" customHeight="1">
      <c r="A778" s="128">
        <v>116</v>
      </c>
      <c r="B778" s="95" t="s">
        <v>784</v>
      </c>
      <c r="C778" s="94">
        <f t="shared" si="61"/>
        <v>178673</v>
      </c>
      <c r="D778" s="94">
        <v>0</v>
      </c>
      <c r="E778" s="94">
        <v>0</v>
      </c>
      <c r="F778" s="94">
        <v>0</v>
      </c>
      <c r="G778" s="94">
        <v>0</v>
      </c>
      <c r="H778" s="94">
        <v>0</v>
      </c>
      <c r="I778" s="94">
        <v>0</v>
      </c>
      <c r="J778" s="135">
        <v>0</v>
      </c>
      <c r="K778" s="94">
        <v>0</v>
      </c>
      <c r="L778" s="94">
        <v>0</v>
      </c>
      <c r="M778" s="94">
        <v>0</v>
      </c>
      <c r="N778" s="94">
        <v>0</v>
      </c>
      <c r="O778" s="94">
        <v>0</v>
      </c>
      <c r="P778" s="94">
        <v>0</v>
      </c>
      <c r="Q778" s="94">
        <v>0</v>
      </c>
      <c r="R778" s="94">
        <v>0</v>
      </c>
      <c r="S778" s="94">
        <v>0</v>
      </c>
      <c r="T778" s="94">
        <v>0</v>
      </c>
      <c r="U778" s="94">
        <v>0</v>
      </c>
      <c r="V778" s="94">
        <v>0</v>
      </c>
      <c r="W778" s="94">
        <v>178673</v>
      </c>
      <c r="X778" s="94">
        <v>0</v>
      </c>
      <c r="Y778" s="174"/>
    </row>
    <row r="779" spans="1:25" ht="15" customHeight="1">
      <c r="A779" s="128">
        <v>117</v>
      </c>
      <c r="B779" s="95" t="s">
        <v>785</v>
      </c>
      <c r="C779" s="94">
        <f t="shared" si="61"/>
        <v>43875</v>
      </c>
      <c r="D779" s="94">
        <v>0</v>
      </c>
      <c r="E779" s="94">
        <v>0</v>
      </c>
      <c r="F779" s="94">
        <v>0</v>
      </c>
      <c r="G779" s="94">
        <v>0</v>
      </c>
      <c r="H779" s="94">
        <v>0</v>
      </c>
      <c r="I779" s="94">
        <v>0</v>
      </c>
      <c r="J779" s="135">
        <v>0</v>
      </c>
      <c r="K779" s="94">
        <v>0</v>
      </c>
      <c r="L779" s="94">
        <v>0</v>
      </c>
      <c r="M779" s="94">
        <v>0</v>
      </c>
      <c r="N779" s="94">
        <v>0</v>
      </c>
      <c r="O779" s="94">
        <v>0</v>
      </c>
      <c r="P779" s="94">
        <v>0</v>
      </c>
      <c r="Q779" s="94">
        <v>0</v>
      </c>
      <c r="R779" s="94">
        <v>0</v>
      </c>
      <c r="S779" s="94">
        <v>0</v>
      </c>
      <c r="T779" s="94">
        <v>0</v>
      </c>
      <c r="U779" s="94">
        <v>0</v>
      </c>
      <c r="V779" s="94">
        <v>0</v>
      </c>
      <c r="W779" s="94">
        <v>43875</v>
      </c>
      <c r="X779" s="94">
        <v>0</v>
      </c>
      <c r="Y779" s="174"/>
    </row>
    <row r="780" spans="1:25" ht="15" customHeight="1">
      <c r="A780" s="128">
        <v>118</v>
      </c>
      <c r="B780" s="95" t="s">
        <v>786</v>
      </c>
      <c r="C780" s="94">
        <f t="shared" si="61"/>
        <v>25776</v>
      </c>
      <c r="D780" s="94">
        <v>0</v>
      </c>
      <c r="E780" s="94">
        <v>0</v>
      </c>
      <c r="F780" s="94">
        <v>0</v>
      </c>
      <c r="G780" s="94">
        <v>0</v>
      </c>
      <c r="H780" s="94">
        <v>0</v>
      </c>
      <c r="I780" s="94">
        <v>0</v>
      </c>
      <c r="J780" s="135">
        <v>0</v>
      </c>
      <c r="K780" s="94">
        <v>0</v>
      </c>
      <c r="L780" s="94">
        <v>0</v>
      </c>
      <c r="M780" s="94">
        <v>0</v>
      </c>
      <c r="N780" s="94">
        <v>0</v>
      </c>
      <c r="O780" s="94">
        <v>0</v>
      </c>
      <c r="P780" s="94">
        <v>0</v>
      </c>
      <c r="Q780" s="94">
        <v>0</v>
      </c>
      <c r="R780" s="94">
        <v>0</v>
      </c>
      <c r="S780" s="94">
        <v>0</v>
      </c>
      <c r="T780" s="94">
        <v>0</v>
      </c>
      <c r="U780" s="94">
        <v>0</v>
      </c>
      <c r="V780" s="94">
        <v>0</v>
      </c>
      <c r="W780" s="94">
        <v>25776</v>
      </c>
      <c r="X780" s="94">
        <v>0</v>
      </c>
      <c r="Y780" s="174"/>
    </row>
    <row r="781" spans="1:25" ht="15" customHeight="1">
      <c r="A781" s="128">
        <v>119</v>
      </c>
      <c r="B781" s="95" t="s">
        <v>787</v>
      </c>
      <c r="C781" s="94">
        <f t="shared" si="61"/>
        <v>25776</v>
      </c>
      <c r="D781" s="94">
        <v>0</v>
      </c>
      <c r="E781" s="94">
        <v>0</v>
      </c>
      <c r="F781" s="94">
        <v>0</v>
      </c>
      <c r="G781" s="94">
        <v>0</v>
      </c>
      <c r="H781" s="94">
        <v>0</v>
      </c>
      <c r="I781" s="94">
        <v>0</v>
      </c>
      <c r="J781" s="135">
        <v>0</v>
      </c>
      <c r="K781" s="94">
        <v>0</v>
      </c>
      <c r="L781" s="94">
        <v>0</v>
      </c>
      <c r="M781" s="94">
        <v>0</v>
      </c>
      <c r="N781" s="94">
        <v>0</v>
      </c>
      <c r="O781" s="94">
        <v>0</v>
      </c>
      <c r="P781" s="94">
        <v>0</v>
      </c>
      <c r="Q781" s="94">
        <v>0</v>
      </c>
      <c r="R781" s="94">
        <v>0</v>
      </c>
      <c r="S781" s="94">
        <v>0</v>
      </c>
      <c r="T781" s="94">
        <v>0</v>
      </c>
      <c r="U781" s="94">
        <v>0</v>
      </c>
      <c r="V781" s="94">
        <v>0</v>
      </c>
      <c r="W781" s="94">
        <v>25776</v>
      </c>
      <c r="X781" s="94">
        <v>0</v>
      </c>
      <c r="Y781" s="174"/>
    </row>
    <row r="782" spans="1:25" ht="15" customHeight="1">
      <c r="A782" s="128">
        <v>120</v>
      </c>
      <c r="B782" s="95" t="s">
        <v>788</v>
      </c>
      <c r="C782" s="94">
        <f t="shared" si="61"/>
        <v>48826</v>
      </c>
      <c r="D782" s="94">
        <v>0</v>
      </c>
      <c r="E782" s="94">
        <v>0</v>
      </c>
      <c r="F782" s="94">
        <v>0</v>
      </c>
      <c r="G782" s="94">
        <v>0</v>
      </c>
      <c r="H782" s="94">
        <v>0</v>
      </c>
      <c r="I782" s="94">
        <v>0</v>
      </c>
      <c r="J782" s="135">
        <v>0</v>
      </c>
      <c r="K782" s="94">
        <v>0</v>
      </c>
      <c r="L782" s="94">
        <v>0</v>
      </c>
      <c r="M782" s="94">
        <v>0</v>
      </c>
      <c r="N782" s="94">
        <v>0</v>
      </c>
      <c r="O782" s="94">
        <v>0</v>
      </c>
      <c r="P782" s="94">
        <v>0</v>
      </c>
      <c r="Q782" s="94">
        <v>0</v>
      </c>
      <c r="R782" s="94">
        <v>0</v>
      </c>
      <c r="S782" s="94">
        <v>0</v>
      </c>
      <c r="T782" s="94">
        <v>0</v>
      </c>
      <c r="U782" s="94">
        <v>0</v>
      </c>
      <c r="V782" s="94">
        <v>0</v>
      </c>
      <c r="W782" s="94">
        <v>48826</v>
      </c>
      <c r="X782" s="94">
        <v>0</v>
      </c>
      <c r="Y782" s="174"/>
    </row>
    <row r="783" spans="1:25" ht="15" customHeight="1">
      <c r="A783" s="128">
        <v>121</v>
      </c>
      <c r="B783" s="95" t="s">
        <v>789</v>
      </c>
      <c r="C783" s="94">
        <f t="shared" si="61"/>
        <v>48655</v>
      </c>
      <c r="D783" s="94">
        <v>0</v>
      </c>
      <c r="E783" s="94">
        <v>0</v>
      </c>
      <c r="F783" s="94">
        <v>0</v>
      </c>
      <c r="G783" s="94">
        <v>0</v>
      </c>
      <c r="H783" s="94">
        <v>0</v>
      </c>
      <c r="I783" s="94">
        <v>0</v>
      </c>
      <c r="J783" s="135">
        <v>0</v>
      </c>
      <c r="K783" s="94">
        <v>0</v>
      </c>
      <c r="L783" s="94">
        <v>0</v>
      </c>
      <c r="M783" s="94">
        <v>0</v>
      </c>
      <c r="N783" s="94">
        <v>0</v>
      </c>
      <c r="O783" s="94">
        <v>0</v>
      </c>
      <c r="P783" s="94">
        <v>0</v>
      </c>
      <c r="Q783" s="94">
        <v>0</v>
      </c>
      <c r="R783" s="94">
        <v>0</v>
      </c>
      <c r="S783" s="94">
        <v>0</v>
      </c>
      <c r="T783" s="94">
        <v>0</v>
      </c>
      <c r="U783" s="94">
        <v>0</v>
      </c>
      <c r="V783" s="94">
        <v>0</v>
      </c>
      <c r="W783" s="94">
        <v>48655</v>
      </c>
      <c r="X783" s="94">
        <v>0</v>
      </c>
      <c r="Y783" s="174"/>
    </row>
    <row r="784" spans="1:25" ht="15" customHeight="1">
      <c r="A784" s="128">
        <v>122</v>
      </c>
      <c r="B784" s="95" t="s">
        <v>791</v>
      </c>
      <c r="C784" s="94">
        <f t="shared" si="61"/>
        <v>90977</v>
      </c>
      <c r="D784" s="94">
        <v>0</v>
      </c>
      <c r="E784" s="94">
        <v>0</v>
      </c>
      <c r="F784" s="94">
        <v>0</v>
      </c>
      <c r="G784" s="94">
        <v>0</v>
      </c>
      <c r="H784" s="94">
        <v>0</v>
      </c>
      <c r="I784" s="94">
        <v>0</v>
      </c>
      <c r="J784" s="135">
        <v>0</v>
      </c>
      <c r="K784" s="94">
        <v>0</v>
      </c>
      <c r="L784" s="94">
        <v>0</v>
      </c>
      <c r="M784" s="94">
        <v>0</v>
      </c>
      <c r="N784" s="94">
        <v>0</v>
      </c>
      <c r="O784" s="94">
        <v>0</v>
      </c>
      <c r="P784" s="94">
        <v>0</v>
      </c>
      <c r="Q784" s="94">
        <v>0</v>
      </c>
      <c r="R784" s="94">
        <v>0</v>
      </c>
      <c r="S784" s="94">
        <v>0</v>
      </c>
      <c r="T784" s="94">
        <v>0</v>
      </c>
      <c r="U784" s="94">
        <v>0</v>
      </c>
      <c r="V784" s="94">
        <v>0</v>
      </c>
      <c r="W784" s="94">
        <v>90977</v>
      </c>
      <c r="X784" s="94">
        <v>0</v>
      </c>
      <c r="Y784" s="174"/>
    </row>
    <row r="785" spans="1:25" ht="15" customHeight="1">
      <c r="A785" s="128">
        <v>123</v>
      </c>
      <c r="B785" s="95" t="s">
        <v>792</v>
      </c>
      <c r="C785" s="94">
        <f t="shared" si="61"/>
        <v>51800</v>
      </c>
      <c r="D785" s="94">
        <v>0</v>
      </c>
      <c r="E785" s="94">
        <v>0</v>
      </c>
      <c r="F785" s="94">
        <v>0</v>
      </c>
      <c r="G785" s="94">
        <v>0</v>
      </c>
      <c r="H785" s="94">
        <v>0</v>
      </c>
      <c r="I785" s="94">
        <v>0</v>
      </c>
      <c r="J785" s="135">
        <v>0</v>
      </c>
      <c r="K785" s="94">
        <v>0</v>
      </c>
      <c r="L785" s="94">
        <v>0</v>
      </c>
      <c r="M785" s="94">
        <v>0</v>
      </c>
      <c r="N785" s="94">
        <v>0</v>
      </c>
      <c r="O785" s="94">
        <v>0</v>
      </c>
      <c r="P785" s="94">
        <v>0</v>
      </c>
      <c r="Q785" s="94">
        <v>0</v>
      </c>
      <c r="R785" s="94">
        <v>0</v>
      </c>
      <c r="S785" s="94">
        <v>0</v>
      </c>
      <c r="T785" s="94">
        <v>0</v>
      </c>
      <c r="U785" s="94">
        <v>0</v>
      </c>
      <c r="V785" s="94">
        <v>0</v>
      </c>
      <c r="W785" s="94">
        <v>51800</v>
      </c>
      <c r="X785" s="94">
        <v>0</v>
      </c>
      <c r="Y785" s="174"/>
    </row>
    <row r="786" spans="1:25" ht="15" customHeight="1">
      <c r="A786" s="128">
        <v>124</v>
      </c>
      <c r="B786" s="95" t="s">
        <v>795</v>
      </c>
      <c r="C786" s="94">
        <f t="shared" si="61"/>
        <v>52231</v>
      </c>
      <c r="D786" s="94">
        <v>0</v>
      </c>
      <c r="E786" s="94">
        <v>0</v>
      </c>
      <c r="F786" s="94">
        <v>0</v>
      </c>
      <c r="G786" s="94">
        <v>0</v>
      </c>
      <c r="H786" s="94">
        <v>0</v>
      </c>
      <c r="I786" s="94">
        <v>0</v>
      </c>
      <c r="J786" s="135">
        <v>0</v>
      </c>
      <c r="K786" s="94">
        <v>0</v>
      </c>
      <c r="L786" s="94">
        <v>0</v>
      </c>
      <c r="M786" s="94">
        <v>0</v>
      </c>
      <c r="N786" s="94">
        <v>0</v>
      </c>
      <c r="O786" s="94">
        <v>0</v>
      </c>
      <c r="P786" s="94">
        <v>0</v>
      </c>
      <c r="Q786" s="94">
        <v>0</v>
      </c>
      <c r="R786" s="94">
        <v>0</v>
      </c>
      <c r="S786" s="94">
        <v>0</v>
      </c>
      <c r="T786" s="94">
        <v>0</v>
      </c>
      <c r="U786" s="94">
        <v>0</v>
      </c>
      <c r="V786" s="94">
        <v>0</v>
      </c>
      <c r="W786" s="94">
        <v>52231</v>
      </c>
      <c r="X786" s="94">
        <v>0</v>
      </c>
      <c r="Y786" s="174"/>
    </row>
    <row r="787" spans="1:25" ht="15" customHeight="1">
      <c r="A787" s="128">
        <v>125</v>
      </c>
      <c r="B787" s="95" t="s">
        <v>796</v>
      </c>
      <c r="C787" s="94">
        <f t="shared" si="61"/>
        <v>40521</v>
      </c>
      <c r="D787" s="94">
        <v>0</v>
      </c>
      <c r="E787" s="94">
        <v>0</v>
      </c>
      <c r="F787" s="94">
        <v>0</v>
      </c>
      <c r="G787" s="94">
        <v>0</v>
      </c>
      <c r="H787" s="94">
        <v>0</v>
      </c>
      <c r="I787" s="94">
        <v>0</v>
      </c>
      <c r="J787" s="135">
        <v>0</v>
      </c>
      <c r="K787" s="94">
        <v>0</v>
      </c>
      <c r="L787" s="94">
        <v>0</v>
      </c>
      <c r="M787" s="94">
        <v>0</v>
      </c>
      <c r="N787" s="94">
        <v>0</v>
      </c>
      <c r="O787" s="94">
        <v>0</v>
      </c>
      <c r="P787" s="94">
        <v>0</v>
      </c>
      <c r="Q787" s="94">
        <v>0</v>
      </c>
      <c r="R787" s="94">
        <v>0</v>
      </c>
      <c r="S787" s="94">
        <v>0</v>
      </c>
      <c r="T787" s="94">
        <v>0</v>
      </c>
      <c r="U787" s="94">
        <v>0</v>
      </c>
      <c r="V787" s="94">
        <v>0</v>
      </c>
      <c r="W787" s="94">
        <v>40521</v>
      </c>
      <c r="X787" s="94">
        <v>0</v>
      </c>
      <c r="Y787" s="174"/>
    </row>
    <row r="788" spans="1:25" ht="15" customHeight="1">
      <c r="A788" s="128">
        <v>126</v>
      </c>
      <c r="B788" s="95" t="s">
        <v>797</v>
      </c>
      <c r="C788" s="94">
        <f t="shared" si="61"/>
        <v>65714</v>
      </c>
      <c r="D788" s="94">
        <v>0</v>
      </c>
      <c r="E788" s="94">
        <v>0</v>
      </c>
      <c r="F788" s="94">
        <v>0</v>
      </c>
      <c r="G788" s="94">
        <v>0</v>
      </c>
      <c r="H788" s="94">
        <v>0</v>
      </c>
      <c r="I788" s="94">
        <v>0</v>
      </c>
      <c r="J788" s="135">
        <v>0</v>
      </c>
      <c r="K788" s="94">
        <v>0</v>
      </c>
      <c r="L788" s="94">
        <v>0</v>
      </c>
      <c r="M788" s="94">
        <v>0</v>
      </c>
      <c r="N788" s="94">
        <v>0</v>
      </c>
      <c r="O788" s="94">
        <v>0</v>
      </c>
      <c r="P788" s="94">
        <v>0</v>
      </c>
      <c r="Q788" s="94">
        <v>0</v>
      </c>
      <c r="R788" s="94">
        <v>0</v>
      </c>
      <c r="S788" s="94">
        <v>0</v>
      </c>
      <c r="T788" s="94">
        <v>0</v>
      </c>
      <c r="U788" s="94">
        <v>0</v>
      </c>
      <c r="V788" s="94">
        <v>0</v>
      </c>
      <c r="W788" s="94">
        <v>65714</v>
      </c>
      <c r="X788" s="94">
        <v>0</v>
      </c>
      <c r="Y788" s="174"/>
    </row>
    <row r="789" spans="1:25" ht="15" customHeight="1">
      <c r="A789" s="128">
        <v>127</v>
      </c>
      <c r="B789" s="95" t="s">
        <v>798</v>
      </c>
      <c r="C789" s="94">
        <f t="shared" ref="C789:C838" si="62">D789+E789+F789+G789+H789+I789+K789+M789+O789+Q789+S789+U789+V789+W789+X789</f>
        <v>38055</v>
      </c>
      <c r="D789" s="94">
        <v>0</v>
      </c>
      <c r="E789" s="94">
        <v>0</v>
      </c>
      <c r="F789" s="94">
        <v>0</v>
      </c>
      <c r="G789" s="94">
        <v>0</v>
      </c>
      <c r="H789" s="94">
        <v>0</v>
      </c>
      <c r="I789" s="94">
        <v>0</v>
      </c>
      <c r="J789" s="135">
        <v>0</v>
      </c>
      <c r="K789" s="94">
        <v>0</v>
      </c>
      <c r="L789" s="94">
        <v>0</v>
      </c>
      <c r="M789" s="94">
        <v>0</v>
      </c>
      <c r="N789" s="94">
        <v>0</v>
      </c>
      <c r="O789" s="94">
        <v>0</v>
      </c>
      <c r="P789" s="94">
        <v>0</v>
      </c>
      <c r="Q789" s="94">
        <v>0</v>
      </c>
      <c r="R789" s="94">
        <v>0</v>
      </c>
      <c r="S789" s="94">
        <v>0</v>
      </c>
      <c r="T789" s="94">
        <v>0</v>
      </c>
      <c r="U789" s="94">
        <v>0</v>
      </c>
      <c r="V789" s="94">
        <v>0</v>
      </c>
      <c r="W789" s="94">
        <v>38055</v>
      </c>
      <c r="X789" s="94">
        <v>0</v>
      </c>
      <c r="Y789" s="174"/>
    </row>
    <row r="790" spans="1:25" ht="15" customHeight="1">
      <c r="A790" s="128">
        <v>128</v>
      </c>
      <c r="B790" s="95" t="s">
        <v>799</v>
      </c>
      <c r="C790" s="94">
        <f t="shared" si="62"/>
        <v>28400</v>
      </c>
      <c r="D790" s="94">
        <v>0</v>
      </c>
      <c r="E790" s="94">
        <v>0</v>
      </c>
      <c r="F790" s="94">
        <v>0</v>
      </c>
      <c r="G790" s="94">
        <v>0</v>
      </c>
      <c r="H790" s="94">
        <v>0</v>
      </c>
      <c r="I790" s="94">
        <v>0</v>
      </c>
      <c r="J790" s="135">
        <v>0</v>
      </c>
      <c r="K790" s="94">
        <v>0</v>
      </c>
      <c r="L790" s="94">
        <v>0</v>
      </c>
      <c r="M790" s="94">
        <v>0</v>
      </c>
      <c r="N790" s="94">
        <v>0</v>
      </c>
      <c r="O790" s="94">
        <v>0</v>
      </c>
      <c r="P790" s="94">
        <v>0</v>
      </c>
      <c r="Q790" s="94">
        <v>0</v>
      </c>
      <c r="R790" s="94">
        <v>0</v>
      </c>
      <c r="S790" s="94">
        <v>0</v>
      </c>
      <c r="T790" s="94">
        <v>0</v>
      </c>
      <c r="U790" s="94">
        <v>0</v>
      </c>
      <c r="V790" s="94">
        <v>0</v>
      </c>
      <c r="W790" s="94">
        <v>28400</v>
      </c>
      <c r="X790" s="94">
        <v>0</v>
      </c>
      <c r="Y790" s="174"/>
    </row>
    <row r="791" spans="1:25" ht="15" customHeight="1">
      <c r="A791" s="128">
        <v>129</v>
      </c>
      <c r="B791" s="95" t="s">
        <v>800</v>
      </c>
      <c r="C791" s="94">
        <f t="shared" si="62"/>
        <v>28138</v>
      </c>
      <c r="D791" s="94">
        <v>0</v>
      </c>
      <c r="E791" s="94">
        <v>0</v>
      </c>
      <c r="F791" s="94">
        <v>0</v>
      </c>
      <c r="G791" s="94">
        <v>0</v>
      </c>
      <c r="H791" s="94">
        <v>0</v>
      </c>
      <c r="I791" s="94">
        <v>0</v>
      </c>
      <c r="J791" s="135">
        <v>0</v>
      </c>
      <c r="K791" s="94">
        <v>0</v>
      </c>
      <c r="L791" s="94">
        <v>0</v>
      </c>
      <c r="M791" s="94">
        <v>0</v>
      </c>
      <c r="N791" s="94">
        <v>0</v>
      </c>
      <c r="O791" s="94">
        <v>0</v>
      </c>
      <c r="P791" s="94">
        <v>0</v>
      </c>
      <c r="Q791" s="94">
        <v>0</v>
      </c>
      <c r="R791" s="94">
        <v>0</v>
      </c>
      <c r="S791" s="94">
        <v>0</v>
      </c>
      <c r="T791" s="94">
        <v>0</v>
      </c>
      <c r="U791" s="94">
        <v>0</v>
      </c>
      <c r="V791" s="94">
        <v>0</v>
      </c>
      <c r="W791" s="94">
        <v>28138</v>
      </c>
      <c r="X791" s="94">
        <v>0</v>
      </c>
      <c r="Y791" s="174"/>
    </row>
    <row r="792" spans="1:25" ht="15" customHeight="1">
      <c r="A792" s="128">
        <v>130</v>
      </c>
      <c r="B792" s="95" t="s">
        <v>801</v>
      </c>
      <c r="C792" s="94">
        <f t="shared" si="62"/>
        <v>39272</v>
      </c>
      <c r="D792" s="94">
        <v>0</v>
      </c>
      <c r="E792" s="94">
        <v>0</v>
      </c>
      <c r="F792" s="94">
        <v>0</v>
      </c>
      <c r="G792" s="94">
        <v>0</v>
      </c>
      <c r="H792" s="94">
        <v>0</v>
      </c>
      <c r="I792" s="94">
        <v>0</v>
      </c>
      <c r="J792" s="135">
        <v>0</v>
      </c>
      <c r="K792" s="94">
        <v>0</v>
      </c>
      <c r="L792" s="94">
        <v>0</v>
      </c>
      <c r="M792" s="94">
        <v>0</v>
      </c>
      <c r="N792" s="94">
        <v>0</v>
      </c>
      <c r="O792" s="94">
        <v>0</v>
      </c>
      <c r="P792" s="94">
        <v>0</v>
      </c>
      <c r="Q792" s="94">
        <v>0</v>
      </c>
      <c r="R792" s="94">
        <v>0</v>
      </c>
      <c r="S792" s="94">
        <v>0</v>
      </c>
      <c r="T792" s="94">
        <v>0</v>
      </c>
      <c r="U792" s="94">
        <v>0</v>
      </c>
      <c r="V792" s="94">
        <v>0</v>
      </c>
      <c r="W792" s="94">
        <v>39272</v>
      </c>
      <c r="X792" s="94">
        <v>0</v>
      </c>
      <c r="Y792" s="174"/>
    </row>
    <row r="793" spans="1:25" ht="15" customHeight="1">
      <c r="A793" s="128">
        <v>131</v>
      </c>
      <c r="B793" s="95" t="s">
        <v>337</v>
      </c>
      <c r="C793" s="94">
        <f t="shared" si="62"/>
        <v>40000</v>
      </c>
      <c r="D793" s="94">
        <v>0</v>
      </c>
      <c r="E793" s="94">
        <v>0</v>
      </c>
      <c r="F793" s="94">
        <v>0</v>
      </c>
      <c r="G793" s="94">
        <v>0</v>
      </c>
      <c r="H793" s="94">
        <v>0</v>
      </c>
      <c r="I793" s="94">
        <v>0</v>
      </c>
      <c r="J793" s="135">
        <v>0</v>
      </c>
      <c r="K793" s="94">
        <v>0</v>
      </c>
      <c r="L793" s="94">
        <v>0</v>
      </c>
      <c r="M793" s="94">
        <v>0</v>
      </c>
      <c r="N793" s="94">
        <v>0</v>
      </c>
      <c r="O793" s="94">
        <v>0</v>
      </c>
      <c r="P793" s="94">
        <v>0</v>
      </c>
      <c r="Q793" s="94">
        <v>0</v>
      </c>
      <c r="R793" s="94">
        <v>0</v>
      </c>
      <c r="S793" s="94">
        <v>0</v>
      </c>
      <c r="T793" s="94">
        <v>0</v>
      </c>
      <c r="U793" s="94">
        <v>0</v>
      </c>
      <c r="V793" s="94">
        <v>0</v>
      </c>
      <c r="W793" s="94">
        <v>40000</v>
      </c>
      <c r="X793" s="94">
        <v>0</v>
      </c>
      <c r="Y793" s="174"/>
    </row>
    <row r="794" spans="1:25" ht="15" customHeight="1">
      <c r="A794" s="128">
        <v>132</v>
      </c>
      <c r="B794" s="95" t="s">
        <v>802</v>
      </c>
      <c r="C794" s="94">
        <f t="shared" si="62"/>
        <v>69080</v>
      </c>
      <c r="D794" s="94">
        <v>0</v>
      </c>
      <c r="E794" s="94">
        <v>0</v>
      </c>
      <c r="F794" s="94">
        <v>0</v>
      </c>
      <c r="G794" s="94">
        <v>0</v>
      </c>
      <c r="H794" s="94">
        <v>0</v>
      </c>
      <c r="I794" s="94">
        <v>0</v>
      </c>
      <c r="J794" s="135">
        <v>0</v>
      </c>
      <c r="K794" s="94">
        <v>0</v>
      </c>
      <c r="L794" s="94">
        <v>0</v>
      </c>
      <c r="M794" s="94">
        <v>0</v>
      </c>
      <c r="N794" s="94">
        <v>0</v>
      </c>
      <c r="O794" s="94">
        <v>0</v>
      </c>
      <c r="P794" s="94">
        <v>0</v>
      </c>
      <c r="Q794" s="94">
        <v>0</v>
      </c>
      <c r="R794" s="94">
        <v>0</v>
      </c>
      <c r="S794" s="94">
        <v>0</v>
      </c>
      <c r="T794" s="94">
        <v>0</v>
      </c>
      <c r="U794" s="94">
        <v>0</v>
      </c>
      <c r="V794" s="94">
        <v>0</v>
      </c>
      <c r="W794" s="94">
        <v>69080</v>
      </c>
      <c r="X794" s="94">
        <v>0</v>
      </c>
      <c r="Y794" s="174"/>
    </row>
    <row r="795" spans="1:25" ht="15" customHeight="1">
      <c r="A795" s="128">
        <v>133</v>
      </c>
      <c r="B795" s="95" t="s">
        <v>803</v>
      </c>
      <c r="C795" s="94">
        <f t="shared" si="62"/>
        <v>44988</v>
      </c>
      <c r="D795" s="94">
        <v>0</v>
      </c>
      <c r="E795" s="94">
        <v>0</v>
      </c>
      <c r="F795" s="94">
        <v>0</v>
      </c>
      <c r="G795" s="94">
        <v>0</v>
      </c>
      <c r="H795" s="94">
        <v>0</v>
      </c>
      <c r="I795" s="94">
        <v>0</v>
      </c>
      <c r="J795" s="135">
        <v>0</v>
      </c>
      <c r="K795" s="94">
        <v>0</v>
      </c>
      <c r="L795" s="94">
        <v>0</v>
      </c>
      <c r="M795" s="94">
        <v>0</v>
      </c>
      <c r="N795" s="94">
        <v>0</v>
      </c>
      <c r="O795" s="94">
        <v>0</v>
      </c>
      <c r="P795" s="94">
        <v>0</v>
      </c>
      <c r="Q795" s="94">
        <v>0</v>
      </c>
      <c r="R795" s="94">
        <v>0</v>
      </c>
      <c r="S795" s="94">
        <v>0</v>
      </c>
      <c r="T795" s="94">
        <v>0</v>
      </c>
      <c r="U795" s="94">
        <v>0</v>
      </c>
      <c r="V795" s="94">
        <v>0</v>
      </c>
      <c r="W795" s="94">
        <v>44988</v>
      </c>
      <c r="X795" s="94">
        <v>0</v>
      </c>
      <c r="Y795" s="174"/>
    </row>
    <row r="796" spans="1:25" ht="15" customHeight="1">
      <c r="A796" s="128">
        <v>134</v>
      </c>
      <c r="B796" s="95" t="s">
        <v>804</v>
      </c>
      <c r="C796" s="94">
        <f t="shared" si="62"/>
        <v>30895</v>
      </c>
      <c r="D796" s="94">
        <v>0</v>
      </c>
      <c r="E796" s="94">
        <v>0</v>
      </c>
      <c r="F796" s="94">
        <v>0</v>
      </c>
      <c r="G796" s="94">
        <v>0</v>
      </c>
      <c r="H796" s="94">
        <v>0</v>
      </c>
      <c r="I796" s="94">
        <v>0</v>
      </c>
      <c r="J796" s="135">
        <v>0</v>
      </c>
      <c r="K796" s="94">
        <v>0</v>
      </c>
      <c r="L796" s="94">
        <v>0</v>
      </c>
      <c r="M796" s="94">
        <v>0</v>
      </c>
      <c r="N796" s="94">
        <v>0</v>
      </c>
      <c r="O796" s="94">
        <v>0</v>
      </c>
      <c r="P796" s="94">
        <v>0</v>
      </c>
      <c r="Q796" s="94">
        <v>0</v>
      </c>
      <c r="R796" s="94">
        <v>0</v>
      </c>
      <c r="S796" s="94">
        <v>0</v>
      </c>
      <c r="T796" s="94">
        <v>0</v>
      </c>
      <c r="U796" s="94">
        <v>0</v>
      </c>
      <c r="V796" s="94">
        <v>0</v>
      </c>
      <c r="W796" s="94">
        <v>30895</v>
      </c>
      <c r="X796" s="94">
        <v>0</v>
      </c>
      <c r="Y796" s="174"/>
    </row>
    <row r="797" spans="1:25" ht="15" customHeight="1">
      <c r="A797" s="128">
        <v>135</v>
      </c>
      <c r="B797" s="95" t="s">
        <v>805</v>
      </c>
      <c r="C797" s="94">
        <f t="shared" si="62"/>
        <v>31307</v>
      </c>
      <c r="D797" s="94">
        <v>0</v>
      </c>
      <c r="E797" s="94">
        <v>0</v>
      </c>
      <c r="F797" s="94">
        <v>0</v>
      </c>
      <c r="G797" s="94">
        <v>0</v>
      </c>
      <c r="H797" s="94">
        <v>0</v>
      </c>
      <c r="I797" s="94">
        <v>0</v>
      </c>
      <c r="J797" s="135">
        <v>0</v>
      </c>
      <c r="K797" s="94">
        <v>0</v>
      </c>
      <c r="L797" s="94">
        <v>0</v>
      </c>
      <c r="M797" s="94">
        <v>0</v>
      </c>
      <c r="N797" s="94">
        <v>0</v>
      </c>
      <c r="O797" s="94">
        <v>0</v>
      </c>
      <c r="P797" s="94">
        <v>0</v>
      </c>
      <c r="Q797" s="94">
        <v>0</v>
      </c>
      <c r="R797" s="94">
        <v>0</v>
      </c>
      <c r="S797" s="94">
        <v>0</v>
      </c>
      <c r="T797" s="94">
        <v>0</v>
      </c>
      <c r="U797" s="94">
        <v>0</v>
      </c>
      <c r="V797" s="94">
        <v>0</v>
      </c>
      <c r="W797" s="94">
        <v>31307</v>
      </c>
      <c r="X797" s="94">
        <v>0</v>
      </c>
      <c r="Y797" s="174"/>
    </row>
    <row r="798" spans="1:25" ht="15" customHeight="1">
      <c r="A798" s="128">
        <v>136</v>
      </c>
      <c r="B798" s="95" t="s">
        <v>806</v>
      </c>
      <c r="C798" s="94">
        <f t="shared" si="62"/>
        <v>142442</v>
      </c>
      <c r="D798" s="94">
        <v>0</v>
      </c>
      <c r="E798" s="94">
        <v>0</v>
      </c>
      <c r="F798" s="94">
        <v>0</v>
      </c>
      <c r="G798" s="94">
        <v>0</v>
      </c>
      <c r="H798" s="94">
        <v>0</v>
      </c>
      <c r="I798" s="94">
        <v>0</v>
      </c>
      <c r="J798" s="135">
        <v>0</v>
      </c>
      <c r="K798" s="94">
        <v>0</v>
      </c>
      <c r="L798" s="94">
        <v>0</v>
      </c>
      <c r="M798" s="94">
        <v>0</v>
      </c>
      <c r="N798" s="94">
        <v>0</v>
      </c>
      <c r="O798" s="94">
        <v>0</v>
      </c>
      <c r="P798" s="94">
        <v>0</v>
      </c>
      <c r="Q798" s="94">
        <v>0</v>
      </c>
      <c r="R798" s="94">
        <v>0</v>
      </c>
      <c r="S798" s="94">
        <v>0</v>
      </c>
      <c r="T798" s="94">
        <v>0</v>
      </c>
      <c r="U798" s="94">
        <v>0</v>
      </c>
      <c r="V798" s="94">
        <v>0</v>
      </c>
      <c r="W798" s="94">
        <v>142442</v>
      </c>
      <c r="X798" s="94">
        <v>0</v>
      </c>
      <c r="Y798" s="174"/>
    </row>
    <row r="799" spans="1:25" ht="15" customHeight="1">
      <c r="A799" s="128">
        <v>137</v>
      </c>
      <c r="B799" s="95" t="s">
        <v>807</v>
      </c>
      <c r="C799" s="94">
        <f t="shared" si="62"/>
        <v>59540</v>
      </c>
      <c r="D799" s="94">
        <v>0</v>
      </c>
      <c r="E799" s="94">
        <v>0</v>
      </c>
      <c r="F799" s="94">
        <v>0</v>
      </c>
      <c r="G799" s="94">
        <v>0</v>
      </c>
      <c r="H799" s="94">
        <v>0</v>
      </c>
      <c r="I799" s="94">
        <v>0</v>
      </c>
      <c r="J799" s="135">
        <v>0</v>
      </c>
      <c r="K799" s="94">
        <v>0</v>
      </c>
      <c r="L799" s="94">
        <v>0</v>
      </c>
      <c r="M799" s="94">
        <v>0</v>
      </c>
      <c r="N799" s="94">
        <v>0</v>
      </c>
      <c r="O799" s="94">
        <v>0</v>
      </c>
      <c r="P799" s="94">
        <v>0</v>
      </c>
      <c r="Q799" s="94">
        <v>0</v>
      </c>
      <c r="R799" s="94">
        <v>0</v>
      </c>
      <c r="S799" s="94">
        <v>0</v>
      </c>
      <c r="T799" s="94">
        <v>0</v>
      </c>
      <c r="U799" s="94">
        <v>0</v>
      </c>
      <c r="V799" s="94">
        <v>0</v>
      </c>
      <c r="W799" s="94">
        <v>59540</v>
      </c>
      <c r="X799" s="94">
        <v>0</v>
      </c>
      <c r="Y799" s="174"/>
    </row>
    <row r="800" spans="1:25" ht="15" customHeight="1">
      <c r="A800" s="128">
        <v>138</v>
      </c>
      <c r="B800" s="95" t="s">
        <v>808</v>
      </c>
      <c r="C800" s="94">
        <f t="shared" si="62"/>
        <v>38339</v>
      </c>
      <c r="D800" s="94">
        <v>0</v>
      </c>
      <c r="E800" s="94">
        <v>0</v>
      </c>
      <c r="F800" s="94">
        <v>0</v>
      </c>
      <c r="G800" s="94">
        <v>0</v>
      </c>
      <c r="H800" s="94">
        <v>0</v>
      </c>
      <c r="I800" s="94">
        <v>0</v>
      </c>
      <c r="J800" s="135">
        <v>0</v>
      </c>
      <c r="K800" s="94">
        <v>0</v>
      </c>
      <c r="L800" s="94">
        <v>0</v>
      </c>
      <c r="M800" s="94">
        <v>0</v>
      </c>
      <c r="N800" s="94">
        <v>0</v>
      </c>
      <c r="O800" s="94">
        <v>0</v>
      </c>
      <c r="P800" s="94">
        <v>0</v>
      </c>
      <c r="Q800" s="94">
        <v>0</v>
      </c>
      <c r="R800" s="94">
        <v>0</v>
      </c>
      <c r="S800" s="94">
        <v>0</v>
      </c>
      <c r="T800" s="94">
        <v>0</v>
      </c>
      <c r="U800" s="94">
        <v>0</v>
      </c>
      <c r="V800" s="94">
        <v>0</v>
      </c>
      <c r="W800" s="94">
        <v>38339</v>
      </c>
      <c r="X800" s="94">
        <v>0</v>
      </c>
      <c r="Y800" s="174"/>
    </row>
    <row r="801" spans="1:25" ht="15" customHeight="1">
      <c r="A801" s="128">
        <v>139</v>
      </c>
      <c r="B801" s="95" t="s">
        <v>809</v>
      </c>
      <c r="C801" s="94">
        <f t="shared" si="62"/>
        <v>28532</v>
      </c>
      <c r="D801" s="94">
        <v>0</v>
      </c>
      <c r="E801" s="94">
        <v>0</v>
      </c>
      <c r="F801" s="94">
        <v>0</v>
      </c>
      <c r="G801" s="94">
        <v>0</v>
      </c>
      <c r="H801" s="94">
        <v>0</v>
      </c>
      <c r="I801" s="94">
        <v>0</v>
      </c>
      <c r="J801" s="135">
        <v>0</v>
      </c>
      <c r="K801" s="94">
        <v>0</v>
      </c>
      <c r="L801" s="94">
        <v>0</v>
      </c>
      <c r="M801" s="94">
        <v>0</v>
      </c>
      <c r="N801" s="94">
        <v>0</v>
      </c>
      <c r="O801" s="94">
        <v>0</v>
      </c>
      <c r="P801" s="94">
        <v>0</v>
      </c>
      <c r="Q801" s="94">
        <v>0</v>
      </c>
      <c r="R801" s="94">
        <v>0</v>
      </c>
      <c r="S801" s="94">
        <v>0</v>
      </c>
      <c r="T801" s="94">
        <v>0</v>
      </c>
      <c r="U801" s="94">
        <v>0</v>
      </c>
      <c r="V801" s="94">
        <v>0</v>
      </c>
      <c r="W801" s="94">
        <v>28532</v>
      </c>
      <c r="X801" s="94">
        <v>0</v>
      </c>
      <c r="Y801" s="174"/>
    </row>
    <row r="802" spans="1:25" ht="15" customHeight="1">
      <c r="A802" s="128">
        <v>140</v>
      </c>
      <c r="B802" s="95" t="s">
        <v>810</v>
      </c>
      <c r="C802" s="94">
        <f t="shared" si="62"/>
        <v>45467</v>
      </c>
      <c r="D802" s="94">
        <v>0</v>
      </c>
      <c r="E802" s="94">
        <v>0</v>
      </c>
      <c r="F802" s="94">
        <v>0</v>
      </c>
      <c r="G802" s="94">
        <v>0</v>
      </c>
      <c r="H802" s="94">
        <v>0</v>
      </c>
      <c r="I802" s="94">
        <v>0</v>
      </c>
      <c r="J802" s="135">
        <v>0</v>
      </c>
      <c r="K802" s="94">
        <v>0</v>
      </c>
      <c r="L802" s="94">
        <v>0</v>
      </c>
      <c r="M802" s="94">
        <v>0</v>
      </c>
      <c r="N802" s="94">
        <v>0</v>
      </c>
      <c r="O802" s="94">
        <v>0</v>
      </c>
      <c r="P802" s="94">
        <v>0</v>
      </c>
      <c r="Q802" s="94">
        <v>0</v>
      </c>
      <c r="R802" s="94">
        <v>0</v>
      </c>
      <c r="S802" s="94">
        <v>0</v>
      </c>
      <c r="T802" s="94">
        <v>0</v>
      </c>
      <c r="U802" s="94">
        <v>0</v>
      </c>
      <c r="V802" s="94">
        <v>0</v>
      </c>
      <c r="W802" s="94">
        <v>45467</v>
      </c>
      <c r="X802" s="94">
        <v>0</v>
      </c>
      <c r="Y802" s="174"/>
    </row>
    <row r="803" spans="1:25" ht="15" customHeight="1">
      <c r="A803" s="128">
        <v>141</v>
      </c>
      <c r="B803" s="95" t="s">
        <v>811</v>
      </c>
      <c r="C803" s="94">
        <f t="shared" si="62"/>
        <v>47274</v>
      </c>
      <c r="D803" s="94">
        <v>0</v>
      </c>
      <c r="E803" s="94">
        <v>0</v>
      </c>
      <c r="F803" s="94">
        <v>0</v>
      </c>
      <c r="G803" s="94">
        <v>0</v>
      </c>
      <c r="H803" s="94">
        <v>0</v>
      </c>
      <c r="I803" s="94">
        <v>0</v>
      </c>
      <c r="J803" s="135">
        <v>0</v>
      </c>
      <c r="K803" s="94">
        <v>0</v>
      </c>
      <c r="L803" s="94">
        <v>0</v>
      </c>
      <c r="M803" s="94">
        <v>0</v>
      </c>
      <c r="N803" s="94">
        <v>0</v>
      </c>
      <c r="O803" s="94">
        <v>0</v>
      </c>
      <c r="P803" s="94">
        <v>0</v>
      </c>
      <c r="Q803" s="94">
        <v>0</v>
      </c>
      <c r="R803" s="94">
        <v>0</v>
      </c>
      <c r="S803" s="94">
        <v>0</v>
      </c>
      <c r="T803" s="94">
        <v>0</v>
      </c>
      <c r="U803" s="94">
        <v>0</v>
      </c>
      <c r="V803" s="94">
        <v>0</v>
      </c>
      <c r="W803" s="94">
        <v>47274</v>
      </c>
      <c r="X803" s="94">
        <v>0</v>
      </c>
      <c r="Y803" s="174"/>
    </row>
    <row r="804" spans="1:25" ht="15" customHeight="1">
      <c r="A804" s="128">
        <v>142</v>
      </c>
      <c r="B804" s="95" t="s">
        <v>812</v>
      </c>
      <c r="C804" s="94">
        <f t="shared" si="62"/>
        <v>38664</v>
      </c>
      <c r="D804" s="94">
        <v>0</v>
      </c>
      <c r="E804" s="94">
        <v>0</v>
      </c>
      <c r="F804" s="94">
        <v>0</v>
      </c>
      <c r="G804" s="94">
        <v>0</v>
      </c>
      <c r="H804" s="94">
        <v>0</v>
      </c>
      <c r="I804" s="94">
        <v>0</v>
      </c>
      <c r="J804" s="135">
        <v>0</v>
      </c>
      <c r="K804" s="94">
        <v>0</v>
      </c>
      <c r="L804" s="94">
        <v>0</v>
      </c>
      <c r="M804" s="94">
        <v>0</v>
      </c>
      <c r="N804" s="94">
        <v>0</v>
      </c>
      <c r="O804" s="94">
        <v>0</v>
      </c>
      <c r="P804" s="94">
        <v>0</v>
      </c>
      <c r="Q804" s="94">
        <v>0</v>
      </c>
      <c r="R804" s="94">
        <v>0</v>
      </c>
      <c r="S804" s="94">
        <v>0</v>
      </c>
      <c r="T804" s="94">
        <v>0</v>
      </c>
      <c r="U804" s="94">
        <v>0</v>
      </c>
      <c r="V804" s="94">
        <v>0</v>
      </c>
      <c r="W804" s="94">
        <v>38664</v>
      </c>
      <c r="X804" s="94">
        <v>0</v>
      </c>
      <c r="Y804" s="174"/>
    </row>
    <row r="805" spans="1:25" ht="15" customHeight="1">
      <c r="A805" s="128">
        <v>143</v>
      </c>
      <c r="B805" s="95" t="s">
        <v>813</v>
      </c>
      <c r="C805" s="94">
        <f t="shared" si="62"/>
        <v>35169</v>
      </c>
      <c r="D805" s="94">
        <v>0</v>
      </c>
      <c r="E805" s="94">
        <v>0</v>
      </c>
      <c r="F805" s="94">
        <v>0</v>
      </c>
      <c r="G805" s="94">
        <v>0</v>
      </c>
      <c r="H805" s="94">
        <v>0</v>
      </c>
      <c r="I805" s="94">
        <v>0</v>
      </c>
      <c r="J805" s="135">
        <v>0</v>
      </c>
      <c r="K805" s="94">
        <v>0</v>
      </c>
      <c r="L805" s="94">
        <v>0</v>
      </c>
      <c r="M805" s="94">
        <v>0</v>
      </c>
      <c r="N805" s="94">
        <v>0</v>
      </c>
      <c r="O805" s="94">
        <v>0</v>
      </c>
      <c r="P805" s="94">
        <v>0</v>
      </c>
      <c r="Q805" s="94">
        <v>0</v>
      </c>
      <c r="R805" s="94">
        <v>0</v>
      </c>
      <c r="S805" s="94">
        <v>0</v>
      </c>
      <c r="T805" s="94">
        <v>0</v>
      </c>
      <c r="U805" s="94">
        <v>0</v>
      </c>
      <c r="V805" s="94">
        <v>0</v>
      </c>
      <c r="W805" s="94">
        <v>35169</v>
      </c>
      <c r="X805" s="94">
        <v>0</v>
      </c>
      <c r="Y805" s="174"/>
    </row>
    <row r="806" spans="1:25" ht="15" customHeight="1">
      <c r="A806" s="128">
        <v>144</v>
      </c>
      <c r="B806" s="95" t="s">
        <v>814</v>
      </c>
      <c r="C806" s="94">
        <f t="shared" si="62"/>
        <v>67232</v>
      </c>
      <c r="D806" s="94">
        <v>0</v>
      </c>
      <c r="E806" s="94">
        <v>0</v>
      </c>
      <c r="F806" s="94">
        <v>0</v>
      </c>
      <c r="G806" s="94">
        <v>0</v>
      </c>
      <c r="H806" s="94">
        <v>0</v>
      </c>
      <c r="I806" s="94">
        <v>0</v>
      </c>
      <c r="J806" s="135">
        <v>0</v>
      </c>
      <c r="K806" s="94">
        <v>0</v>
      </c>
      <c r="L806" s="94">
        <v>0</v>
      </c>
      <c r="M806" s="94">
        <v>0</v>
      </c>
      <c r="N806" s="94">
        <v>0</v>
      </c>
      <c r="O806" s="94">
        <v>0</v>
      </c>
      <c r="P806" s="94">
        <v>0</v>
      </c>
      <c r="Q806" s="94">
        <v>0</v>
      </c>
      <c r="R806" s="94">
        <v>0</v>
      </c>
      <c r="S806" s="94">
        <v>0</v>
      </c>
      <c r="T806" s="94">
        <v>0</v>
      </c>
      <c r="U806" s="94">
        <v>0</v>
      </c>
      <c r="V806" s="94">
        <v>0</v>
      </c>
      <c r="W806" s="94">
        <v>67232</v>
      </c>
      <c r="X806" s="94">
        <v>0</v>
      </c>
      <c r="Y806" s="174"/>
    </row>
    <row r="807" spans="1:25" ht="15" customHeight="1">
      <c r="A807" s="128">
        <v>145</v>
      </c>
      <c r="B807" s="95" t="s">
        <v>815</v>
      </c>
      <c r="C807" s="94">
        <f t="shared" si="62"/>
        <v>72638</v>
      </c>
      <c r="D807" s="94">
        <v>0</v>
      </c>
      <c r="E807" s="94">
        <v>0</v>
      </c>
      <c r="F807" s="94">
        <v>0</v>
      </c>
      <c r="G807" s="94">
        <v>0</v>
      </c>
      <c r="H807" s="94">
        <v>0</v>
      </c>
      <c r="I807" s="94">
        <v>0</v>
      </c>
      <c r="J807" s="135">
        <v>0</v>
      </c>
      <c r="K807" s="94">
        <v>0</v>
      </c>
      <c r="L807" s="94">
        <v>0</v>
      </c>
      <c r="M807" s="94">
        <v>0</v>
      </c>
      <c r="N807" s="94">
        <v>0</v>
      </c>
      <c r="O807" s="94">
        <v>0</v>
      </c>
      <c r="P807" s="94">
        <v>0</v>
      </c>
      <c r="Q807" s="94">
        <v>0</v>
      </c>
      <c r="R807" s="94">
        <v>0</v>
      </c>
      <c r="S807" s="94">
        <v>0</v>
      </c>
      <c r="T807" s="94">
        <v>0</v>
      </c>
      <c r="U807" s="94">
        <v>0</v>
      </c>
      <c r="V807" s="94">
        <v>0</v>
      </c>
      <c r="W807" s="94">
        <v>72638</v>
      </c>
      <c r="X807" s="94">
        <v>0</v>
      </c>
      <c r="Y807" s="174"/>
    </row>
    <row r="808" spans="1:25" ht="15" customHeight="1">
      <c r="A808" s="128">
        <v>146</v>
      </c>
      <c r="B808" s="107" t="s">
        <v>338</v>
      </c>
      <c r="C808" s="94">
        <f t="shared" si="62"/>
        <v>259653</v>
      </c>
      <c r="D808" s="94">
        <v>0</v>
      </c>
      <c r="E808" s="94">
        <v>0</v>
      </c>
      <c r="F808" s="94">
        <v>0</v>
      </c>
      <c r="G808" s="94">
        <v>0</v>
      </c>
      <c r="H808" s="94">
        <v>0</v>
      </c>
      <c r="I808" s="94">
        <v>0</v>
      </c>
      <c r="J808" s="135">
        <v>0</v>
      </c>
      <c r="K808" s="94">
        <v>0</v>
      </c>
      <c r="L808" s="94">
        <v>167</v>
      </c>
      <c r="M808" s="94">
        <v>259653</v>
      </c>
      <c r="N808" s="94">
        <v>0</v>
      </c>
      <c r="O808" s="94">
        <v>0</v>
      </c>
      <c r="P808" s="94">
        <v>0</v>
      </c>
      <c r="Q808" s="94">
        <v>0</v>
      </c>
      <c r="R808" s="94">
        <v>0</v>
      </c>
      <c r="S808" s="94">
        <v>0</v>
      </c>
      <c r="T808" s="94">
        <v>0</v>
      </c>
      <c r="U808" s="94">
        <v>0</v>
      </c>
      <c r="V808" s="94">
        <v>0</v>
      </c>
      <c r="W808" s="94">
        <v>0</v>
      </c>
      <c r="X808" s="94">
        <v>0</v>
      </c>
      <c r="Y808" s="174"/>
    </row>
    <row r="809" spans="1:25" ht="15" customHeight="1">
      <c r="A809" s="128">
        <v>147</v>
      </c>
      <c r="B809" s="95" t="s">
        <v>816</v>
      </c>
      <c r="C809" s="94">
        <f t="shared" si="62"/>
        <v>22249</v>
      </c>
      <c r="D809" s="94">
        <v>0</v>
      </c>
      <c r="E809" s="94">
        <v>0</v>
      </c>
      <c r="F809" s="94">
        <v>0</v>
      </c>
      <c r="G809" s="94">
        <v>0</v>
      </c>
      <c r="H809" s="94">
        <v>0</v>
      </c>
      <c r="I809" s="94">
        <v>0</v>
      </c>
      <c r="J809" s="135">
        <v>0</v>
      </c>
      <c r="K809" s="94">
        <v>0</v>
      </c>
      <c r="L809" s="94">
        <v>0</v>
      </c>
      <c r="M809" s="94">
        <v>0</v>
      </c>
      <c r="N809" s="94">
        <v>0</v>
      </c>
      <c r="O809" s="94">
        <v>0</v>
      </c>
      <c r="P809" s="94">
        <v>0</v>
      </c>
      <c r="Q809" s="94">
        <v>0</v>
      </c>
      <c r="R809" s="94">
        <v>0</v>
      </c>
      <c r="S809" s="94">
        <v>0</v>
      </c>
      <c r="T809" s="94">
        <v>0</v>
      </c>
      <c r="U809" s="94">
        <v>0</v>
      </c>
      <c r="V809" s="94">
        <v>0</v>
      </c>
      <c r="W809" s="94">
        <v>22249</v>
      </c>
      <c r="X809" s="94">
        <v>0</v>
      </c>
      <c r="Y809" s="174"/>
    </row>
    <row r="810" spans="1:25" ht="15" customHeight="1">
      <c r="A810" s="128">
        <v>148</v>
      </c>
      <c r="B810" s="95" t="s">
        <v>817</v>
      </c>
      <c r="C810" s="94">
        <f t="shared" si="62"/>
        <v>33132</v>
      </c>
      <c r="D810" s="94">
        <v>0</v>
      </c>
      <c r="E810" s="94">
        <v>0</v>
      </c>
      <c r="F810" s="94">
        <v>0</v>
      </c>
      <c r="G810" s="94">
        <v>0</v>
      </c>
      <c r="H810" s="94">
        <v>0</v>
      </c>
      <c r="I810" s="94">
        <v>0</v>
      </c>
      <c r="J810" s="135">
        <v>0</v>
      </c>
      <c r="K810" s="94">
        <v>0</v>
      </c>
      <c r="L810" s="94">
        <v>0</v>
      </c>
      <c r="M810" s="94">
        <v>0</v>
      </c>
      <c r="N810" s="94">
        <v>0</v>
      </c>
      <c r="O810" s="94">
        <v>0</v>
      </c>
      <c r="P810" s="94">
        <v>0</v>
      </c>
      <c r="Q810" s="94">
        <v>0</v>
      </c>
      <c r="R810" s="94">
        <v>0</v>
      </c>
      <c r="S810" s="94">
        <v>0</v>
      </c>
      <c r="T810" s="94">
        <v>0</v>
      </c>
      <c r="U810" s="94">
        <v>0</v>
      </c>
      <c r="V810" s="94">
        <v>0</v>
      </c>
      <c r="W810" s="94">
        <v>33132</v>
      </c>
      <c r="X810" s="94">
        <v>0</v>
      </c>
      <c r="Y810" s="174"/>
    </row>
    <row r="811" spans="1:25" ht="15" customHeight="1">
      <c r="A811" s="128">
        <v>149</v>
      </c>
      <c r="B811" s="95" t="s">
        <v>818</v>
      </c>
      <c r="C811" s="94">
        <f t="shared" si="62"/>
        <v>66176</v>
      </c>
      <c r="D811" s="94">
        <v>0</v>
      </c>
      <c r="E811" s="94">
        <v>0</v>
      </c>
      <c r="F811" s="94">
        <v>0</v>
      </c>
      <c r="G811" s="94">
        <v>0</v>
      </c>
      <c r="H811" s="94">
        <v>0</v>
      </c>
      <c r="I811" s="94">
        <v>0</v>
      </c>
      <c r="J811" s="135">
        <v>0</v>
      </c>
      <c r="K811" s="94">
        <v>0</v>
      </c>
      <c r="L811" s="94">
        <v>0</v>
      </c>
      <c r="M811" s="94">
        <v>0</v>
      </c>
      <c r="N811" s="94">
        <v>0</v>
      </c>
      <c r="O811" s="94">
        <v>0</v>
      </c>
      <c r="P811" s="94">
        <v>0</v>
      </c>
      <c r="Q811" s="94">
        <v>0</v>
      </c>
      <c r="R811" s="94">
        <v>0</v>
      </c>
      <c r="S811" s="94">
        <v>0</v>
      </c>
      <c r="T811" s="94">
        <v>0</v>
      </c>
      <c r="U811" s="94">
        <v>0</v>
      </c>
      <c r="V811" s="94">
        <v>0</v>
      </c>
      <c r="W811" s="94">
        <v>66176</v>
      </c>
      <c r="X811" s="94">
        <v>0</v>
      </c>
      <c r="Y811" s="174"/>
    </row>
    <row r="812" spans="1:25" ht="15" customHeight="1">
      <c r="A812" s="128">
        <v>150</v>
      </c>
      <c r="B812" s="95" t="s">
        <v>819</v>
      </c>
      <c r="C812" s="94">
        <f t="shared" si="62"/>
        <v>63103</v>
      </c>
      <c r="D812" s="94">
        <v>0</v>
      </c>
      <c r="E812" s="94">
        <v>0</v>
      </c>
      <c r="F812" s="94">
        <v>0</v>
      </c>
      <c r="G812" s="94">
        <v>0</v>
      </c>
      <c r="H812" s="94">
        <v>0</v>
      </c>
      <c r="I812" s="94">
        <v>0</v>
      </c>
      <c r="J812" s="135">
        <v>0</v>
      </c>
      <c r="K812" s="94">
        <v>0</v>
      </c>
      <c r="L812" s="94">
        <v>0</v>
      </c>
      <c r="M812" s="94">
        <v>0</v>
      </c>
      <c r="N812" s="94">
        <v>0</v>
      </c>
      <c r="O812" s="94">
        <v>0</v>
      </c>
      <c r="P812" s="94">
        <v>0</v>
      </c>
      <c r="Q812" s="94">
        <v>0</v>
      </c>
      <c r="R812" s="94">
        <v>0</v>
      </c>
      <c r="S812" s="94">
        <v>0</v>
      </c>
      <c r="T812" s="94">
        <v>0</v>
      </c>
      <c r="U812" s="94">
        <v>0</v>
      </c>
      <c r="V812" s="94">
        <v>0</v>
      </c>
      <c r="W812" s="94">
        <v>63103</v>
      </c>
      <c r="X812" s="94">
        <v>0</v>
      </c>
      <c r="Y812" s="174"/>
    </row>
    <row r="813" spans="1:25" ht="15" customHeight="1">
      <c r="A813" s="128">
        <v>151</v>
      </c>
      <c r="B813" s="95" t="s">
        <v>820</v>
      </c>
      <c r="C813" s="94">
        <f t="shared" si="62"/>
        <v>75138</v>
      </c>
      <c r="D813" s="94">
        <v>0</v>
      </c>
      <c r="E813" s="94">
        <v>0</v>
      </c>
      <c r="F813" s="94">
        <v>0</v>
      </c>
      <c r="G813" s="94">
        <v>0</v>
      </c>
      <c r="H813" s="94">
        <v>0</v>
      </c>
      <c r="I813" s="94">
        <v>0</v>
      </c>
      <c r="J813" s="135">
        <v>0</v>
      </c>
      <c r="K813" s="94">
        <v>0</v>
      </c>
      <c r="L813" s="94">
        <v>0</v>
      </c>
      <c r="M813" s="94">
        <v>0</v>
      </c>
      <c r="N813" s="94">
        <v>0</v>
      </c>
      <c r="O813" s="94">
        <v>0</v>
      </c>
      <c r="P813" s="94">
        <v>0</v>
      </c>
      <c r="Q813" s="94">
        <v>0</v>
      </c>
      <c r="R813" s="94">
        <v>0</v>
      </c>
      <c r="S813" s="94">
        <v>0</v>
      </c>
      <c r="T813" s="94">
        <v>0</v>
      </c>
      <c r="U813" s="94">
        <v>0</v>
      </c>
      <c r="V813" s="94">
        <v>0</v>
      </c>
      <c r="W813" s="94">
        <v>75138</v>
      </c>
      <c r="X813" s="94">
        <v>0</v>
      </c>
      <c r="Y813" s="174"/>
    </row>
    <row r="814" spans="1:25" ht="15" customHeight="1">
      <c r="A814" s="128">
        <v>152</v>
      </c>
      <c r="B814" s="95" t="s">
        <v>821</v>
      </c>
      <c r="C814" s="94">
        <f t="shared" si="62"/>
        <v>72825</v>
      </c>
      <c r="D814" s="94">
        <v>0</v>
      </c>
      <c r="E814" s="94">
        <v>0</v>
      </c>
      <c r="F814" s="94">
        <v>0</v>
      </c>
      <c r="G814" s="94">
        <v>0</v>
      </c>
      <c r="H814" s="94">
        <v>0</v>
      </c>
      <c r="I814" s="94">
        <v>0</v>
      </c>
      <c r="J814" s="135">
        <v>0</v>
      </c>
      <c r="K814" s="94">
        <v>0</v>
      </c>
      <c r="L814" s="94">
        <v>0</v>
      </c>
      <c r="M814" s="94">
        <v>0</v>
      </c>
      <c r="N814" s="94">
        <v>0</v>
      </c>
      <c r="O814" s="94">
        <v>0</v>
      </c>
      <c r="P814" s="94">
        <v>0</v>
      </c>
      <c r="Q814" s="94">
        <v>0</v>
      </c>
      <c r="R814" s="94">
        <v>0</v>
      </c>
      <c r="S814" s="94">
        <v>0</v>
      </c>
      <c r="T814" s="94">
        <v>0</v>
      </c>
      <c r="U814" s="94">
        <v>0</v>
      </c>
      <c r="V814" s="94">
        <v>0</v>
      </c>
      <c r="W814" s="94">
        <v>72825</v>
      </c>
      <c r="X814" s="94">
        <v>0</v>
      </c>
      <c r="Y814" s="174"/>
    </row>
    <row r="815" spans="1:25" ht="15" customHeight="1">
      <c r="A815" s="128">
        <v>153</v>
      </c>
      <c r="B815" s="95" t="s">
        <v>822</v>
      </c>
      <c r="C815" s="94">
        <f t="shared" si="62"/>
        <v>68076</v>
      </c>
      <c r="D815" s="94">
        <v>0</v>
      </c>
      <c r="E815" s="94">
        <v>0</v>
      </c>
      <c r="F815" s="94">
        <v>0</v>
      </c>
      <c r="G815" s="94">
        <v>0</v>
      </c>
      <c r="H815" s="94">
        <v>0</v>
      </c>
      <c r="I815" s="94">
        <v>0</v>
      </c>
      <c r="J815" s="135">
        <v>0</v>
      </c>
      <c r="K815" s="94">
        <v>0</v>
      </c>
      <c r="L815" s="94">
        <v>0</v>
      </c>
      <c r="M815" s="94">
        <v>0</v>
      </c>
      <c r="N815" s="94">
        <v>0</v>
      </c>
      <c r="O815" s="94">
        <v>0</v>
      </c>
      <c r="P815" s="94">
        <v>0</v>
      </c>
      <c r="Q815" s="94">
        <v>0</v>
      </c>
      <c r="R815" s="94">
        <v>0</v>
      </c>
      <c r="S815" s="94">
        <v>0</v>
      </c>
      <c r="T815" s="94">
        <v>0</v>
      </c>
      <c r="U815" s="94">
        <v>0</v>
      </c>
      <c r="V815" s="94">
        <v>0</v>
      </c>
      <c r="W815" s="94">
        <v>68076</v>
      </c>
      <c r="X815" s="94">
        <v>0</v>
      </c>
      <c r="Y815" s="174"/>
    </row>
    <row r="816" spans="1:25" ht="15" customHeight="1">
      <c r="A816" s="128">
        <v>154</v>
      </c>
      <c r="B816" s="95" t="s">
        <v>823</v>
      </c>
      <c r="C816" s="94">
        <f t="shared" si="62"/>
        <v>77145</v>
      </c>
      <c r="D816" s="94">
        <v>0</v>
      </c>
      <c r="E816" s="94">
        <v>0</v>
      </c>
      <c r="F816" s="94">
        <v>0</v>
      </c>
      <c r="G816" s="94">
        <v>0</v>
      </c>
      <c r="H816" s="94">
        <v>0</v>
      </c>
      <c r="I816" s="94">
        <v>0</v>
      </c>
      <c r="J816" s="135">
        <v>0</v>
      </c>
      <c r="K816" s="94">
        <v>0</v>
      </c>
      <c r="L816" s="94">
        <v>0</v>
      </c>
      <c r="M816" s="94">
        <v>0</v>
      </c>
      <c r="N816" s="94">
        <v>0</v>
      </c>
      <c r="O816" s="94">
        <v>0</v>
      </c>
      <c r="P816" s="94">
        <v>0</v>
      </c>
      <c r="Q816" s="94">
        <v>0</v>
      </c>
      <c r="R816" s="94">
        <v>0</v>
      </c>
      <c r="S816" s="94">
        <v>0</v>
      </c>
      <c r="T816" s="94">
        <v>0</v>
      </c>
      <c r="U816" s="94">
        <v>0</v>
      </c>
      <c r="V816" s="94">
        <v>0</v>
      </c>
      <c r="W816" s="94">
        <v>77145</v>
      </c>
      <c r="X816" s="94">
        <v>0</v>
      </c>
      <c r="Y816" s="174"/>
    </row>
    <row r="817" spans="1:25" ht="15" customHeight="1">
      <c r="A817" s="128">
        <v>155</v>
      </c>
      <c r="B817" s="95" t="s">
        <v>824</v>
      </c>
      <c r="C817" s="94">
        <f t="shared" si="62"/>
        <v>47639</v>
      </c>
      <c r="D817" s="94">
        <v>0</v>
      </c>
      <c r="E817" s="94">
        <v>0</v>
      </c>
      <c r="F817" s="94">
        <v>0</v>
      </c>
      <c r="G817" s="94">
        <v>0</v>
      </c>
      <c r="H817" s="94">
        <v>0</v>
      </c>
      <c r="I817" s="94">
        <v>0</v>
      </c>
      <c r="J817" s="135">
        <v>0</v>
      </c>
      <c r="K817" s="94">
        <v>0</v>
      </c>
      <c r="L817" s="94">
        <v>0</v>
      </c>
      <c r="M817" s="94">
        <v>0</v>
      </c>
      <c r="N817" s="94">
        <v>0</v>
      </c>
      <c r="O817" s="94">
        <v>0</v>
      </c>
      <c r="P817" s="94">
        <v>0</v>
      </c>
      <c r="Q817" s="94">
        <v>0</v>
      </c>
      <c r="R817" s="94">
        <v>0</v>
      </c>
      <c r="S817" s="94">
        <v>0</v>
      </c>
      <c r="T817" s="94">
        <v>0</v>
      </c>
      <c r="U817" s="94">
        <v>0</v>
      </c>
      <c r="V817" s="94">
        <v>0</v>
      </c>
      <c r="W817" s="94">
        <v>47639</v>
      </c>
      <c r="X817" s="94">
        <v>0</v>
      </c>
      <c r="Y817" s="174"/>
    </row>
    <row r="818" spans="1:25" ht="15" customHeight="1">
      <c r="A818" s="128">
        <v>156</v>
      </c>
      <c r="B818" s="95" t="s">
        <v>825</v>
      </c>
      <c r="C818" s="94">
        <f t="shared" si="62"/>
        <v>36703</v>
      </c>
      <c r="D818" s="94">
        <v>0</v>
      </c>
      <c r="E818" s="94">
        <v>0</v>
      </c>
      <c r="F818" s="94">
        <v>0</v>
      </c>
      <c r="G818" s="94">
        <v>0</v>
      </c>
      <c r="H818" s="94">
        <v>0</v>
      </c>
      <c r="I818" s="94">
        <v>0</v>
      </c>
      <c r="J818" s="135">
        <v>0</v>
      </c>
      <c r="K818" s="94">
        <v>0</v>
      </c>
      <c r="L818" s="94">
        <v>0</v>
      </c>
      <c r="M818" s="94">
        <v>0</v>
      </c>
      <c r="N818" s="94">
        <v>0</v>
      </c>
      <c r="O818" s="94">
        <v>0</v>
      </c>
      <c r="P818" s="94">
        <v>0</v>
      </c>
      <c r="Q818" s="94">
        <v>0</v>
      </c>
      <c r="R818" s="94">
        <v>0</v>
      </c>
      <c r="S818" s="94">
        <v>0</v>
      </c>
      <c r="T818" s="94">
        <v>0</v>
      </c>
      <c r="U818" s="94">
        <v>0</v>
      </c>
      <c r="V818" s="94">
        <v>0</v>
      </c>
      <c r="W818" s="94">
        <v>36703</v>
      </c>
      <c r="X818" s="94">
        <v>0</v>
      </c>
      <c r="Y818" s="174"/>
    </row>
    <row r="819" spans="1:25" ht="15" customHeight="1">
      <c r="A819" s="128">
        <v>157</v>
      </c>
      <c r="B819" s="95" t="s">
        <v>826</v>
      </c>
      <c r="C819" s="94">
        <f t="shared" si="62"/>
        <v>78316</v>
      </c>
      <c r="D819" s="94">
        <v>0</v>
      </c>
      <c r="E819" s="94">
        <v>0</v>
      </c>
      <c r="F819" s="94">
        <v>0</v>
      </c>
      <c r="G819" s="94">
        <v>0</v>
      </c>
      <c r="H819" s="94">
        <v>0</v>
      </c>
      <c r="I819" s="94">
        <v>0</v>
      </c>
      <c r="J819" s="135">
        <v>0</v>
      </c>
      <c r="K819" s="94">
        <v>0</v>
      </c>
      <c r="L819" s="94">
        <v>0</v>
      </c>
      <c r="M819" s="94">
        <v>0</v>
      </c>
      <c r="N819" s="94">
        <v>0</v>
      </c>
      <c r="O819" s="94">
        <v>0</v>
      </c>
      <c r="P819" s="94">
        <v>0</v>
      </c>
      <c r="Q819" s="94">
        <v>0</v>
      </c>
      <c r="R819" s="94">
        <v>0</v>
      </c>
      <c r="S819" s="94">
        <v>0</v>
      </c>
      <c r="T819" s="94">
        <v>0</v>
      </c>
      <c r="U819" s="94">
        <v>0</v>
      </c>
      <c r="V819" s="94">
        <v>0</v>
      </c>
      <c r="W819" s="94">
        <v>78316</v>
      </c>
      <c r="X819" s="94">
        <v>0</v>
      </c>
      <c r="Y819" s="174"/>
    </row>
    <row r="820" spans="1:25" ht="15" customHeight="1">
      <c r="A820" s="128">
        <v>158</v>
      </c>
      <c r="B820" s="95" t="s">
        <v>827</v>
      </c>
      <c r="C820" s="94">
        <f t="shared" si="62"/>
        <v>87391</v>
      </c>
      <c r="D820" s="94">
        <v>0</v>
      </c>
      <c r="E820" s="94">
        <v>0</v>
      </c>
      <c r="F820" s="94">
        <v>0</v>
      </c>
      <c r="G820" s="94">
        <v>0</v>
      </c>
      <c r="H820" s="94">
        <v>0</v>
      </c>
      <c r="I820" s="94">
        <v>0</v>
      </c>
      <c r="J820" s="135">
        <v>0</v>
      </c>
      <c r="K820" s="94">
        <v>0</v>
      </c>
      <c r="L820" s="94">
        <v>0</v>
      </c>
      <c r="M820" s="94">
        <v>0</v>
      </c>
      <c r="N820" s="94">
        <v>0</v>
      </c>
      <c r="O820" s="94">
        <v>0</v>
      </c>
      <c r="P820" s="94">
        <v>0</v>
      </c>
      <c r="Q820" s="94">
        <v>0</v>
      </c>
      <c r="R820" s="94">
        <v>0</v>
      </c>
      <c r="S820" s="94">
        <v>0</v>
      </c>
      <c r="T820" s="94">
        <v>0</v>
      </c>
      <c r="U820" s="94">
        <v>0</v>
      </c>
      <c r="V820" s="94">
        <v>0</v>
      </c>
      <c r="W820" s="94">
        <v>87391</v>
      </c>
      <c r="X820" s="94">
        <v>0</v>
      </c>
      <c r="Y820" s="174"/>
    </row>
    <row r="821" spans="1:25" ht="15" customHeight="1">
      <c r="A821" s="128">
        <v>159</v>
      </c>
      <c r="B821" s="95" t="s">
        <v>828</v>
      </c>
      <c r="C821" s="94">
        <f t="shared" si="62"/>
        <v>67421</v>
      </c>
      <c r="D821" s="94">
        <v>0</v>
      </c>
      <c r="E821" s="94">
        <v>0</v>
      </c>
      <c r="F821" s="94">
        <v>0</v>
      </c>
      <c r="G821" s="94">
        <v>0</v>
      </c>
      <c r="H821" s="94">
        <v>0</v>
      </c>
      <c r="I821" s="94">
        <v>0</v>
      </c>
      <c r="J821" s="135">
        <v>0</v>
      </c>
      <c r="K821" s="94">
        <v>0</v>
      </c>
      <c r="L821" s="94">
        <v>0</v>
      </c>
      <c r="M821" s="94">
        <v>0</v>
      </c>
      <c r="N821" s="94">
        <v>0</v>
      </c>
      <c r="O821" s="94">
        <v>0</v>
      </c>
      <c r="P821" s="94">
        <v>0</v>
      </c>
      <c r="Q821" s="94">
        <v>0</v>
      </c>
      <c r="R821" s="94">
        <v>0</v>
      </c>
      <c r="S821" s="94">
        <v>0</v>
      </c>
      <c r="T821" s="94">
        <v>0</v>
      </c>
      <c r="U821" s="94">
        <v>0</v>
      </c>
      <c r="V821" s="94">
        <v>0</v>
      </c>
      <c r="W821" s="94">
        <v>67421</v>
      </c>
      <c r="X821" s="94">
        <v>0</v>
      </c>
      <c r="Y821" s="174"/>
    </row>
    <row r="822" spans="1:25" ht="15" customHeight="1">
      <c r="A822" s="128">
        <v>160</v>
      </c>
      <c r="B822" s="95" t="s">
        <v>829</v>
      </c>
      <c r="C822" s="94">
        <f t="shared" si="62"/>
        <v>85953</v>
      </c>
      <c r="D822" s="94">
        <v>0</v>
      </c>
      <c r="E822" s="94">
        <v>0</v>
      </c>
      <c r="F822" s="94">
        <v>0</v>
      </c>
      <c r="G822" s="94">
        <v>0</v>
      </c>
      <c r="H822" s="94">
        <v>0</v>
      </c>
      <c r="I822" s="94">
        <v>0</v>
      </c>
      <c r="J822" s="135">
        <v>0</v>
      </c>
      <c r="K822" s="94">
        <v>0</v>
      </c>
      <c r="L822" s="94">
        <v>0</v>
      </c>
      <c r="M822" s="94">
        <v>0</v>
      </c>
      <c r="N822" s="94">
        <v>0</v>
      </c>
      <c r="O822" s="94">
        <v>0</v>
      </c>
      <c r="P822" s="94">
        <v>0</v>
      </c>
      <c r="Q822" s="94">
        <v>0</v>
      </c>
      <c r="R822" s="94">
        <v>0</v>
      </c>
      <c r="S822" s="94">
        <v>0</v>
      </c>
      <c r="T822" s="94">
        <v>0</v>
      </c>
      <c r="U822" s="94">
        <v>0</v>
      </c>
      <c r="V822" s="94">
        <v>0</v>
      </c>
      <c r="W822" s="94">
        <v>85953</v>
      </c>
      <c r="X822" s="94">
        <v>0</v>
      </c>
      <c r="Y822" s="174"/>
    </row>
    <row r="823" spans="1:25" ht="15" customHeight="1">
      <c r="A823" s="128">
        <v>161</v>
      </c>
      <c r="B823" s="95" t="s">
        <v>830</v>
      </c>
      <c r="C823" s="94">
        <f t="shared" si="62"/>
        <v>47978</v>
      </c>
      <c r="D823" s="94">
        <v>0</v>
      </c>
      <c r="E823" s="94">
        <v>0</v>
      </c>
      <c r="F823" s="94">
        <v>0</v>
      </c>
      <c r="G823" s="94">
        <v>0</v>
      </c>
      <c r="H823" s="94">
        <v>0</v>
      </c>
      <c r="I823" s="94">
        <v>0</v>
      </c>
      <c r="J823" s="135">
        <v>0</v>
      </c>
      <c r="K823" s="94">
        <v>0</v>
      </c>
      <c r="L823" s="94">
        <v>0</v>
      </c>
      <c r="M823" s="94">
        <v>0</v>
      </c>
      <c r="N823" s="94">
        <v>0</v>
      </c>
      <c r="O823" s="94">
        <v>0</v>
      </c>
      <c r="P823" s="94">
        <v>0</v>
      </c>
      <c r="Q823" s="94">
        <v>0</v>
      </c>
      <c r="R823" s="94">
        <v>0</v>
      </c>
      <c r="S823" s="94">
        <v>0</v>
      </c>
      <c r="T823" s="94">
        <v>0</v>
      </c>
      <c r="U823" s="94">
        <v>0</v>
      </c>
      <c r="V823" s="94">
        <v>0</v>
      </c>
      <c r="W823" s="94">
        <v>47978</v>
      </c>
      <c r="X823" s="94">
        <v>0</v>
      </c>
      <c r="Y823" s="174"/>
    </row>
    <row r="824" spans="1:25" ht="15" customHeight="1">
      <c r="A824" s="128">
        <v>162</v>
      </c>
      <c r="B824" s="95" t="s">
        <v>831</v>
      </c>
      <c r="C824" s="94">
        <f t="shared" si="62"/>
        <v>51577</v>
      </c>
      <c r="D824" s="94">
        <v>0</v>
      </c>
      <c r="E824" s="94">
        <v>0</v>
      </c>
      <c r="F824" s="94">
        <v>0</v>
      </c>
      <c r="G824" s="94">
        <v>0</v>
      </c>
      <c r="H824" s="94">
        <v>0</v>
      </c>
      <c r="I824" s="94">
        <v>0</v>
      </c>
      <c r="J824" s="135">
        <v>0</v>
      </c>
      <c r="K824" s="94">
        <v>0</v>
      </c>
      <c r="L824" s="94">
        <v>0</v>
      </c>
      <c r="M824" s="94">
        <v>0</v>
      </c>
      <c r="N824" s="94">
        <v>0</v>
      </c>
      <c r="O824" s="94">
        <v>0</v>
      </c>
      <c r="P824" s="94">
        <v>0</v>
      </c>
      <c r="Q824" s="94">
        <v>0</v>
      </c>
      <c r="R824" s="94">
        <v>0</v>
      </c>
      <c r="S824" s="94">
        <v>0</v>
      </c>
      <c r="T824" s="94">
        <v>0</v>
      </c>
      <c r="U824" s="94">
        <v>0</v>
      </c>
      <c r="V824" s="94">
        <v>0</v>
      </c>
      <c r="W824" s="94">
        <v>51577</v>
      </c>
      <c r="X824" s="94">
        <v>0</v>
      </c>
      <c r="Y824" s="174"/>
    </row>
    <row r="825" spans="1:25" ht="15" customHeight="1">
      <c r="A825" s="128">
        <v>163</v>
      </c>
      <c r="B825" s="95" t="s">
        <v>832</v>
      </c>
      <c r="C825" s="94">
        <f t="shared" si="62"/>
        <v>82376</v>
      </c>
      <c r="D825" s="94">
        <v>0</v>
      </c>
      <c r="E825" s="94">
        <v>0</v>
      </c>
      <c r="F825" s="94">
        <v>0</v>
      </c>
      <c r="G825" s="94">
        <v>0</v>
      </c>
      <c r="H825" s="94">
        <v>0</v>
      </c>
      <c r="I825" s="94">
        <v>0</v>
      </c>
      <c r="J825" s="135">
        <v>0</v>
      </c>
      <c r="K825" s="94">
        <v>0</v>
      </c>
      <c r="L825" s="94">
        <v>0</v>
      </c>
      <c r="M825" s="94">
        <v>0</v>
      </c>
      <c r="N825" s="94">
        <v>0</v>
      </c>
      <c r="O825" s="94">
        <v>0</v>
      </c>
      <c r="P825" s="94">
        <v>0</v>
      </c>
      <c r="Q825" s="94">
        <v>0</v>
      </c>
      <c r="R825" s="94">
        <v>0</v>
      </c>
      <c r="S825" s="94">
        <v>0</v>
      </c>
      <c r="T825" s="94">
        <v>0</v>
      </c>
      <c r="U825" s="94">
        <v>0</v>
      </c>
      <c r="V825" s="94">
        <v>0</v>
      </c>
      <c r="W825" s="94">
        <v>82376</v>
      </c>
      <c r="X825" s="94">
        <v>0</v>
      </c>
      <c r="Y825" s="174"/>
    </row>
    <row r="826" spans="1:25" ht="15" customHeight="1">
      <c r="A826" s="128">
        <v>164</v>
      </c>
      <c r="B826" s="95" t="s">
        <v>833</v>
      </c>
      <c r="C826" s="94">
        <f t="shared" si="62"/>
        <v>52538</v>
      </c>
      <c r="D826" s="94">
        <v>0</v>
      </c>
      <c r="E826" s="94">
        <v>0</v>
      </c>
      <c r="F826" s="94">
        <v>0</v>
      </c>
      <c r="G826" s="94">
        <v>0</v>
      </c>
      <c r="H826" s="94">
        <v>0</v>
      </c>
      <c r="I826" s="94">
        <v>0</v>
      </c>
      <c r="J826" s="135">
        <v>0</v>
      </c>
      <c r="K826" s="94">
        <v>0</v>
      </c>
      <c r="L826" s="94">
        <v>0</v>
      </c>
      <c r="M826" s="94">
        <v>0</v>
      </c>
      <c r="N826" s="94">
        <v>0</v>
      </c>
      <c r="O826" s="94">
        <v>0</v>
      </c>
      <c r="P826" s="94">
        <v>0</v>
      </c>
      <c r="Q826" s="94">
        <v>0</v>
      </c>
      <c r="R826" s="94">
        <v>0</v>
      </c>
      <c r="S826" s="94">
        <v>0</v>
      </c>
      <c r="T826" s="94">
        <v>0</v>
      </c>
      <c r="U826" s="94">
        <v>0</v>
      </c>
      <c r="V826" s="94">
        <v>0</v>
      </c>
      <c r="W826" s="94">
        <v>52538</v>
      </c>
      <c r="X826" s="94">
        <v>0</v>
      </c>
      <c r="Y826" s="174"/>
    </row>
    <row r="827" spans="1:25" ht="15" customHeight="1">
      <c r="A827" s="128">
        <v>165</v>
      </c>
      <c r="B827" s="95" t="s">
        <v>834</v>
      </c>
      <c r="C827" s="94">
        <f t="shared" si="62"/>
        <v>56170</v>
      </c>
      <c r="D827" s="94">
        <v>0</v>
      </c>
      <c r="E827" s="94">
        <v>0</v>
      </c>
      <c r="F827" s="94">
        <v>0</v>
      </c>
      <c r="G827" s="94">
        <v>0</v>
      </c>
      <c r="H827" s="94">
        <v>0</v>
      </c>
      <c r="I827" s="94">
        <v>0</v>
      </c>
      <c r="J827" s="135">
        <v>0</v>
      </c>
      <c r="K827" s="94">
        <v>0</v>
      </c>
      <c r="L827" s="94">
        <v>0</v>
      </c>
      <c r="M827" s="94">
        <v>0</v>
      </c>
      <c r="N827" s="94">
        <v>0</v>
      </c>
      <c r="O827" s="94">
        <v>0</v>
      </c>
      <c r="P827" s="94">
        <v>0</v>
      </c>
      <c r="Q827" s="94">
        <v>0</v>
      </c>
      <c r="R827" s="94">
        <v>0</v>
      </c>
      <c r="S827" s="94">
        <v>0</v>
      </c>
      <c r="T827" s="94">
        <v>0</v>
      </c>
      <c r="U827" s="94">
        <v>0</v>
      </c>
      <c r="V827" s="94">
        <v>0</v>
      </c>
      <c r="W827" s="94">
        <v>56170</v>
      </c>
      <c r="X827" s="94">
        <v>0</v>
      </c>
      <c r="Y827" s="174"/>
    </row>
    <row r="828" spans="1:25" ht="15" customHeight="1">
      <c r="A828" s="128">
        <v>166</v>
      </c>
      <c r="B828" s="95" t="s">
        <v>835</v>
      </c>
      <c r="C828" s="94">
        <f t="shared" si="62"/>
        <v>25922</v>
      </c>
      <c r="D828" s="94">
        <v>0</v>
      </c>
      <c r="E828" s="94">
        <v>0</v>
      </c>
      <c r="F828" s="94">
        <v>0</v>
      </c>
      <c r="G828" s="94">
        <v>0</v>
      </c>
      <c r="H828" s="94">
        <v>0</v>
      </c>
      <c r="I828" s="94">
        <v>0</v>
      </c>
      <c r="J828" s="135">
        <v>0</v>
      </c>
      <c r="K828" s="94">
        <v>0</v>
      </c>
      <c r="L828" s="94">
        <v>0</v>
      </c>
      <c r="M828" s="94">
        <v>0</v>
      </c>
      <c r="N828" s="94">
        <v>0</v>
      </c>
      <c r="O828" s="94">
        <v>0</v>
      </c>
      <c r="P828" s="94">
        <v>0</v>
      </c>
      <c r="Q828" s="94">
        <v>0</v>
      </c>
      <c r="R828" s="94">
        <v>0</v>
      </c>
      <c r="S828" s="94">
        <v>0</v>
      </c>
      <c r="T828" s="94">
        <v>0</v>
      </c>
      <c r="U828" s="94">
        <v>0</v>
      </c>
      <c r="V828" s="94">
        <v>0</v>
      </c>
      <c r="W828" s="94">
        <v>25922</v>
      </c>
      <c r="X828" s="94">
        <v>0</v>
      </c>
      <c r="Y828" s="174"/>
    </row>
    <row r="829" spans="1:25" ht="15" customHeight="1">
      <c r="A829" s="128">
        <v>167</v>
      </c>
      <c r="B829" s="95" t="s">
        <v>836</v>
      </c>
      <c r="C829" s="94">
        <f t="shared" si="62"/>
        <v>30075</v>
      </c>
      <c r="D829" s="94">
        <v>0</v>
      </c>
      <c r="E829" s="94">
        <v>0</v>
      </c>
      <c r="F829" s="94">
        <v>0</v>
      </c>
      <c r="G829" s="94">
        <v>0</v>
      </c>
      <c r="H829" s="94">
        <v>0</v>
      </c>
      <c r="I829" s="94">
        <v>0</v>
      </c>
      <c r="J829" s="135">
        <v>0</v>
      </c>
      <c r="K829" s="94">
        <v>0</v>
      </c>
      <c r="L829" s="94">
        <v>0</v>
      </c>
      <c r="M829" s="94">
        <v>0</v>
      </c>
      <c r="N829" s="94">
        <v>0</v>
      </c>
      <c r="O829" s="94">
        <v>0</v>
      </c>
      <c r="P829" s="94">
        <v>0</v>
      </c>
      <c r="Q829" s="94">
        <v>0</v>
      </c>
      <c r="R829" s="94">
        <v>0</v>
      </c>
      <c r="S829" s="94">
        <v>0</v>
      </c>
      <c r="T829" s="94">
        <v>0</v>
      </c>
      <c r="U829" s="94">
        <v>0</v>
      </c>
      <c r="V829" s="94">
        <v>0</v>
      </c>
      <c r="W829" s="94">
        <v>30075</v>
      </c>
      <c r="X829" s="94">
        <v>0</v>
      </c>
      <c r="Y829" s="174"/>
    </row>
    <row r="830" spans="1:25" ht="15" customHeight="1">
      <c r="A830" s="128">
        <v>168</v>
      </c>
      <c r="B830" s="95" t="s">
        <v>837</v>
      </c>
      <c r="C830" s="94">
        <f t="shared" si="62"/>
        <v>64923</v>
      </c>
      <c r="D830" s="94">
        <v>0</v>
      </c>
      <c r="E830" s="94">
        <v>0</v>
      </c>
      <c r="F830" s="94">
        <v>0</v>
      </c>
      <c r="G830" s="94">
        <v>0</v>
      </c>
      <c r="H830" s="94">
        <v>0</v>
      </c>
      <c r="I830" s="94">
        <v>0</v>
      </c>
      <c r="J830" s="135">
        <v>0</v>
      </c>
      <c r="K830" s="94">
        <v>0</v>
      </c>
      <c r="L830" s="94">
        <v>0</v>
      </c>
      <c r="M830" s="94">
        <v>0</v>
      </c>
      <c r="N830" s="94">
        <v>0</v>
      </c>
      <c r="O830" s="94">
        <v>0</v>
      </c>
      <c r="P830" s="94">
        <v>0</v>
      </c>
      <c r="Q830" s="94">
        <v>0</v>
      </c>
      <c r="R830" s="94">
        <v>0</v>
      </c>
      <c r="S830" s="94">
        <v>0</v>
      </c>
      <c r="T830" s="94">
        <v>0</v>
      </c>
      <c r="U830" s="94">
        <v>0</v>
      </c>
      <c r="V830" s="94">
        <v>0</v>
      </c>
      <c r="W830" s="94">
        <v>64923</v>
      </c>
      <c r="X830" s="94">
        <v>0</v>
      </c>
      <c r="Y830" s="174"/>
    </row>
    <row r="831" spans="1:25" ht="15" customHeight="1">
      <c r="A831" s="128">
        <v>169</v>
      </c>
      <c r="B831" s="95" t="s">
        <v>838</v>
      </c>
      <c r="C831" s="94">
        <f t="shared" si="62"/>
        <v>28085</v>
      </c>
      <c r="D831" s="94">
        <v>0</v>
      </c>
      <c r="E831" s="94">
        <v>0</v>
      </c>
      <c r="F831" s="94">
        <v>0</v>
      </c>
      <c r="G831" s="94">
        <v>0</v>
      </c>
      <c r="H831" s="94">
        <v>0</v>
      </c>
      <c r="I831" s="94">
        <v>0</v>
      </c>
      <c r="J831" s="135">
        <v>0</v>
      </c>
      <c r="K831" s="94">
        <v>0</v>
      </c>
      <c r="L831" s="94">
        <v>0</v>
      </c>
      <c r="M831" s="94">
        <v>0</v>
      </c>
      <c r="N831" s="94">
        <v>0</v>
      </c>
      <c r="O831" s="94">
        <v>0</v>
      </c>
      <c r="P831" s="94">
        <v>0</v>
      </c>
      <c r="Q831" s="94">
        <v>0</v>
      </c>
      <c r="R831" s="94">
        <v>0</v>
      </c>
      <c r="S831" s="94">
        <v>0</v>
      </c>
      <c r="T831" s="94">
        <v>0</v>
      </c>
      <c r="U831" s="94">
        <v>0</v>
      </c>
      <c r="V831" s="94">
        <v>0</v>
      </c>
      <c r="W831" s="94">
        <v>28085</v>
      </c>
      <c r="X831" s="94">
        <v>0</v>
      </c>
      <c r="Y831" s="174"/>
    </row>
    <row r="832" spans="1:25" ht="15" customHeight="1">
      <c r="A832" s="128">
        <v>170</v>
      </c>
      <c r="B832" s="95" t="s">
        <v>839</v>
      </c>
      <c r="C832" s="94">
        <f t="shared" si="62"/>
        <v>42768</v>
      </c>
      <c r="D832" s="94">
        <v>0</v>
      </c>
      <c r="E832" s="94">
        <v>0</v>
      </c>
      <c r="F832" s="94">
        <v>0</v>
      </c>
      <c r="G832" s="94">
        <v>0</v>
      </c>
      <c r="H832" s="94">
        <v>0</v>
      </c>
      <c r="I832" s="94">
        <v>0</v>
      </c>
      <c r="J832" s="135">
        <v>0</v>
      </c>
      <c r="K832" s="94">
        <v>0</v>
      </c>
      <c r="L832" s="94">
        <v>0</v>
      </c>
      <c r="M832" s="94">
        <v>0</v>
      </c>
      <c r="N832" s="94">
        <v>0</v>
      </c>
      <c r="O832" s="94">
        <v>0</v>
      </c>
      <c r="P832" s="94">
        <v>0</v>
      </c>
      <c r="Q832" s="94">
        <v>0</v>
      </c>
      <c r="R832" s="94">
        <v>0</v>
      </c>
      <c r="S832" s="94">
        <v>0</v>
      </c>
      <c r="T832" s="94">
        <v>0</v>
      </c>
      <c r="U832" s="94">
        <v>0</v>
      </c>
      <c r="V832" s="94">
        <v>0</v>
      </c>
      <c r="W832" s="94">
        <v>42768</v>
      </c>
      <c r="X832" s="94">
        <v>0</v>
      </c>
      <c r="Y832" s="174"/>
    </row>
    <row r="833" spans="1:25" ht="15" customHeight="1">
      <c r="A833" s="128">
        <v>171</v>
      </c>
      <c r="B833" s="95" t="s">
        <v>840</v>
      </c>
      <c r="C833" s="94">
        <f t="shared" si="62"/>
        <v>66754</v>
      </c>
      <c r="D833" s="94">
        <v>0</v>
      </c>
      <c r="E833" s="94">
        <v>0</v>
      </c>
      <c r="F833" s="94">
        <v>0</v>
      </c>
      <c r="G833" s="94">
        <v>0</v>
      </c>
      <c r="H833" s="94">
        <v>0</v>
      </c>
      <c r="I833" s="94">
        <v>0</v>
      </c>
      <c r="J833" s="135">
        <v>0</v>
      </c>
      <c r="K833" s="94">
        <v>0</v>
      </c>
      <c r="L833" s="94">
        <v>0</v>
      </c>
      <c r="M833" s="94">
        <v>0</v>
      </c>
      <c r="N833" s="94">
        <v>0</v>
      </c>
      <c r="O833" s="94">
        <v>0</v>
      </c>
      <c r="P833" s="94">
        <v>0</v>
      </c>
      <c r="Q833" s="94">
        <v>0</v>
      </c>
      <c r="R833" s="94">
        <v>0</v>
      </c>
      <c r="S833" s="94">
        <v>0</v>
      </c>
      <c r="T833" s="94">
        <v>0</v>
      </c>
      <c r="U833" s="94">
        <v>0</v>
      </c>
      <c r="V833" s="94">
        <v>0</v>
      </c>
      <c r="W833" s="94">
        <v>66754</v>
      </c>
      <c r="X833" s="94">
        <v>0</v>
      </c>
      <c r="Y833" s="174"/>
    </row>
    <row r="834" spans="1:25" ht="15" customHeight="1">
      <c r="A834" s="128">
        <v>172</v>
      </c>
      <c r="B834" s="95" t="s">
        <v>841</v>
      </c>
      <c r="C834" s="94">
        <f t="shared" si="62"/>
        <v>41798</v>
      </c>
      <c r="D834" s="94">
        <v>0</v>
      </c>
      <c r="E834" s="94">
        <v>0</v>
      </c>
      <c r="F834" s="94">
        <v>0</v>
      </c>
      <c r="G834" s="94">
        <v>0</v>
      </c>
      <c r="H834" s="94">
        <v>0</v>
      </c>
      <c r="I834" s="94">
        <v>0</v>
      </c>
      <c r="J834" s="135">
        <v>0</v>
      </c>
      <c r="K834" s="94">
        <v>0</v>
      </c>
      <c r="L834" s="94">
        <v>0</v>
      </c>
      <c r="M834" s="94">
        <v>0</v>
      </c>
      <c r="N834" s="94">
        <v>0</v>
      </c>
      <c r="O834" s="94">
        <v>0</v>
      </c>
      <c r="P834" s="94">
        <v>0</v>
      </c>
      <c r="Q834" s="94">
        <v>0</v>
      </c>
      <c r="R834" s="94">
        <v>0</v>
      </c>
      <c r="S834" s="94">
        <v>0</v>
      </c>
      <c r="T834" s="94">
        <v>0</v>
      </c>
      <c r="U834" s="94">
        <v>0</v>
      </c>
      <c r="V834" s="94">
        <v>0</v>
      </c>
      <c r="W834" s="94">
        <v>41798</v>
      </c>
      <c r="X834" s="94">
        <v>0</v>
      </c>
      <c r="Y834" s="174"/>
    </row>
    <row r="835" spans="1:25" ht="15" customHeight="1">
      <c r="A835" s="128">
        <v>173</v>
      </c>
      <c r="B835" s="95" t="s">
        <v>842</v>
      </c>
      <c r="C835" s="94">
        <f t="shared" si="62"/>
        <v>40738</v>
      </c>
      <c r="D835" s="94">
        <v>0</v>
      </c>
      <c r="E835" s="94">
        <v>0</v>
      </c>
      <c r="F835" s="94">
        <v>0</v>
      </c>
      <c r="G835" s="94">
        <v>0</v>
      </c>
      <c r="H835" s="94">
        <v>0</v>
      </c>
      <c r="I835" s="94">
        <v>0</v>
      </c>
      <c r="J835" s="135">
        <v>0</v>
      </c>
      <c r="K835" s="94">
        <v>0</v>
      </c>
      <c r="L835" s="94">
        <v>0</v>
      </c>
      <c r="M835" s="94">
        <v>0</v>
      </c>
      <c r="N835" s="94">
        <v>0</v>
      </c>
      <c r="O835" s="94">
        <v>0</v>
      </c>
      <c r="P835" s="94">
        <v>0</v>
      </c>
      <c r="Q835" s="94">
        <v>0</v>
      </c>
      <c r="R835" s="94">
        <v>0</v>
      </c>
      <c r="S835" s="94">
        <v>0</v>
      </c>
      <c r="T835" s="94">
        <v>0</v>
      </c>
      <c r="U835" s="94">
        <v>0</v>
      </c>
      <c r="V835" s="94">
        <v>0</v>
      </c>
      <c r="W835" s="94">
        <v>40738</v>
      </c>
      <c r="X835" s="94">
        <v>0</v>
      </c>
      <c r="Y835" s="174"/>
    </row>
    <row r="836" spans="1:25" ht="15" customHeight="1">
      <c r="A836" s="128">
        <v>174</v>
      </c>
      <c r="B836" s="95" t="s">
        <v>843</v>
      </c>
      <c r="C836" s="94">
        <f t="shared" si="62"/>
        <v>33440</v>
      </c>
      <c r="D836" s="94">
        <v>0</v>
      </c>
      <c r="E836" s="94">
        <v>0</v>
      </c>
      <c r="F836" s="94">
        <v>0</v>
      </c>
      <c r="G836" s="94">
        <v>0</v>
      </c>
      <c r="H836" s="94">
        <v>0</v>
      </c>
      <c r="I836" s="94">
        <v>0</v>
      </c>
      <c r="J836" s="135">
        <v>0</v>
      </c>
      <c r="K836" s="94">
        <v>0</v>
      </c>
      <c r="L836" s="94">
        <v>0</v>
      </c>
      <c r="M836" s="94">
        <v>0</v>
      </c>
      <c r="N836" s="94">
        <v>0</v>
      </c>
      <c r="O836" s="94">
        <v>0</v>
      </c>
      <c r="P836" s="94">
        <v>0</v>
      </c>
      <c r="Q836" s="94">
        <v>0</v>
      </c>
      <c r="R836" s="94">
        <v>0</v>
      </c>
      <c r="S836" s="94">
        <v>0</v>
      </c>
      <c r="T836" s="94">
        <v>0</v>
      </c>
      <c r="U836" s="94">
        <v>0</v>
      </c>
      <c r="V836" s="94">
        <v>0</v>
      </c>
      <c r="W836" s="94">
        <v>33440</v>
      </c>
      <c r="X836" s="94">
        <v>0</v>
      </c>
      <c r="Y836" s="174"/>
    </row>
    <row r="837" spans="1:25" ht="15" customHeight="1">
      <c r="A837" s="128">
        <v>175</v>
      </c>
      <c r="B837" s="95" t="s">
        <v>844</v>
      </c>
      <c r="C837" s="94">
        <f t="shared" si="62"/>
        <v>38385</v>
      </c>
      <c r="D837" s="94">
        <v>0</v>
      </c>
      <c r="E837" s="94">
        <v>0</v>
      </c>
      <c r="F837" s="94">
        <v>0</v>
      </c>
      <c r="G837" s="94">
        <v>0</v>
      </c>
      <c r="H837" s="94">
        <v>0</v>
      </c>
      <c r="I837" s="94">
        <v>0</v>
      </c>
      <c r="J837" s="135">
        <v>0</v>
      </c>
      <c r="K837" s="94">
        <v>0</v>
      </c>
      <c r="L837" s="94">
        <v>0</v>
      </c>
      <c r="M837" s="94">
        <v>0</v>
      </c>
      <c r="N837" s="94">
        <v>0</v>
      </c>
      <c r="O837" s="94">
        <v>0</v>
      </c>
      <c r="P837" s="94">
        <v>0</v>
      </c>
      <c r="Q837" s="94">
        <v>0</v>
      </c>
      <c r="R837" s="94">
        <v>0</v>
      </c>
      <c r="S837" s="94">
        <v>0</v>
      </c>
      <c r="T837" s="94">
        <v>0</v>
      </c>
      <c r="U837" s="94">
        <v>0</v>
      </c>
      <c r="V837" s="94">
        <v>0</v>
      </c>
      <c r="W837" s="94">
        <v>38385</v>
      </c>
      <c r="X837" s="94">
        <v>0</v>
      </c>
      <c r="Y837" s="174"/>
    </row>
    <row r="838" spans="1:25" ht="15" customHeight="1">
      <c r="A838" s="128">
        <v>176</v>
      </c>
      <c r="B838" s="95" t="s">
        <v>845</v>
      </c>
      <c r="C838" s="94">
        <f t="shared" si="62"/>
        <v>61307</v>
      </c>
      <c r="D838" s="94">
        <v>0</v>
      </c>
      <c r="E838" s="94">
        <v>0</v>
      </c>
      <c r="F838" s="94">
        <v>0</v>
      </c>
      <c r="G838" s="94">
        <v>0</v>
      </c>
      <c r="H838" s="94">
        <v>0</v>
      </c>
      <c r="I838" s="94">
        <v>0</v>
      </c>
      <c r="J838" s="135">
        <v>0</v>
      </c>
      <c r="K838" s="94">
        <v>0</v>
      </c>
      <c r="L838" s="94">
        <v>0</v>
      </c>
      <c r="M838" s="94">
        <v>0</v>
      </c>
      <c r="N838" s="94">
        <v>0</v>
      </c>
      <c r="O838" s="94">
        <v>0</v>
      </c>
      <c r="P838" s="94">
        <v>0</v>
      </c>
      <c r="Q838" s="94">
        <v>0</v>
      </c>
      <c r="R838" s="94">
        <v>0</v>
      </c>
      <c r="S838" s="94">
        <v>0</v>
      </c>
      <c r="T838" s="94">
        <v>0</v>
      </c>
      <c r="U838" s="94">
        <v>0</v>
      </c>
      <c r="V838" s="94">
        <v>0</v>
      </c>
      <c r="W838" s="94">
        <v>61307</v>
      </c>
      <c r="X838" s="94">
        <v>0</v>
      </c>
      <c r="Y838" s="174"/>
    </row>
    <row r="839" spans="1:25" ht="15" customHeight="1">
      <c r="A839" s="154" t="s">
        <v>317</v>
      </c>
      <c r="B839" s="116"/>
      <c r="C839" s="27">
        <f>SUM(C840:C845)</f>
        <v>1272216</v>
      </c>
      <c r="D839" s="27">
        <f t="shared" ref="D839:X839" si="63">SUM(D840:D845)</f>
        <v>0</v>
      </c>
      <c r="E839" s="27">
        <f t="shared" si="63"/>
        <v>0</v>
      </c>
      <c r="F839" s="27">
        <f t="shared" si="63"/>
        <v>0</v>
      </c>
      <c r="G839" s="27">
        <f t="shared" si="63"/>
        <v>0</v>
      </c>
      <c r="H839" s="27">
        <f t="shared" si="63"/>
        <v>0</v>
      </c>
      <c r="I839" s="27">
        <f t="shared" si="63"/>
        <v>1145118</v>
      </c>
      <c r="J839" s="34">
        <f t="shared" si="63"/>
        <v>0</v>
      </c>
      <c r="K839" s="27">
        <f t="shared" si="63"/>
        <v>0</v>
      </c>
      <c r="L839" s="27">
        <f t="shared" si="63"/>
        <v>0</v>
      </c>
      <c r="M839" s="27">
        <f t="shared" si="63"/>
        <v>0</v>
      </c>
      <c r="N839" s="27">
        <f t="shared" si="63"/>
        <v>0</v>
      </c>
      <c r="O839" s="27">
        <f t="shared" si="63"/>
        <v>0</v>
      </c>
      <c r="P839" s="27">
        <f t="shared" si="63"/>
        <v>0</v>
      </c>
      <c r="Q839" s="27">
        <f t="shared" si="63"/>
        <v>0</v>
      </c>
      <c r="R839" s="27">
        <f t="shared" si="63"/>
        <v>0</v>
      </c>
      <c r="S839" s="27">
        <f t="shared" si="63"/>
        <v>0</v>
      </c>
      <c r="T839" s="27">
        <f t="shared" si="63"/>
        <v>0</v>
      </c>
      <c r="U839" s="27">
        <f t="shared" si="63"/>
        <v>0</v>
      </c>
      <c r="V839" s="27">
        <f t="shared" si="63"/>
        <v>14255</v>
      </c>
      <c r="W839" s="27">
        <f t="shared" si="63"/>
        <v>88340</v>
      </c>
      <c r="X839" s="27">
        <f t="shared" si="63"/>
        <v>24503</v>
      </c>
      <c r="Y839" s="174"/>
    </row>
    <row r="840" spans="1:25" ht="15" customHeight="1">
      <c r="A840" s="128">
        <v>177</v>
      </c>
      <c r="B840" s="91" t="s">
        <v>735</v>
      </c>
      <c r="C840" s="94">
        <f>D840+E840+F840+G840+H840+I840+K840+M840+O840+Q840+S840+U840+V840+W840+X840</f>
        <v>270376</v>
      </c>
      <c r="D840" s="94">
        <v>0</v>
      </c>
      <c r="E840" s="94">
        <v>0</v>
      </c>
      <c r="F840" s="94">
        <v>0</v>
      </c>
      <c r="G840" s="94">
        <v>0</v>
      </c>
      <c r="H840" s="94">
        <v>0</v>
      </c>
      <c r="I840" s="94">
        <v>261527</v>
      </c>
      <c r="J840" s="135">
        <v>0</v>
      </c>
      <c r="K840" s="94">
        <v>0</v>
      </c>
      <c r="L840" s="94">
        <v>0</v>
      </c>
      <c r="M840" s="94">
        <v>0</v>
      </c>
      <c r="N840" s="94">
        <v>0</v>
      </c>
      <c r="O840" s="94">
        <v>0</v>
      </c>
      <c r="P840" s="94">
        <v>0</v>
      </c>
      <c r="Q840" s="94">
        <v>0</v>
      </c>
      <c r="R840" s="94">
        <v>0</v>
      </c>
      <c r="S840" s="94">
        <v>0</v>
      </c>
      <c r="T840" s="94">
        <v>0</v>
      </c>
      <c r="U840" s="94">
        <v>0</v>
      </c>
      <c r="V840" s="94">
        <v>3253</v>
      </c>
      <c r="W840" s="94">
        <v>0</v>
      </c>
      <c r="X840" s="94">
        <v>5596</v>
      </c>
      <c r="Y840" s="174"/>
    </row>
    <row r="841" spans="1:25" ht="15" customHeight="1">
      <c r="A841" s="128">
        <v>178</v>
      </c>
      <c r="B841" s="91" t="s">
        <v>538</v>
      </c>
      <c r="C841" s="94">
        <f t="shared" ref="C841:C845" si="64">D841+E841+F841+G841+H841+I841+K841+M841+O841+Q841+S841+U841+V841+W841+X841</f>
        <v>472213</v>
      </c>
      <c r="D841" s="94">
        <v>0</v>
      </c>
      <c r="E841" s="94">
        <v>0</v>
      </c>
      <c r="F841" s="94">
        <v>0</v>
      </c>
      <c r="G841" s="94">
        <v>0</v>
      </c>
      <c r="H841" s="94">
        <v>0</v>
      </c>
      <c r="I841" s="94">
        <v>456798</v>
      </c>
      <c r="J841" s="135">
        <v>0</v>
      </c>
      <c r="K841" s="94">
        <v>0</v>
      </c>
      <c r="L841" s="94">
        <v>0</v>
      </c>
      <c r="M841" s="94">
        <v>0</v>
      </c>
      <c r="N841" s="94">
        <v>0</v>
      </c>
      <c r="O841" s="94">
        <v>0</v>
      </c>
      <c r="P841" s="94">
        <v>0</v>
      </c>
      <c r="Q841" s="94">
        <v>0</v>
      </c>
      <c r="R841" s="94">
        <v>0</v>
      </c>
      <c r="S841" s="94">
        <v>0</v>
      </c>
      <c r="T841" s="94">
        <v>0</v>
      </c>
      <c r="U841" s="94">
        <v>0</v>
      </c>
      <c r="V841" s="94">
        <v>5640</v>
      </c>
      <c r="W841" s="94">
        <v>0</v>
      </c>
      <c r="X841" s="94">
        <v>9775</v>
      </c>
      <c r="Y841" s="174"/>
    </row>
    <row r="842" spans="1:25" ht="15" customHeight="1">
      <c r="A842" s="128">
        <v>179</v>
      </c>
      <c r="B842" s="91" t="s">
        <v>539</v>
      </c>
      <c r="C842" s="94">
        <f t="shared" si="64"/>
        <v>180866</v>
      </c>
      <c r="D842" s="94">
        <v>0</v>
      </c>
      <c r="E842" s="94">
        <v>0</v>
      </c>
      <c r="F842" s="94">
        <v>0</v>
      </c>
      <c r="G842" s="94">
        <v>0</v>
      </c>
      <c r="H842" s="94">
        <v>0</v>
      </c>
      <c r="I842" s="94">
        <v>174949</v>
      </c>
      <c r="J842" s="135">
        <v>0</v>
      </c>
      <c r="K842" s="94">
        <v>0</v>
      </c>
      <c r="L842" s="94">
        <v>0</v>
      </c>
      <c r="M842" s="94">
        <v>0</v>
      </c>
      <c r="N842" s="94">
        <v>0</v>
      </c>
      <c r="O842" s="94">
        <v>0</v>
      </c>
      <c r="P842" s="94">
        <v>0</v>
      </c>
      <c r="Q842" s="94">
        <v>0</v>
      </c>
      <c r="R842" s="94">
        <v>0</v>
      </c>
      <c r="S842" s="94">
        <v>0</v>
      </c>
      <c r="T842" s="94">
        <v>0</v>
      </c>
      <c r="U842" s="94">
        <v>0</v>
      </c>
      <c r="V842" s="94">
        <v>2174</v>
      </c>
      <c r="W842" s="94">
        <v>0</v>
      </c>
      <c r="X842" s="94">
        <v>3743</v>
      </c>
      <c r="Y842" s="174"/>
    </row>
    <row r="843" spans="1:25" ht="25.5" customHeight="1">
      <c r="A843" s="128">
        <v>180</v>
      </c>
      <c r="B843" s="91" t="s">
        <v>540</v>
      </c>
      <c r="C843" s="94">
        <f t="shared" si="64"/>
        <v>260421</v>
      </c>
      <c r="D843" s="94">
        <v>0</v>
      </c>
      <c r="E843" s="94">
        <v>0</v>
      </c>
      <c r="F843" s="94">
        <v>0</v>
      </c>
      <c r="G843" s="94">
        <v>0</v>
      </c>
      <c r="H843" s="94">
        <v>0</v>
      </c>
      <c r="I843" s="94">
        <v>251844</v>
      </c>
      <c r="J843" s="135">
        <v>0</v>
      </c>
      <c r="K843" s="94">
        <v>0</v>
      </c>
      <c r="L843" s="94">
        <v>0</v>
      </c>
      <c r="M843" s="94">
        <v>0</v>
      </c>
      <c r="N843" s="94">
        <v>0</v>
      </c>
      <c r="O843" s="94">
        <v>0</v>
      </c>
      <c r="P843" s="94">
        <v>0</v>
      </c>
      <c r="Q843" s="94">
        <v>0</v>
      </c>
      <c r="R843" s="94">
        <v>0</v>
      </c>
      <c r="S843" s="94">
        <v>0</v>
      </c>
      <c r="T843" s="94">
        <v>0</v>
      </c>
      <c r="U843" s="94">
        <v>0</v>
      </c>
      <c r="V843" s="94">
        <v>3188</v>
      </c>
      <c r="W843" s="94">
        <v>0</v>
      </c>
      <c r="X843" s="94">
        <v>5389</v>
      </c>
      <c r="Y843" s="174"/>
    </row>
    <row r="844" spans="1:25" ht="25.5" customHeight="1">
      <c r="A844" s="128">
        <v>181</v>
      </c>
      <c r="B844" s="91" t="s">
        <v>846</v>
      </c>
      <c r="C844" s="94">
        <f t="shared" si="64"/>
        <v>42487</v>
      </c>
      <c r="D844" s="94">
        <v>0</v>
      </c>
      <c r="E844" s="94">
        <v>0</v>
      </c>
      <c r="F844" s="94">
        <v>0</v>
      </c>
      <c r="G844" s="94">
        <v>0</v>
      </c>
      <c r="H844" s="94">
        <v>0</v>
      </c>
      <c r="I844" s="94">
        <v>0</v>
      </c>
      <c r="J844" s="135">
        <v>0</v>
      </c>
      <c r="K844" s="94">
        <v>0</v>
      </c>
      <c r="L844" s="94">
        <v>0</v>
      </c>
      <c r="M844" s="94">
        <v>0</v>
      </c>
      <c r="N844" s="94">
        <v>0</v>
      </c>
      <c r="O844" s="94">
        <v>0</v>
      </c>
      <c r="P844" s="94">
        <v>0</v>
      </c>
      <c r="Q844" s="94">
        <v>0</v>
      </c>
      <c r="R844" s="94">
        <v>0</v>
      </c>
      <c r="S844" s="94">
        <v>0</v>
      </c>
      <c r="T844" s="94">
        <v>0</v>
      </c>
      <c r="U844" s="94">
        <v>0</v>
      </c>
      <c r="V844" s="94">
        <v>0</v>
      </c>
      <c r="W844" s="94">
        <v>42487</v>
      </c>
      <c r="X844" s="94">
        <v>0</v>
      </c>
      <c r="Y844" s="174"/>
    </row>
    <row r="845" spans="1:25" ht="15" customHeight="1">
      <c r="A845" s="128">
        <v>182</v>
      </c>
      <c r="B845" s="91" t="s">
        <v>848</v>
      </c>
      <c r="C845" s="94">
        <f t="shared" si="64"/>
        <v>45853</v>
      </c>
      <c r="D845" s="94">
        <v>0</v>
      </c>
      <c r="E845" s="94">
        <v>0</v>
      </c>
      <c r="F845" s="94">
        <v>0</v>
      </c>
      <c r="G845" s="94">
        <v>0</v>
      </c>
      <c r="H845" s="94">
        <v>0</v>
      </c>
      <c r="I845" s="94">
        <v>0</v>
      </c>
      <c r="J845" s="135">
        <v>0</v>
      </c>
      <c r="K845" s="94">
        <v>0</v>
      </c>
      <c r="L845" s="94">
        <v>0</v>
      </c>
      <c r="M845" s="94">
        <v>0</v>
      </c>
      <c r="N845" s="94">
        <v>0</v>
      </c>
      <c r="O845" s="94">
        <v>0</v>
      </c>
      <c r="P845" s="94">
        <v>0</v>
      </c>
      <c r="Q845" s="94">
        <v>0</v>
      </c>
      <c r="R845" s="94">
        <v>0</v>
      </c>
      <c r="S845" s="94">
        <v>0</v>
      </c>
      <c r="T845" s="94">
        <v>0</v>
      </c>
      <c r="U845" s="94">
        <v>0</v>
      </c>
      <c r="V845" s="94">
        <v>0</v>
      </c>
      <c r="W845" s="94">
        <v>45853</v>
      </c>
      <c r="X845" s="94">
        <v>0</v>
      </c>
      <c r="Y845" s="174"/>
    </row>
    <row r="846" spans="1:25" ht="15" customHeight="1">
      <c r="A846" s="154" t="s">
        <v>318</v>
      </c>
      <c r="B846" s="147"/>
      <c r="C846" s="27">
        <f>SUM(C847:C860)</f>
        <v>8255171.9499999993</v>
      </c>
      <c r="D846" s="27">
        <f t="shared" ref="D846:X846" si="65">SUM(D847:D860)</f>
        <v>0</v>
      </c>
      <c r="E846" s="27">
        <f t="shared" si="65"/>
        <v>279558.3</v>
      </c>
      <c r="F846" s="27">
        <f t="shared" si="65"/>
        <v>0</v>
      </c>
      <c r="G846" s="27">
        <f t="shared" si="65"/>
        <v>0</v>
      </c>
      <c r="H846" s="27">
        <f t="shared" si="65"/>
        <v>815955.78</v>
      </c>
      <c r="I846" s="27">
        <f t="shared" si="65"/>
        <v>137801.30000000002</v>
      </c>
      <c r="J846" s="34">
        <f t="shared" si="65"/>
        <v>0</v>
      </c>
      <c r="K846" s="27">
        <f t="shared" si="65"/>
        <v>0</v>
      </c>
      <c r="L846" s="27">
        <f t="shared" si="65"/>
        <v>1358.2</v>
      </c>
      <c r="M846" s="27">
        <f t="shared" si="65"/>
        <v>3592738.9800000004</v>
      </c>
      <c r="N846" s="27">
        <f t="shared" si="65"/>
        <v>0</v>
      </c>
      <c r="O846" s="27">
        <f t="shared" si="65"/>
        <v>0</v>
      </c>
      <c r="P846" s="27">
        <f t="shared" si="65"/>
        <v>1836.56</v>
      </c>
      <c r="Q846" s="27">
        <f t="shared" si="65"/>
        <v>2798097.9</v>
      </c>
      <c r="R846" s="27">
        <f t="shared" si="65"/>
        <v>237.9</v>
      </c>
      <c r="S846" s="27">
        <f t="shared" si="65"/>
        <v>178348.69</v>
      </c>
      <c r="T846" s="27">
        <f t="shared" si="65"/>
        <v>0</v>
      </c>
      <c r="U846" s="27">
        <f t="shared" si="65"/>
        <v>0</v>
      </c>
      <c r="V846" s="27">
        <f t="shared" si="65"/>
        <v>20837</v>
      </c>
      <c r="W846" s="27">
        <f t="shared" si="65"/>
        <v>431834</v>
      </c>
      <c r="X846" s="27">
        <f t="shared" si="65"/>
        <v>0</v>
      </c>
      <c r="Y846" s="174"/>
    </row>
    <row r="847" spans="1:25" ht="15" customHeight="1">
      <c r="A847" s="128">
        <v>183</v>
      </c>
      <c r="B847" s="113" t="s">
        <v>541</v>
      </c>
      <c r="C847" s="94">
        <f>D847+E847+F847+G847+H847+I847+K847+M847+O847+Q847+S847+U847+V847+W847+X847</f>
        <v>451268.80000000005</v>
      </c>
      <c r="D847" s="94">
        <v>0</v>
      </c>
      <c r="E847" s="94">
        <v>123969.3</v>
      </c>
      <c r="F847" s="94">
        <v>0</v>
      </c>
      <c r="G847" s="94">
        <v>0</v>
      </c>
      <c r="H847" s="94">
        <v>156993.20000000001</v>
      </c>
      <c r="I847" s="94">
        <v>137801.30000000002</v>
      </c>
      <c r="J847" s="135">
        <v>0</v>
      </c>
      <c r="K847" s="94">
        <v>0</v>
      </c>
      <c r="L847" s="94">
        <v>0</v>
      </c>
      <c r="M847" s="94">
        <v>0</v>
      </c>
      <c r="N847" s="94">
        <v>0</v>
      </c>
      <c r="O847" s="94">
        <v>0</v>
      </c>
      <c r="P847" s="94">
        <v>0</v>
      </c>
      <c r="Q847" s="94">
        <v>0</v>
      </c>
      <c r="R847" s="94">
        <v>0</v>
      </c>
      <c r="S847" s="94">
        <v>0</v>
      </c>
      <c r="T847" s="94">
        <v>0</v>
      </c>
      <c r="U847" s="94">
        <v>0</v>
      </c>
      <c r="V847" s="94">
        <v>1556</v>
      </c>
      <c r="W847" s="94">
        <v>30949</v>
      </c>
      <c r="X847" s="94">
        <v>0</v>
      </c>
      <c r="Y847" s="174"/>
    </row>
    <row r="848" spans="1:25" ht="25.5" customHeight="1">
      <c r="A848" s="128">
        <v>184</v>
      </c>
      <c r="B848" s="113" t="s">
        <v>106</v>
      </c>
      <c r="C848" s="94">
        <f t="shared" ref="C848:C860" si="66">D848+E848+F848+G848+H848+I848+K848+M848+O848+Q848+S848+U848+V848+W848+X848</f>
        <v>1279215</v>
      </c>
      <c r="D848" s="94">
        <v>0</v>
      </c>
      <c r="E848" s="94">
        <v>155589</v>
      </c>
      <c r="F848" s="94">
        <v>0</v>
      </c>
      <c r="G848" s="94">
        <v>0</v>
      </c>
      <c r="H848" s="94">
        <v>197036</v>
      </c>
      <c r="I848" s="94">
        <v>0</v>
      </c>
      <c r="J848" s="135">
        <v>0</v>
      </c>
      <c r="K848" s="94">
        <v>0</v>
      </c>
      <c r="L848" s="94">
        <v>195.2</v>
      </c>
      <c r="M848" s="94">
        <v>458087</v>
      </c>
      <c r="N848" s="94">
        <v>0</v>
      </c>
      <c r="O848" s="94">
        <v>0</v>
      </c>
      <c r="P848" s="94">
        <v>322.56</v>
      </c>
      <c r="Q848" s="94">
        <v>373674</v>
      </c>
      <c r="R848" s="94">
        <v>10.9</v>
      </c>
      <c r="S848" s="94">
        <v>54033</v>
      </c>
      <c r="T848" s="94">
        <v>0</v>
      </c>
      <c r="U848" s="94">
        <v>0</v>
      </c>
      <c r="V848" s="94">
        <v>1953</v>
      </c>
      <c r="W848" s="94">
        <v>38843</v>
      </c>
      <c r="X848" s="94">
        <v>0</v>
      </c>
      <c r="Y848" s="174"/>
    </row>
    <row r="849" spans="1:25" ht="15" customHeight="1">
      <c r="A849" s="128">
        <v>185</v>
      </c>
      <c r="B849" s="91" t="s">
        <v>542</v>
      </c>
      <c r="C849" s="94">
        <f t="shared" si="66"/>
        <v>1078563.97</v>
      </c>
      <c r="D849" s="94">
        <v>0</v>
      </c>
      <c r="E849" s="94">
        <v>0</v>
      </c>
      <c r="F849" s="94">
        <v>0</v>
      </c>
      <c r="G849" s="94">
        <v>0</v>
      </c>
      <c r="H849" s="94">
        <v>80816.2</v>
      </c>
      <c r="I849" s="94">
        <v>0</v>
      </c>
      <c r="J849" s="135">
        <v>0</v>
      </c>
      <c r="K849" s="94">
        <v>0</v>
      </c>
      <c r="L849" s="94">
        <v>219</v>
      </c>
      <c r="M849" s="94">
        <v>548421.93000000005</v>
      </c>
      <c r="N849" s="94">
        <v>0</v>
      </c>
      <c r="O849" s="94">
        <v>0</v>
      </c>
      <c r="P849" s="94">
        <v>331</v>
      </c>
      <c r="Q849" s="94">
        <v>424164.23</v>
      </c>
      <c r="R849" s="94">
        <v>50</v>
      </c>
      <c r="S849" s="94">
        <v>21749.61</v>
      </c>
      <c r="T849" s="94">
        <v>0</v>
      </c>
      <c r="U849" s="94">
        <v>0</v>
      </c>
      <c r="V849" s="94">
        <v>3412</v>
      </c>
      <c r="W849" s="94">
        <v>0</v>
      </c>
      <c r="X849" s="94">
        <v>0</v>
      </c>
      <c r="Y849" s="174"/>
    </row>
    <row r="850" spans="1:25" ht="15" customHeight="1">
      <c r="A850" s="128">
        <v>186</v>
      </c>
      <c r="B850" s="91" t="s">
        <v>543</v>
      </c>
      <c r="C850" s="94">
        <f t="shared" si="66"/>
        <v>2282789.66</v>
      </c>
      <c r="D850" s="94">
        <v>0</v>
      </c>
      <c r="E850" s="94">
        <v>0</v>
      </c>
      <c r="F850" s="94">
        <v>0</v>
      </c>
      <c r="G850" s="94">
        <v>0</v>
      </c>
      <c r="H850" s="94">
        <v>171121.34</v>
      </c>
      <c r="I850" s="94">
        <v>0</v>
      </c>
      <c r="J850" s="135">
        <v>0</v>
      </c>
      <c r="K850" s="94">
        <v>0</v>
      </c>
      <c r="L850" s="94">
        <v>420</v>
      </c>
      <c r="M850" s="94">
        <v>1161236.19</v>
      </c>
      <c r="N850" s="94">
        <v>0</v>
      </c>
      <c r="O850" s="94">
        <v>0</v>
      </c>
      <c r="P850" s="94">
        <v>459</v>
      </c>
      <c r="Q850" s="94">
        <v>898131.21</v>
      </c>
      <c r="R850" s="94">
        <v>69</v>
      </c>
      <c r="S850" s="94">
        <v>46052.92</v>
      </c>
      <c r="T850" s="94">
        <v>0</v>
      </c>
      <c r="U850" s="94">
        <v>0</v>
      </c>
      <c r="V850" s="94">
        <v>6248</v>
      </c>
      <c r="W850" s="94">
        <v>0</v>
      </c>
      <c r="X850" s="94">
        <v>0</v>
      </c>
      <c r="Y850" s="174"/>
    </row>
    <row r="851" spans="1:25" ht="15" customHeight="1">
      <c r="A851" s="128">
        <v>187</v>
      </c>
      <c r="B851" s="114" t="s">
        <v>544</v>
      </c>
      <c r="C851" s="94">
        <f t="shared" si="66"/>
        <v>1400646.2600000002</v>
      </c>
      <c r="D851" s="94">
        <v>0</v>
      </c>
      <c r="E851" s="94">
        <v>0</v>
      </c>
      <c r="F851" s="94">
        <v>0</v>
      </c>
      <c r="G851" s="94">
        <v>0</v>
      </c>
      <c r="H851" s="94">
        <v>104994.52</v>
      </c>
      <c r="I851" s="94">
        <v>0</v>
      </c>
      <c r="J851" s="135">
        <v>0</v>
      </c>
      <c r="K851" s="94">
        <v>0</v>
      </c>
      <c r="L851" s="94">
        <v>262</v>
      </c>
      <c r="M851" s="94">
        <v>712496.93</v>
      </c>
      <c r="N851" s="94">
        <v>0</v>
      </c>
      <c r="O851" s="94">
        <v>0</v>
      </c>
      <c r="P851" s="94">
        <v>362</v>
      </c>
      <c r="Q851" s="94">
        <v>551064.23</v>
      </c>
      <c r="R851" s="94">
        <v>54</v>
      </c>
      <c r="S851" s="94">
        <v>28256.58</v>
      </c>
      <c r="T851" s="94">
        <v>0</v>
      </c>
      <c r="U851" s="94">
        <v>0</v>
      </c>
      <c r="V851" s="94">
        <v>3834</v>
      </c>
      <c r="W851" s="94">
        <v>0</v>
      </c>
      <c r="X851" s="94">
        <v>0</v>
      </c>
      <c r="Y851" s="174"/>
    </row>
    <row r="852" spans="1:25" ht="15" customHeight="1">
      <c r="A852" s="128">
        <v>188</v>
      </c>
      <c r="B852" s="114" t="s">
        <v>545</v>
      </c>
      <c r="C852" s="94">
        <f t="shared" si="66"/>
        <v>1400646.2600000002</v>
      </c>
      <c r="D852" s="94">
        <v>0</v>
      </c>
      <c r="E852" s="94">
        <v>0</v>
      </c>
      <c r="F852" s="94">
        <v>0</v>
      </c>
      <c r="G852" s="94">
        <v>0</v>
      </c>
      <c r="H852" s="94">
        <v>104994.52</v>
      </c>
      <c r="I852" s="94">
        <v>0</v>
      </c>
      <c r="J852" s="135">
        <v>0</v>
      </c>
      <c r="K852" s="94">
        <v>0</v>
      </c>
      <c r="L852" s="94">
        <v>262</v>
      </c>
      <c r="M852" s="94">
        <v>712496.93</v>
      </c>
      <c r="N852" s="94">
        <v>0</v>
      </c>
      <c r="O852" s="94">
        <v>0</v>
      </c>
      <c r="P852" s="94">
        <v>362</v>
      </c>
      <c r="Q852" s="94">
        <v>551064.23</v>
      </c>
      <c r="R852" s="94">
        <v>54</v>
      </c>
      <c r="S852" s="94">
        <v>28256.58</v>
      </c>
      <c r="T852" s="94">
        <v>0</v>
      </c>
      <c r="U852" s="94">
        <v>0</v>
      </c>
      <c r="V852" s="94">
        <v>3834</v>
      </c>
      <c r="W852" s="94">
        <v>0</v>
      </c>
      <c r="X852" s="94">
        <v>0</v>
      </c>
      <c r="Y852" s="174"/>
    </row>
    <row r="853" spans="1:25" ht="15" customHeight="1">
      <c r="A853" s="128">
        <v>189</v>
      </c>
      <c r="B853" s="113" t="s">
        <v>849</v>
      </c>
      <c r="C853" s="94">
        <f t="shared" si="66"/>
        <v>34708</v>
      </c>
      <c r="D853" s="94">
        <v>0</v>
      </c>
      <c r="E853" s="94">
        <v>0</v>
      </c>
      <c r="F853" s="94">
        <v>0</v>
      </c>
      <c r="G853" s="94">
        <v>0</v>
      </c>
      <c r="H853" s="94">
        <v>0</v>
      </c>
      <c r="I853" s="94">
        <v>0</v>
      </c>
      <c r="J853" s="135">
        <v>0</v>
      </c>
      <c r="K853" s="94">
        <v>0</v>
      </c>
      <c r="L853" s="94">
        <v>0</v>
      </c>
      <c r="M853" s="94">
        <v>0</v>
      </c>
      <c r="N853" s="94">
        <v>0</v>
      </c>
      <c r="O853" s="94">
        <v>0</v>
      </c>
      <c r="P853" s="94">
        <v>0</v>
      </c>
      <c r="Q853" s="94">
        <v>0</v>
      </c>
      <c r="R853" s="94">
        <v>0</v>
      </c>
      <c r="S853" s="94">
        <v>0</v>
      </c>
      <c r="T853" s="94">
        <v>0</v>
      </c>
      <c r="U853" s="94">
        <v>0</v>
      </c>
      <c r="V853" s="94">
        <v>0</v>
      </c>
      <c r="W853" s="94">
        <v>34708</v>
      </c>
      <c r="X853" s="94">
        <v>0</v>
      </c>
      <c r="Y853" s="174"/>
    </row>
    <row r="854" spans="1:25" ht="15" customHeight="1">
      <c r="A854" s="128">
        <v>190</v>
      </c>
      <c r="B854" s="91" t="s">
        <v>850</v>
      </c>
      <c r="C854" s="94">
        <f t="shared" si="66"/>
        <v>47335</v>
      </c>
      <c r="D854" s="94">
        <v>0</v>
      </c>
      <c r="E854" s="94">
        <v>0</v>
      </c>
      <c r="F854" s="94">
        <v>0</v>
      </c>
      <c r="G854" s="94">
        <v>0</v>
      </c>
      <c r="H854" s="94">
        <v>0</v>
      </c>
      <c r="I854" s="94">
        <v>0</v>
      </c>
      <c r="J854" s="135">
        <v>0</v>
      </c>
      <c r="K854" s="94">
        <v>0</v>
      </c>
      <c r="L854" s="94">
        <v>0</v>
      </c>
      <c r="M854" s="94">
        <v>0</v>
      </c>
      <c r="N854" s="94">
        <v>0</v>
      </c>
      <c r="O854" s="94">
        <v>0</v>
      </c>
      <c r="P854" s="94">
        <v>0</v>
      </c>
      <c r="Q854" s="94">
        <v>0</v>
      </c>
      <c r="R854" s="94">
        <v>0</v>
      </c>
      <c r="S854" s="94">
        <v>0</v>
      </c>
      <c r="T854" s="94">
        <v>0</v>
      </c>
      <c r="U854" s="94">
        <v>0</v>
      </c>
      <c r="V854" s="94">
        <v>0</v>
      </c>
      <c r="W854" s="94">
        <v>47335</v>
      </c>
      <c r="X854" s="94">
        <v>0</v>
      </c>
      <c r="Y854" s="174"/>
    </row>
    <row r="855" spans="1:25" ht="15" customHeight="1">
      <c r="A855" s="128">
        <v>191</v>
      </c>
      <c r="B855" s="91" t="s">
        <v>851</v>
      </c>
      <c r="C855" s="94">
        <f t="shared" si="66"/>
        <v>25819</v>
      </c>
      <c r="D855" s="94">
        <v>0</v>
      </c>
      <c r="E855" s="94">
        <v>0</v>
      </c>
      <c r="F855" s="94">
        <v>0</v>
      </c>
      <c r="G855" s="94">
        <v>0</v>
      </c>
      <c r="H855" s="94">
        <v>0</v>
      </c>
      <c r="I855" s="94">
        <v>0</v>
      </c>
      <c r="J855" s="135">
        <v>0</v>
      </c>
      <c r="K855" s="94">
        <v>0</v>
      </c>
      <c r="L855" s="94">
        <v>0</v>
      </c>
      <c r="M855" s="94">
        <v>0</v>
      </c>
      <c r="N855" s="94">
        <v>0</v>
      </c>
      <c r="O855" s="94">
        <v>0</v>
      </c>
      <c r="P855" s="94">
        <v>0</v>
      </c>
      <c r="Q855" s="94">
        <v>0</v>
      </c>
      <c r="R855" s="94">
        <v>0</v>
      </c>
      <c r="S855" s="94">
        <v>0</v>
      </c>
      <c r="T855" s="94">
        <v>0</v>
      </c>
      <c r="U855" s="94">
        <v>0</v>
      </c>
      <c r="V855" s="94">
        <v>0</v>
      </c>
      <c r="W855" s="94">
        <v>25819</v>
      </c>
      <c r="X855" s="94">
        <v>0</v>
      </c>
      <c r="Y855" s="174"/>
    </row>
    <row r="856" spans="1:25" ht="15" customHeight="1">
      <c r="A856" s="128">
        <v>192</v>
      </c>
      <c r="B856" s="91" t="s">
        <v>852</v>
      </c>
      <c r="C856" s="94">
        <f t="shared" si="66"/>
        <v>52322</v>
      </c>
      <c r="D856" s="94">
        <v>0</v>
      </c>
      <c r="E856" s="94">
        <v>0</v>
      </c>
      <c r="F856" s="94">
        <v>0</v>
      </c>
      <c r="G856" s="94">
        <v>0</v>
      </c>
      <c r="H856" s="94">
        <v>0</v>
      </c>
      <c r="I856" s="94">
        <v>0</v>
      </c>
      <c r="J856" s="135">
        <v>0</v>
      </c>
      <c r="K856" s="94">
        <v>0</v>
      </c>
      <c r="L856" s="94">
        <v>0</v>
      </c>
      <c r="M856" s="94">
        <v>0</v>
      </c>
      <c r="N856" s="94">
        <v>0</v>
      </c>
      <c r="O856" s="94">
        <v>0</v>
      </c>
      <c r="P856" s="94">
        <v>0</v>
      </c>
      <c r="Q856" s="94">
        <v>0</v>
      </c>
      <c r="R856" s="94">
        <v>0</v>
      </c>
      <c r="S856" s="94">
        <v>0</v>
      </c>
      <c r="T856" s="94">
        <v>0</v>
      </c>
      <c r="U856" s="94">
        <v>0</v>
      </c>
      <c r="V856" s="94">
        <v>0</v>
      </c>
      <c r="W856" s="94">
        <v>52322</v>
      </c>
      <c r="X856" s="94">
        <v>0</v>
      </c>
      <c r="Y856" s="174"/>
    </row>
    <row r="857" spans="1:25" ht="15" customHeight="1">
      <c r="A857" s="128">
        <v>193</v>
      </c>
      <c r="B857" s="91" t="s">
        <v>853</v>
      </c>
      <c r="C857" s="94">
        <f t="shared" si="66"/>
        <v>44673</v>
      </c>
      <c r="D857" s="94">
        <v>0</v>
      </c>
      <c r="E857" s="94">
        <v>0</v>
      </c>
      <c r="F857" s="94">
        <v>0</v>
      </c>
      <c r="G857" s="94">
        <v>0</v>
      </c>
      <c r="H857" s="94">
        <v>0</v>
      </c>
      <c r="I857" s="94">
        <v>0</v>
      </c>
      <c r="J857" s="135">
        <v>0</v>
      </c>
      <c r="K857" s="94">
        <v>0</v>
      </c>
      <c r="L857" s="94">
        <v>0</v>
      </c>
      <c r="M857" s="94">
        <v>0</v>
      </c>
      <c r="N857" s="94">
        <v>0</v>
      </c>
      <c r="O857" s="94">
        <v>0</v>
      </c>
      <c r="P857" s="94">
        <v>0</v>
      </c>
      <c r="Q857" s="94">
        <v>0</v>
      </c>
      <c r="R857" s="94">
        <v>0</v>
      </c>
      <c r="S857" s="94">
        <v>0</v>
      </c>
      <c r="T857" s="94">
        <v>0</v>
      </c>
      <c r="U857" s="94">
        <v>0</v>
      </c>
      <c r="V857" s="94">
        <v>0</v>
      </c>
      <c r="W857" s="94">
        <v>44673</v>
      </c>
      <c r="X857" s="94">
        <v>0</v>
      </c>
      <c r="Y857" s="174"/>
    </row>
    <row r="858" spans="1:25" ht="15" customHeight="1">
      <c r="A858" s="128">
        <v>194</v>
      </c>
      <c r="B858" s="91" t="s">
        <v>854</v>
      </c>
      <c r="C858" s="94">
        <f t="shared" si="66"/>
        <v>65460</v>
      </c>
      <c r="D858" s="94">
        <v>0</v>
      </c>
      <c r="E858" s="94">
        <v>0</v>
      </c>
      <c r="F858" s="94">
        <v>0</v>
      </c>
      <c r="G858" s="94">
        <v>0</v>
      </c>
      <c r="H858" s="94">
        <v>0</v>
      </c>
      <c r="I858" s="94">
        <v>0</v>
      </c>
      <c r="J858" s="135">
        <v>0</v>
      </c>
      <c r="K858" s="94">
        <v>0</v>
      </c>
      <c r="L858" s="94">
        <v>0</v>
      </c>
      <c r="M858" s="94">
        <v>0</v>
      </c>
      <c r="N858" s="94">
        <v>0</v>
      </c>
      <c r="O858" s="94">
        <v>0</v>
      </c>
      <c r="P858" s="94">
        <v>0</v>
      </c>
      <c r="Q858" s="94">
        <v>0</v>
      </c>
      <c r="R858" s="94">
        <v>0</v>
      </c>
      <c r="S858" s="94">
        <v>0</v>
      </c>
      <c r="T858" s="94">
        <v>0</v>
      </c>
      <c r="U858" s="94">
        <v>0</v>
      </c>
      <c r="V858" s="94">
        <v>0</v>
      </c>
      <c r="W858" s="94">
        <v>65460</v>
      </c>
      <c r="X858" s="94">
        <v>0</v>
      </c>
      <c r="Y858" s="174"/>
    </row>
    <row r="859" spans="1:25" ht="25.5" customHeight="1">
      <c r="A859" s="128">
        <v>195</v>
      </c>
      <c r="B859" s="91" t="s">
        <v>855</v>
      </c>
      <c r="C859" s="94">
        <f t="shared" si="66"/>
        <v>33759</v>
      </c>
      <c r="D859" s="94">
        <v>0</v>
      </c>
      <c r="E859" s="94">
        <v>0</v>
      </c>
      <c r="F859" s="94">
        <v>0</v>
      </c>
      <c r="G859" s="94">
        <v>0</v>
      </c>
      <c r="H859" s="94">
        <v>0</v>
      </c>
      <c r="I859" s="94">
        <v>0</v>
      </c>
      <c r="J859" s="135">
        <v>0</v>
      </c>
      <c r="K859" s="94">
        <v>0</v>
      </c>
      <c r="L859" s="94">
        <v>0</v>
      </c>
      <c r="M859" s="94">
        <v>0</v>
      </c>
      <c r="N859" s="94">
        <v>0</v>
      </c>
      <c r="O859" s="94">
        <v>0</v>
      </c>
      <c r="P859" s="94">
        <v>0</v>
      </c>
      <c r="Q859" s="94">
        <v>0</v>
      </c>
      <c r="R859" s="94">
        <v>0</v>
      </c>
      <c r="S859" s="94">
        <v>0</v>
      </c>
      <c r="T859" s="94">
        <v>0</v>
      </c>
      <c r="U859" s="94">
        <v>0</v>
      </c>
      <c r="V859" s="94">
        <v>0</v>
      </c>
      <c r="W859" s="94">
        <v>33759</v>
      </c>
      <c r="X859" s="94">
        <v>0</v>
      </c>
      <c r="Y859" s="174"/>
    </row>
    <row r="860" spans="1:25" ht="15" customHeight="1">
      <c r="A860" s="128">
        <v>196</v>
      </c>
      <c r="B860" s="91" t="s">
        <v>856</v>
      </c>
      <c r="C860" s="94">
        <f t="shared" si="66"/>
        <v>57966</v>
      </c>
      <c r="D860" s="94">
        <v>0</v>
      </c>
      <c r="E860" s="94">
        <v>0</v>
      </c>
      <c r="F860" s="94">
        <v>0</v>
      </c>
      <c r="G860" s="94">
        <v>0</v>
      </c>
      <c r="H860" s="94">
        <v>0</v>
      </c>
      <c r="I860" s="94">
        <v>0</v>
      </c>
      <c r="J860" s="135">
        <v>0</v>
      </c>
      <c r="K860" s="94">
        <v>0</v>
      </c>
      <c r="L860" s="94">
        <v>0</v>
      </c>
      <c r="M860" s="94">
        <v>0</v>
      </c>
      <c r="N860" s="94">
        <v>0</v>
      </c>
      <c r="O860" s="94">
        <v>0</v>
      </c>
      <c r="P860" s="94">
        <v>0</v>
      </c>
      <c r="Q860" s="94">
        <v>0</v>
      </c>
      <c r="R860" s="94">
        <v>0</v>
      </c>
      <c r="S860" s="94">
        <v>0</v>
      </c>
      <c r="T860" s="94">
        <v>0</v>
      </c>
      <c r="U860" s="94">
        <v>0</v>
      </c>
      <c r="V860" s="94">
        <v>0</v>
      </c>
      <c r="W860" s="94">
        <v>57966</v>
      </c>
      <c r="X860" s="94">
        <v>0</v>
      </c>
      <c r="Y860" s="174"/>
    </row>
    <row r="861" spans="1:25" ht="15" customHeight="1">
      <c r="A861" s="154" t="s">
        <v>319</v>
      </c>
      <c r="B861" s="147"/>
      <c r="C861" s="27">
        <f>SUM(C862:C866)</f>
        <v>1665727.27</v>
      </c>
      <c r="D861" s="27">
        <f t="shared" ref="D861:X861" si="67">SUM(D862:D866)</f>
        <v>0</v>
      </c>
      <c r="E861" s="27">
        <f t="shared" si="67"/>
        <v>0</v>
      </c>
      <c r="F861" s="27">
        <f t="shared" si="67"/>
        <v>0</v>
      </c>
      <c r="G861" s="27">
        <f t="shared" si="67"/>
        <v>0</v>
      </c>
      <c r="H861" s="27">
        <f t="shared" si="67"/>
        <v>0</v>
      </c>
      <c r="I861" s="27">
        <f t="shared" si="67"/>
        <v>0</v>
      </c>
      <c r="J861" s="34">
        <f t="shared" si="67"/>
        <v>0</v>
      </c>
      <c r="K861" s="27">
        <f t="shared" si="67"/>
        <v>0</v>
      </c>
      <c r="L861" s="27">
        <f t="shared" si="67"/>
        <v>759.6</v>
      </c>
      <c r="M861" s="27">
        <f t="shared" si="67"/>
        <v>1270452.27</v>
      </c>
      <c r="N861" s="27">
        <f t="shared" si="67"/>
        <v>0</v>
      </c>
      <c r="O861" s="27">
        <f t="shared" si="67"/>
        <v>0</v>
      </c>
      <c r="P861" s="27">
        <f t="shared" si="67"/>
        <v>759.6</v>
      </c>
      <c r="Q861" s="27">
        <f t="shared" si="67"/>
        <v>189900</v>
      </c>
      <c r="R861" s="27">
        <f t="shared" si="67"/>
        <v>0</v>
      </c>
      <c r="S861" s="27">
        <f t="shared" si="67"/>
        <v>0</v>
      </c>
      <c r="T861" s="27">
        <f t="shared" si="67"/>
        <v>0</v>
      </c>
      <c r="U861" s="27">
        <f t="shared" si="67"/>
        <v>0</v>
      </c>
      <c r="V861" s="27">
        <f t="shared" si="67"/>
        <v>6839</v>
      </c>
      <c r="W861" s="27">
        <f t="shared" si="67"/>
        <v>167285</v>
      </c>
      <c r="X861" s="27">
        <f t="shared" si="67"/>
        <v>31251</v>
      </c>
      <c r="Y861" s="174"/>
    </row>
    <row r="862" spans="1:25" ht="15" customHeight="1">
      <c r="A862" s="128">
        <v>197</v>
      </c>
      <c r="B862" s="116" t="s">
        <v>546</v>
      </c>
      <c r="C862" s="94">
        <f>D862+E862+F862+G862+H862+I862+K862+M862+O862+Q862+S862+U862+V862+W862+X862</f>
        <v>772894.47</v>
      </c>
      <c r="D862" s="94">
        <v>0</v>
      </c>
      <c r="E862" s="94">
        <v>0</v>
      </c>
      <c r="F862" s="94">
        <v>0</v>
      </c>
      <c r="G862" s="94">
        <v>0</v>
      </c>
      <c r="H862" s="94">
        <v>0</v>
      </c>
      <c r="I862" s="94">
        <v>0</v>
      </c>
      <c r="J862" s="135">
        <v>0</v>
      </c>
      <c r="K862" s="94">
        <v>0</v>
      </c>
      <c r="L862" s="94">
        <v>391.8</v>
      </c>
      <c r="M862" s="94">
        <v>655296.47</v>
      </c>
      <c r="N862" s="94">
        <v>0</v>
      </c>
      <c r="O862" s="94">
        <v>0</v>
      </c>
      <c r="P862" s="94">
        <v>391.8</v>
      </c>
      <c r="Q862" s="94">
        <v>97950</v>
      </c>
      <c r="R862" s="94">
        <v>0</v>
      </c>
      <c r="S862" s="94">
        <v>0</v>
      </c>
      <c r="T862" s="94">
        <v>0</v>
      </c>
      <c r="U862" s="94">
        <v>0</v>
      </c>
      <c r="V862" s="94">
        <v>3529</v>
      </c>
      <c r="W862" s="94">
        <v>0</v>
      </c>
      <c r="X862" s="94">
        <v>16119</v>
      </c>
      <c r="Y862" s="174"/>
    </row>
    <row r="863" spans="1:25" ht="15" customHeight="1">
      <c r="A863" s="128">
        <v>198</v>
      </c>
      <c r="B863" s="116" t="s">
        <v>547</v>
      </c>
      <c r="C863" s="94">
        <f t="shared" ref="C863:C866" si="68">D863+E863+F863+G863+H863+I863+K863+M863+O863+Q863+S863+U863+V863+W863+X863</f>
        <v>725547.8</v>
      </c>
      <c r="D863" s="94">
        <v>0</v>
      </c>
      <c r="E863" s="94">
        <v>0</v>
      </c>
      <c r="F863" s="94">
        <v>0</v>
      </c>
      <c r="G863" s="94">
        <v>0</v>
      </c>
      <c r="H863" s="94">
        <v>0</v>
      </c>
      <c r="I863" s="94">
        <v>0</v>
      </c>
      <c r="J863" s="135">
        <v>0</v>
      </c>
      <c r="K863" s="94">
        <v>0</v>
      </c>
      <c r="L863" s="94">
        <v>367.8</v>
      </c>
      <c r="M863" s="94">
        <v>615155.80000000005</v>
      </c>
      <c r="N863" s="94">
        <v>0</v>
      </c>
      <c r="O863" s="94">
        <v>0</v>
      </c>
      <c r="P863" s="94">
        <v>367.8</v>
      </c>
      <c r="Q863" s="94">
        <v>91950</v>
      </c>
      <c r="R863" s="94">
        <v>0</v>
      </c>
      <c r="S863" s="94">
        <v>0</v>
      </c>
      <c r="T863" s="94">
        <v>0</v>
      </c>
      <c r="U863" s="94">
        <v>0</v>
      </c>
      <c r="V863" s="94">
        <v>3310</v>
      </c>
      <c r="W863" s="94">
        <v>0</v>
      </c>
      <c r="X863" s="94">
        <v>15132</v>
      </c>
      <c r="Y863" s="174"/>
    </row>
    <row r="864" spans="1:25" ht="15" customHeight="1">
      <c r="A864" s="128">
        <v>199</v>
      </c>
      <c r="B864" s="116" t="s">
        <v>857</v>
      </c>
      <c r="C864" s="94">
        <f t="shared" si="68"/>
        <v>56034</v>
      </c>
      <c r="D864" s="94">
        <v>0</v>
      </c>
      <c r="E864" s="94">
        <v>0</v>
      </c>
      <c r="F864" s="94">
        <v>0</v>
      </c>
      <c r="G864" s="94">
        <v>0</v>
      </c>
      <c r="H864" s="94">
        <v>0</v>
      </c>
      <c r="I864" s="94">
        <v>0</v>
      </c>
      <c r="J864" s="135">
        <v>0</v>
      </c>
      <c r="K864" s="94">
        <v>0</v>
      </c>
      <c r="L864" s="94">
        <v>0</v>
      </c>
      <c r="M864" s="94">
        <v>0</v>
      </c>
      <c r="N864" s="94">
        <v>0</v>
      </c>
      <c r="O864" s="94">
        <v>0</v>
      </c>
      <c r="P864" s="94">
        <v>0</v>
      </c>
      <c r="Q864" s="94">
        <v>0</v>
      </c>
      <c r="R864" s="94">
        <v>0</v>
      </c>
      <c r="S864" s="94">
        <v>0</v>
      </c>
      <c r="T864" s="94">
        <v>0</v>
      </c>
      <c r="U864" s="94">
        <v>0</v>
      </c>
      <c r="V864" s="94">
        <v>0</v>
      </c>
      <c r="W864" s="94">
        <v>56034</v>
      </c>
      <c r="X864" s="94">
        <v>0</v>
      </c>
      <c r="Y864" s="174"/>
    </row>
    <row r="865" spans="1:25" ht="15" customHeight="1">
      <c r="A865" s="128">
        <v>200</v>
      </c>
      <c r="B865" s="116" t="s">
        <v>858</v>
      </c>
      <c r="C865" s="94">
        <f t="shared" si="68"/>
        <v>54939</v>
      </c>
      <c r="D865" s="94">
        <v>0</v>
      </c>
      <c r="E865" s="94">
        <v>0</v>
      </c>
      <c r="F865" s="94">
        <v>0</v>
      </c>
      <c r="G865" s="94">
        <v>0</v>
      </c>
      <c r="H865" s="94">
        <v>0</v>
      </c>
      <c r="I865" s="94">
        <v>0</v>
      </c>
      <c r="J865" s="135">
        <v>0</v>
      </c>
      <c r="K865" s="94">
        <v>0</v>
      </c>
      <c r="L865" s="94">
        <v>0</v>
      </c>
      <c r="M865" s="94">
        <v>0</v>
      </c>
      <c r="N865" s="94">
        <v>0</v>
      </c>
      <c r="O865" s="94">
        <v>0</v>
      </c>
      <c r="P865" s="94">
        <v>0</v>
      </c>
      <c r="Q865" s="94">
        <v>0</v>
      </c>
      <c r="R865" s="94">
        <v>0</v>
      </c>
      <c r="S865" s="94">
        <v>0</v>
      </c>
      <c r="T865" s="94">
        <v>0</v>
      </c>
      <c r="U865" s="94">
        <v>0</v>
      </c>
      <c r="V865" s="94">
        <v>0</v>
      </c>
      <c r="W865" s="94">
        <v>54939</v>
      </c>
      <c r="X865" s="94">
        <v>0</v>
      </c>
      <c r="Y865" s="174"/>
    </row>
    <row r="866" spans="1:25" ht="15" customHeight="1">
      <c r="A866" s="128">
        <v>201</v>
      </c>
      <c r="B866" s="116" t="s">
        <v>859</v>
      </c>
      <c r="C866" s="94">
        <f t="shared" si="68"/>
        <v>56312</v>
      </c>
      <c r="D866" s="94">
        <v>0</v>
      </c>
      <c r="E866" s="94">
        <v>0</v>
      </c>
      <c r="F866" s="94">
        <v>0</v>
      </c>
      <c r="G866" s="94">
        <v>0</v>
      </c>
      <c r="H866" s="94">
        <v>0</v>
      </c>
      <c r="I866" s="94">
        <v>0</v>
      </c>
      <c r="J866" s="135">
        <v>0</v>
      </c>
      <c r="K866" s="94">
        <v>0</v>
      </c>
      <c r="L866" s="94">
        <v>0</v>
      </c>
      <c r="M866" s="94">
        <v>0</v>
      </c>
      <c r="N866" s="94">
        <v>0</v>
      </c>
      <c r="O866" s="94">
        <v>0</v>
      </c>
      <c r="P866" s="94">
        <v>0</v>
      </c>
      <c r="Q866" s="94">
        <v>0</v>
      </c>
      <c r="R866" s="94">
        <v>0</v>
      </c>
      <c r="S866" s="94">
        <v>0</v>
      </c>
      <c r="T866" s="94">
        <v>0</v>
      </c>
      <c r="U866" s="94">
        <v>0</v>
      </c>
      <c r="V866" s="94">
        <v>0</v>
      </c>
      <c r="W866" s="94">
        <v>56312</v>
      </c>
      <c r="X866" s="94">
        <v>0</v>
      </c>
      <c r="Y866" s="174"/>
    </row>
    <row r="867" spans="1:25" ht="25.5" customHeight="1">
      <c r="A867" s="154" t="s">
        <v>320</v>
      </c>
      <c r="B867" s="116"/>
      <c r="C867" s="27">
        <f>SUM(C868:C873)</f>
        <v>3027589.1</v>
      </c>
      <c r="D867" s="27">
        <f t="shared" ref="D867:X867" si="69">SUM(D868:D873)</f>
        <v>0</v>
      </c>
      <c r="E867" s="27">
        <f t="shared" si="69"/>
        <v>180616.83000000002</v>
      </c>
      <c r="F867" s="27">
        <f t="shared" si="69"/>
        <v>0</v>
      </c>
      <c r="G867" s="27">
        <f t="shared" si="69"/>
        <v>0</v>
      </c>
      <c r="H867" s="27">
        <f t="shared" si="69"/>
        <v>0</v>
      </c>
      <c r="I867" s="27">
        <f t="shared" si="69"/>
        <v>636578.72</v>
      </c>
      <c r="J867" s="34">
        <f t="shared" si="69"/>
        <v>0</v>
      </c>
      <c r="K867" s="27">
        <f t="shared" si="69"/>
        <v>0</v>
      </c>
      <c r="L867" s="27">
        <f t="shared" si="69"/>
        <v>0</v>
      </c>
      <c r="M867" s="27">
        <f t="shared" si="69"/>
        <v>0</v>
      </c>
      <c r="N867" s="27">
        <f t="shared" si="69"/>
        <v>0</v>
      </c>
      <c r="O867" s="27">
        <f t="shared" si="69"/>
        <v>0</v>
      </c>
      <c r="P867" s="27">
        <f t="shared" si="69"/>
        <v>2120</v>
      </c>
      <c r="Q867" s="27">
        <f t="shared" si="69"/>
        <v>2045337.5499999998</v>
      </c>
      <c r="R867" s="27">
        <f t="shared" si="69"/>
        <v>0</v>
      </c>
      <c r="S867" s="27">
        <f t="shared" si="69"/>
        <v>0</v>
      </c>
      <c r="T867" s="27">
        <f t="shared" si="69"/>
        <v>0</v>
      </c>
      <c r="U867" s="27">
        <f t="shared" si="69"/>
        <v>0</v>
      </c>
      <c r="V867" s="27">
        <f t="shared" si="69"/>
        <v>20306</v>
      </c>
      <c r="W867" s="27">
        <f t="shared" si="69"/>
        <v>144750</v>
      </c>
      <c r="X867" s="27">
        <f t="shared" si="69"/>
        <v>0</v>
      </c>
      <c r="Y867" s="174"/>
    </row>
    <row r="868" spans="1:25" ht="25.5" customHeight="1">
      <c r="A868" s="128">
        <v>202</v>
      </c>
      <c r="B868" s="91" t="s">
        <v>736</v>
      </c>
      <c r="C868" s="94">
        <f>D868+E868+F868+G868+H868+I868+K868+M868+O868+Q868+S868+U868+V868+W868+X868</f>
        <v>396371.18</v>
      </c>
      <c r="D868" s="94">
        <v>0</v>
      </c>
      <c r="E868" s="94">
        <v>0</v>
      </c>
      <c r="F868" s="94">
        <v>0</v>
      </c>
      <c r="G868" s="94">
        <v>0</v>
      </c>
      <c r="H868" s="94">
        <v>0</v>
      </c>
      <c r="I868" s="94">
        <v>0</v>
      </c>
      <c r="J868" s="135">
        <v>0</v>
      </c>
      <c r="K868" s="94">
        <v>0</v>
      </c>
      <c r="L868" s="94">
        <v>0</v>
      </c>
      <c r="M868" s="94">
        <v>0</v>
      </c>
      <c r="N868" s="94">
        <v>0</v>
      </c>
      <c r="O868" s="94">
        <v>0</v>
      </c>
      <c r="P868" s="94">
        <v>530</v>
      </c>
      <c r="Q868" s="94">
        <v>396371.18</v>
      </c>
      <c r="R868" s="94">
        <v>0</v>
      </c>
      <c r="S868" s="94">
        <v>0</v>
      </c>
      <c r="T868" s="94">
        <v>0</v>
      </c>
      <c r="U868" s="94">
        <v>0</v>
      </c>
      <c r="V868" s="94">
        <v>0</v>
      </c>
      <c r="W868" s="94">
        <v>0</v>
      </c>
      <c r="X868" s="94">
        <v>0</v>
      </c>
      <c r="Y868" s="174"/>
    </row>
    <row r="869" spans="1:25" ht="25.5" customHeight="1">
      <c r="A869" s="128">
        <v>203</v>
      </c>
      <c r="B869" s="91" t="s">
        <v>548</v>
      </c>
      <c r="C869" s="94">
        <f t="shared" ref="C869:C873" si="70">D869+E869+F869+G869+H869+I869+K869+M869+O869+Q869+S869+U869+V869+W869+X869</f>
        <v>1042967.5700000001</v>
      </c>
      <c r="D869" s="94">
        <v>0</v>
      </c>
      <c r="E869" s="94">
        <v>91387.61</v>
      </c>
      <c r="F869" s="94">
        <v>0</v>
      </c>
      <c r="G869" s="94">
        <v>0</v>
      </c>
      <c r="H869" s="94">
        <v>0</v>
      </c>
      <c r="I869" s="94">
        <v>322092.96000000002</v>
      </c>
      <c r="J869" s="135">
        <v>0</v>
      </c>
      <c r="K869" s="94">
        <v>0</v>
      </c>
      <c r="L869" s="94">
        <v>0</v>
      </c>
      <c r="M869" s="94">
        <v>0</v>
      </c>
      <c r="N869" s="94">
        <v>0</v>
      </c>
      <c r="O869" s="94">
        <v>0</v>
      </c>
      <c r="P869" s="94">
        <v>530</v>
      </c>
      <c r="Q869" s="94">
        <v>623000</v>
      </c>
      <c r="R869" s="94">
        <v>0</v>
      </c>
      <c r="S869" s="94">
        <v>0</v>
      </c>
      <c r="T869" s="94">
        <v>0</v>
      </c>
      <c r="U869" s="94">
        <v>0</v>
      </c>
      <c r="V869" s="94">
        <v>6487</v>
      </c>
      <c r="W869" s="94">
        <v>0</v>
      </c>
      <c r="X869" s="94">
        <v>0</v>
      </c>
      <c r="Y869" s="174"/>
    </row>
    <row r="870" spans="1:25" ht="25.5" customHeight="1">
      <c r="A870" s="128">
        <v>204</v>
      </c>
      <c r="B870" s="91" t="s">
        <v>737</v>
      </c>
      <c r="C870" s="94">
        <f t="shared" si="70"/>
        <v>409902.37</v>
      </c>
      <c r="D870" s="94">
        <v>0</v>
      </c>
      <c r="E870" s="94">
        <v>0</v>
      </c>
      <c r="F870" s="94">
        <v>0</v>
      </c>
      <c r="G870" s="94">
        <v>0</v>
      </c>
      <c r="H870" s="94">
        <v>0</v>
      </c>
      <c r="I870" s="94">
        <v>0</v>
      </c>
      <c r="J870" s="135">
        <v>0</v>
      </c>
      <c r="K870" s="94">
        <v>0</v>
      </c>
      <c r="L870" s="94">
        <v>0</v>
      </c>
      <c r="M870" s="94">
        <v>0</v>
      </c>
      <c r="N870" s="94">
        <v>0</v>
      </c>
      <c r="O870" s="94">
        <v>0</v>
      </c>
      <c r="P870" s="94">
        <v>530</v>
      </c>
      <c r="Q870" s="94">
        <v>402966.37</v>
      </c>
      <c r="R870" s="94">
        <v>0</v>
      </c>
      <c r="S870" s="94">
        <v>0</v>
      </c>
      <c r="T870" s="94">
        <v>0</v>
      </c>
      <c r="U870" s="94">
        <v>0</v>
      </c>
      <c r="V870" s="94">
        <v>6936</v>
      </c>
      <c r="W870" s="94">
        <v>0</v>
      </c>
      <c r="X870" s="94">
        <v>0</v>
      </c>
      <c r="Y870" s="174"/>
    </row>
    <row r="871" spans="1:25" ht="15" customHeight="1">
      <c r="A871" s="128">
        <v>205</v>
      </c>
      <c r="B871" s="91" t="s">
        <v>549</v>
      </c>
      <c r="C871" s="94">
        <f t="shared" si="70"/>
        <v>1033597.98</v>
      </c>
      <c r="D871" s="94">
        <v>0</v>
      </c>
      <c r="E871" s="94">
        <v>89229.22</v>
      </c>
      <c r="F871" s="94">
        <v>0</v>
      </c>
      <c r="G871" s="94">
        <v>0</v>
      </c>
      <c r="H871" s="94">
        <v>0</v>
      </c>
      <c r="I871" s="94">
        <v>314485.76000000001</v>
      </c>
      <c r="J871" s="135">
        <v>0</v>
      </c>
      <c r="K871" s="94">
        <v>0</v>
      </c>
      <c r="L871" s="94">
        <v>0</v>
      </c>
      <c r="M871" s="94">
        <v>0</v>
      </c>
      <c r="N871" s="94">
        <v>0</v>
      </c>
      <c r="O871" s="94">
        <v>0</v>
      </c>
      <c r="P871" s="94">
        <v>530</v>
      </c>
      <c r="Q871" s="94">
        <v>623000</v>
      </c>
      <c r="R871" s="94">
        <v>0</v>
      </c>
      <c r="S871" s="94">
        <v>0</v>
      </c>
      <c r="T871" s="94">
        <v>0</v>
      </c>
      <c r="U871" s="94">
        <v>0</v>
      </c>
      <c r="V871" s="94">
        <v>6883</v>
      </c>
      <c r="W871" s="94">
        <v>0</v>
      </c>
      <c r="X871" s="94">
        <v>0</v>
      </c>
      <c r="Y871" s="174"/>
    </row>
    <row r="872" spans="1:25" ht="15" customHeight="1">
      <c r="A872" s="128">
        <v>206</v>
      </c>
      <c r="B872" s="91" t="s">
        <v>860</v>
      </c>
      <c r="C872" s="94">
        <f t="shared" si="70"/>
        <v>62363</v>
      </c>
      <c r="D872" s="94">
        <v>0</v>
      </c>
      <c r="E872" s="94">
        <v>0</v>
      </c>
      <c r="F872" s="94">
        <v>0</v>
      </c>
      <c r="G872" s="94">
        <v>0</v>
      </c>
      <c r="H872" s="94">
        <v>0</v>
      </c>
      <c r="I872" s="94">
        <v>0</v>
      </c>
      <c r="J872" s="135">
        <v>0</v>
      </c>
      <c r="K872" s="94">
        <v>0</v>
      </c>
      <c r="L872" s="94">
        <v>0</v>
      </c>
      <c r="M872" s="94">
        <v>0</v>
      </c>
      <c r="N872" s="94">
        <v>0</v>
      </c>
      <c r="O872" s="94">
        <v>0</v>
      </c>
      <c r="P872" s="94">
        <v>0</v>
      </c>
      <c r="Q872" s="94">
        <v>0</v>
      </c>
      <c r="R872" s="94">
        <v>0</v>
      </c>
      <c r="S872" s="94">
        <v>0</v>
      </c>
      <c r="T872" s="94">
        <v>0</v>
      </c>
      <c r="U872" s="94">
        <v>0</v>
      </c>
      <c r="V872" s="94">
        <v>0</v>
      </c>
      <c r="W872" s="94">
        <v>62363</v>
      </c>
      <c r="X872" s="94">
        <v>0</v>
      </c>
      <c r="Y872" s="174"/>
    </row>
    <row r="873" spans="1:25" ht="15" customHeight="1">
      <c r="A873" s="128">
        <v>207</v>
      </c>
      <c r="B873" s="91" t="s">
        <v>861</v>
      </c>
      <c r="C873" s="94">
        <f t="shared" si="70"/>
        <v>82387</v>
      </c>
      <c r="D873" s="94">
        <v>0</v>
      </c>
      <c r="E873" s="94">
        <v>0</v>
      </c>
      <c r="F873" s="94">
        <v>0</v>
      </c>
      <c r="G873" s="94">
        <v>0</v>
      </c>
      <c r="H873" s="94">
        <v>0</v>
      </c>
      <c r="I873" s="94">
        <v>0</v>
      </c>
      <c r="J873" s="135">
        <v>0</v>
      </c>
      <c r="K873" s="94">
        <v>0</v>
      </c>
      <c r="L873" s="94">
        <v>0</v>
      </c>
      <c r="M873" s="94">
        <v>0</v>
      </c>
      <c r="N873" s="94">
        <v>0</v>
      </c>
      <c r="O873" s="94">
        <v>0</v>
      </c>
      <c r="P873" s="94">
        <v>0</v>
      </c>
      <c r="Q873" s="94">
        <v>0</v>
      </c>
      <c r="R873" s="94">
        <v>0</v>
      </c>
      <c r="S873" s="94">
        <v>0</v>
      </c>
      <c r="T873" s="94">
        <v>0</v>
      </c>
      <c r="U873" s="94">
        <v>0</v>
      </c>
      <c r="V873" s="94">
        <v>0</v>
      </c>
      <c r="W873" s="94">
        <v>82387</v>
      </c>
      <c r="X873" s="94">
        <v>0</v>
      </c>
      <c r="Y873" s="174"/>
    </row>
    <row r="874" spans="1:25" ht="15" customHeight="1">
      <c r="A874" s="146" t="s">
        <v>321</v>
      </c>
      <c r="B874" s="116"/>
      <c r="C874" s="27">
        <f>SUM(C875:C912)</f>
        <v>22134062.529999997</v>
      </c>
      <c r="D874" s="27">
        <f t="shared" ref="D874:X874" si="71">SUM(D875:D912)</f>
        <v>0</v>
      </c>
      <c r="E874" s="27">
        <f t="shared" si="71"/>
        <v>400000</v>
      </c>
      <c r="F874" s="27">
        <f t="shared" si="71"/>
        <v>400000</v>
      </c>
      <c r="G874" s="27">
        <f t="shared" si="71"/>
        <v>310000</v>
      </c>
      <c r="H874" s="27">
        <f t="shared" si="71"/>
        <v>2589209</v>
      </c>
      <c r="I874" s="27">
        <f t="shared" si="71"/>
        <v>1288878.94</v>
      </c>
      <c r="J874" s="34">
        <f t="shared" si="71"/>
        <v>0</v>
      </c>
      <c r="K874" s="27">
        <f t="shared" si="71"/>
        <v>0</v>
      </c>
      <c r="L874" s="27">
        <f t="shared" si="71"/>
        <v>4866</v>
      </c>
      <c r="M874" s="27">
        <f t="shared" si="71"/>
        <v>12932514.969999999</v>
      </c>
      <c r="N874" s="27">
        <f t="shared" si="71"/>
        <v>0</v>
      </c>
      <c r="O874" s="27">
        <f t="shared" si="71"/>
        <v>0</v>
      </c>
      <c r="P874" s="27">
        <f t="shared" si="71"/>
        <v>3022</v>
      </c>
      <c r="Q874" s="27">
        <f t="shared" si="71"/>
        <v>2633568.62</v>
      </c>
      <c r="R874" s="27">
        <f t="shared" si="71"/>
        <v>0</v>
      </c>
      <c r="S874" s="27">
        <f t="shared" si="71"/>
        <v>0</v>
      </c>
      <c r="T874" s="27">
        <f t="shared" si="71"/>
        <v>0</v>
      </c>
      <c r="U874" s="27">
        <f t="shared" si="71"/>
        <v>0</v>
      </c>
      <c r="V874" s="27">
        <f t="shared" si="71"/>
        <v>91552</v>
      </c>
      <c r="W874" s="27">
        <f t="shared" si="71"/>
        <v>1048489</v>
      </c>
      <c r="X874" s="27">
        <f t="shared" si="71"/>
        <v>439850</v>
      </c>
      <c r="Y874" s="174"/>
    </row>
    <row r="875" spans="1:25" ht="15" customHeight="1">
      <c r="A875" s="128">
        <v>208</v>
      </c>
      <c r="B875" s="91" t="s">
        <v>738</v>
      </c>
      <c r="C875" s="94">
        <f>D875+E875+F875+G875+H875+I875+K875+M875+O875+Q875+S875+U875+V875+W875+X875</f>
        <v>399060</v>
      </c>
      <c r="D875" s="94">
        <v>0</v>
      </c>
      <c r="E875" s="94">
        <v>0</v>
      </c>
      <c r="F875" s="94">
        <v>0</v>
      </c>
      <c r="G875" s="94">
        <v>0</v>
      </c>
      <c r="H875" s="94">
        <v>60000</v>
      </c>
      <c r="I875" s="94">
        <v>0</v>
      </c>
      <c r="J875" s="135">
        <v>0</v>
      </c>
      <c r="K875" s="94">
        <v>0</v>
      </c>
      <c r="L875" s="94">
        <v>0</v>
      </c>
      <c r="M875" s="94">
        <v>0</v>
      </c>
      <c r="N875" s="94">
        <v>0</v>
      </c>
      <c r="O875" s="94">
        <v>0</v>
      </c>
      <c r="P875" s="94">
        <v>255</v>
      </c>
      <c r="Q875" s="94">
        <v>330700</v>
      </c>
      <c r="R875" s="94">
        <v>0</v>
      </c>
      <c r="S875" s="94">
        <v>0</v>
      </c>
      <c r="T875" s="94">
        <v>0</v>
      </c>
      <c r="U875" s="94">
        <v>0</v>
      </c>
      <c r="V875" s="94">
        <v>0</v>
      </c>
      <c r="W875" s="94">
        <v>0</v>
      </c>
      <c r="X875" s="94">
        <v>8360</v>
      </c>
      <c r="Y875" s="174"/>
    </row>
    <row r="876" spans="1:25" ht="15" customHeight="1">
      <c r="A876" s="128">
        <v>209</v>
      </c>
      <c r="B876" s="91" t="s">
        <v>550</v>
      </c>
      <c r="C876" s="94">
        <f t="shared" ref="C876:C912" si="72">D876+E876+F876+G876+H876+I876+K876+M876+O876+Q876+S876+U876+V876+W876+X876</f>
        <v>343266</v>
      </c>
      <c r="D876" s="94">
        <v>0</v>
      </c>
      <c r="E876" s="94">
        <v>0</v>
      </c>
      <c r="F876" s="94">
        <v>0</v>
      </c>
      <c r="G876" s="94">
        <v>0</v>
      </c>
      <c r="H876" s="94">
        <v>160000</v>
      </c>
      <c r="I876" s="94">
        <v>170000</v>
      </c>
      <c r="J876" s="135">
        <v>0</v>
      </c>
      <c r="K876" s="94">
        <v>0</v>
      </c>
      <c r="L876" s="94">
        <v>0</v>
      </c>
      <c r="M876" s="94">
        <v>0</v>
      </c>
      <c r="N876" s="94">
        <v>0</v>
      </c>
      <c r="O876" s="94">
        <v>0</v>
      </c>
      <c r="P876" s="94">
        <v>0</v>
      </c>
      <c r="Q876" s="94">
        <v>0</v>
      </c>
      <c r="R876" s="94">
        <v>0</v>
      </c>
      <c r="S876" s="94">
        <v>0</v>
      </c>
      <c r="T876" s="94">
        <v>0</v>
      </c>
      <c r="U876" s="94">
        <v>0</v>
      </c>
      <c r="V876" s="94">
        <v>6204</v>
      </c>
      <c r="W876" s="94">
        <v>0</v>
      </c>
      <c r="X876" s="94">
        <v>7062</v>
      </c>
      <c r="Y876" s="174"/>
    </row>
    <row r="877" spans="1:25" ht="15" customHeight="1">
      <c r="A877" s="128">
        <v>210</v>
      </c>
      <c r="B877" s="91" t="s">
        <v>551</v>
      </c>
      <c r="C877" s="94">
        <f t="shared" si="72"/>
        <v>408560</v>
      </c>
      <c r="D877" s="94">
        <v>0</v>
      </c>
      <c r="E877" s="94">
        <v>0</v>
      </c>
      <c r="F877" s="94">
        <v>0</v>
      </c>
      <c r="G877" s="94">
        <v>0</v>
      </c>
      <c r="H877" s="94">
        <v>0</v>
      </c>
      <c r="I877" s="94">
        <v>400000</v>
      </c>
      <c r="J877" s="135">
        <v>0</v>
      </c>
      <c r="K877" s="94">
        <v>0</v>
      </c>
      <c r="L877" s="94">
        <v>0</v>
      </c>
      <c r="M877" s="94">
        <v>0</v>
      </c>
      <c r="N877" s="94">
        <v>0</v>
      </c>
      <c r="O877" s="94">
        <v>0</v>
      </c>
      <c r="P877" s="94">
        <v>0</v>
      </c>
      <c r="Q877" s="94">
        <v>0</v>
      </c>
      <c r="R877" s="94">
        <v>0</v>
      </c>
      <c r="S877" s="94">
        <v>0</v>
      </c>
      <c r="T877" s="94">
        <v>0</v>
      </c>
      <c r="U877" s="94">
        <v>0</v>
      </c>
      <c r="V877" s="94">
        <v>0</v>
      </c>
      <c r="W877" s="94">
        <v>0</v>
      </c>
      <c r="X877" s="94">
        <v>8560</v>
      </c>
      <c r="Y877" s="174"/>
    </row>
    <row r="878" spans="1:25" ht="15" customHeight="1">
      <c r="A878" s="128">
        <v>211</v>
      </c>
      <c r="B878" s="91" t="s">
        <v>552</v>
      </c>
      <c r="C878" s="94">
        <f t="shared" si="72"/>
        <v>1133754</v>
      </c>
      <c r="D878" s="182">
        <v>0</v>
      </c>
      <c r="E878" s="182">
        <v>400000</v>
      </c>
      <c r="F878" s="182">
        <v>400000</v>
      </c>
      <c r="G878" s="182">
        <v>310000</v>
      </c>
      <c r="H878" s="182">
        <v>0</v>
      </c>
      <c r="I878" s="182">
        <v>0</v>
      </c>
      <c r="J878" s="183">
        <v>0</v>
      </c>
      <c r="K878" s="182">
        <v>0</v>
      </c>
      <c r="L878" s="182">
        <v>0</v>
      </c>
      <c r="M878" s="182">
        <v>0</v>
      </c>
      <c r="N878" s="182">
        <v>0</v>
      </c>
      <c r="O878" s="182">
        <v>0</v>
      </c>
      <c r="P878" s="182">
        <v>0</v>
      </c>
      <c r="Q878" s="182">
        <v>0</v>
      </c>
      <c r="R878" s="182">
        <v>0</v>
      </c>
      <c r="S878" s="182">
        <v>0</v>
      </c>
      <c r="T878" s="182">
        <v>0</v>
      </c>
      <c r="U878" s="182">
        <v>0</v>
      </c>
      <c r="V878" s="182">
        <v>0</v>
      </c>
      <c r="W878" s="94">
        <v>0</v>
      </c>
      <c r="X878" s="94">
        <v>23754</v>
      </c>
      <c r="Y878" s="174"/>
    </row>
    <row r="879" spans="1:25" ht="15" customHeight="1">
      <c r="A879" s="128">
        <v>212</v>
      </c>
      <c r="B879" s="91" t="s">
        <v>553</v>
      </c>
      <c r="C879" s="94">
        <f t="shared" si="72"/>
        <v>2310414</v>
      </c>
      <c r="D879" s="94">
        <v>0</v>
      </c>
      <c r="E879" s="94">
        <v>0</v>
      </c>
      <c r="F879" s="94">
        <v>0</v>
      </c>
      <c r="G879" s="94">
        <v>0</v>
      </c>
      <c r="H879" s="94">
        <v>340000</v>
      </c>
      <c r="I879" s="94">
        <v>0</v>
      </c>
      <c r="J879" s="135">
        <v>0</v>
      </c>
      <c r="K879" s="94">
        <v>0</v>
      </c>
      <c r="L879" s="94">
        <v>800</v>
      </c>
      <c r="M879" s="94">
        <v>1300000</v>
      </c>
      <c r="N879" s="94">
        <v>0</v>
      </c>
      <c r="O879" s="94">
        <v>0</v>
      </c>
      <c r="P879" s="94">
        <v>1406</v>
      </c>
      <c r="Q879" s="94">
        <v>600000</v>
      </c>
      <c r="R879" s="94">
        <v>0</v>
      </c>
      <c r="S879" s="94">
        <v>0</v>
      </c>
      <c r="T879" s="94">
        <v>0</v>
      </c>
      <c r="U879" s="94">
        <v>0</v>
      </c>
      <c r="V879" s="94">
        <v>22478</v>
      </c>
      <c r="W879" s="94">
        <v>0</v>
      </c>
      <c r="X879" s="94">
        <v>47936</v>
      </c>
      <c r="Y879" s="174"/>
    </row>
    <row r="880" spans="1:25" ht="15" customHeight="1">
      <c r="A880" s="128">
        <v>213</v>
      </c>
      <c r="B880" s="91" t="s">
        <v>115</v>
      </c>
      <c r="C880" s="94">
        <f t="shared" si="72"/>
        <v>153210</v>
      </c>
      <c r="D880" s="120">
        <v>0</v>
      </c>
      <c r="E880" s="120">
        <v>0</v>
      </c>
      <c r="F880" s="120">
        <v>0</v>
      </c>
      <c r="G880" s="120">
        <v>0</v>
      </c>
      <c r="H880" s="120">
        <v>150000</v>
      </c>
      <c r="I880" s="120">
        <v>0</v>
      </c>
      <c r="J880" s="129">
        <v>0</v>
      </c>
      <c r="K880" s="120">
        <v>0</v>
      </c>
      <c r="L880" s="120">
        <v>0</v>
      </c>
      <c r="M880" s="120">
        <v>0</v>
      </c>
      <c r="N880" s="120">
        <v>0</v>
      </c>
      <c r="O880" s="120">
        <v>0</v>
      </c>
      <c r="P880" s="120">
        <v>0</v>
      </c>
      <c r="Q880" s="120">
        <v>0</v>
      </c>
      <c r="R880" s="120">
        <v>0</v>
      </c>
      <c r="S880" s="120">
        <v>0</v>
      </c>
      <c r="T880" s="120">
        <v>0</v>
      </c>
      <c r="U880" s="120">
        <v>0</v>
      </c>
      <c r="V880" s="120">
        <v>0</v>
      </c>
      <c r="W880" s="94">
        <v>0</v>
      </c>
      <c r="X880" s="94">
        <v>3210</v>
      </c>
      <c r="Y880" s="174"/>
    </row>
    <row r="881" spans="1:25" ht="25.5" customHeight="1">
      <c r="A881" s="128">
        <v>214</v>
      </c>
      <c r="B881" s="91" t="s">
        <v>114</v>
      </c>
      <c r="C881" s="94">
        <f t="shared" si="72"/>
        <v>168531</v>
      </c>
      <c r="D881" s="94">
        <v>0</v>
      </c>
      <c r="E881" s="94">
        <v>0</v>
      </c>
      <c r="F881" s="94">
        <v>0</v>
      </c>
      <c r="G881" s="94">
        <v>0</v>
      </c>
      <c r="H881" s="94">
        <v>165000</v>
      </c>
      <c r="I881" s="94">
        <v>0</v>
      </c>
      <c r="J881" s="135">
        <v>0</v>
      </c>
      <c r="K881" s="94">
        <v>0</v>
      </c>
      <c r="L881" s="94">
        <v>0</v>
      </c>
      <c r="M881" s="94">
        <v>0</v>
      </c>
      <c r="N881" s="94">
        <v>0</v>
      </c>
      <c r="O881" s="94">
        <v>0</v>
      </c>
      <c r="P881" s="94">
        <v>0</v>
      </c>
      <c r="Q881" s="94">
        <v>0</v>
      </c>
      <c r="R881" s="94">
        <v>0</v>
      </c>
      <c r="S881" s="94">
        <v>0</v>
      </c>
      <c r="T881" s="94">
        <v>0</v>
      </c>
      <c r="U881" s="94">
        <v>0</v>
      </c>
      <c r="V881" s="94">
        <v>0</v>
      </c>
      <c r="W881" s="94">
        <v>0</v>
      </c>
      <c r="X881" s="94">
        <v>3531</v>
      </c>
      <c r="Y881" s="174"/>
    </row>
    <row r="882" spans="1:25" ht="25.5" customHeight="1">
      <c r="A882" s="128">
        <v>215</v>
      </c>
      <c r="B882" s="95" t="s">
        <v>554</v>
      </c>
      <c r="C882" s="94">
        <f t="shared" si="72"/>
        <v>1397448.88</v>
      </c>
      <c r="D882" s="94">
        <v>0</v>
      </c>
      <c r="E882" s="94">
        <v>0</v>
      </c>
      <c r="F882" s="94">
        <v>0</v>
      </c>
      <c r="G882" s="94">
        <v>0</v>
      </c>
      <c r="H882" s="94">
        <v>141678.35</v>
      </c>
      <c r="I882" s="94">
        <v>260007.11</v>
      </c>
      <c r="J882" s="135">
        <v>0</v>
      </c>
      <c r="K882" s="94">
        <v>0</v>
      </c>
      <c r="L882" s="94">
        <v>367</v>
      </c>
      <c r="M882" s="94">
        <v>961420.42</v>
      </c>
      <c r="N882" s="94">
        <v>0</v>
      </c>
      <c r="O882" s="94">
        <v>0</v>
      </c>
      <c r="P882" s="94">
        <v>0</v>
      </c>
      <c r="Q882" s="94">
        <v>0</v>
      </c>
      <c r="R882" s="94">
        <v>0</v>
      </c>
      <c r="S882" s="94">
        <v>0</v>
      </c>
      <c r="T882" s="94">
        <v>0</v>
      </c>
      <c r="U882" s="94">
        <v>0</v>
      </c>
      <c r="V882" s="94">
        <v>5173</v>
      </c>
      <c r="W882" s="94">
        <v>0</v>
      </c>
      <c r="X882" s="94">
        <v>29170</v>
      </c>
      <c r="Y882" s="174"/>
    </row>
    <row r="883" spans="1:25" ht="25.5" customHeight="1">
      <c r="A883" s="128">
        <v>216</v>
      </c>
      <c r="B883" s="95" t="s">
        <v>555</v>
      </c>
      <c r="C883" s="94">
        <f t="shared" si="72"/>
        <v>765346.96</v>
      </c>
      <c r="D883" s="94">
        <v>0</v>
      </c>
      <c r="E883" s="94">
        <v>0</v>
      </c>
      <c r="F883" s="94">
        <v>0</v>
      </c>
      <c r="G883" s="94">
        <v>0</v>
      </c>
      <c r="H883" s="94">
        <v>77593.69</v>
      </c>
      <c r="I883" s="94">
        <v>142399.38</v>
      </c>
      <c r="J883" s="135">
        <v>0</v>
      </c>
      <c r="K883" s="94">
        <v>0</v>
      </c>
      <c r="L883" s="94">
        <v>201</v>
      </c>
      <c r="M883" s="94">
        <v>526545.89</v>
      </c>
      <c r="N883" s="94">
        <v>0</v>
      </c>
      <c r="O883" s="94">
        <v>0</v>
      </c>
      <c r="P883" s="94">
        <v>0</v>
      </c>
      <c r="Q883" s="94">
        <v>0</v>
      </c>
      <c r="R883" s="94">
        <v>0</v>
      </c>
      <c r="S883" s="94">
        <v>0</v>
      </c>
      <c r="T883" s="94">
        <v>0</v>
      </c>
      <c r="U883" s="94">
        <v>0</v>
      </c>
      <c r="V883" s="94">
        <v>2833</v>
      </c>
      <c r="W883" s="94">
        <v>0</v>
      </c>
      <c r="X883" s="94">
        <v>15975</v>
      </c>
      <c r="Y883" s="174"/>
    </row>
    <row r="884" spans="1:25" ht="15" customHeight="1">
      <c r="A884" s="128">
        <v>217</v>
      </c>
      <c r="B884" s="95" t="s">
        <v>556</v>
      </c>
      <c r="C884" s="94">
        <f t="shared" si="72"/>
        <v>769067.08</v>
      </c>
      <c r="D884" s="94">
        <v>0</v>
      </c>
      <c r="E884" s="94">
        <v>0</v>
      </c>
      <c r="F884" s="94">
        <v>0</v>
      </c>
      <c r="G884" s="94">
        <v>0</v>
      </c>
      <c r="H884" s="94">
        <v>77970.78</v>
      </c>
      <c r="I884" s="94">
        <v>143091.43</v>
      </c>
      <c r="J884" s="135">
        <v>0</v>
      </c>
      <c r="K884" s="94">
        <v>0</v>
      </c>
      <c r="L884" s="94">
        <v>202</v>
      </c>
      <c r="M884" s="94">
        <v>529104.87</v>
      </c>
      <c r="N884" s="94">
        <v>0</v>
      </c>
      <c r="O884" s="94">
        <v>0</v>
      </c>
      <c r="P884" s="94">
        <v>0</v>
      </c>
      <c r="Q884" s="94">
        <v>0</v>
      </c>
      <c r="R884" s="94">
        <v>0</v>
      </c>
      <c r="S884" s="94">
        <v>0</v>
      </c>
      <c r="T884" s="94">
        <v>0</v>
      </c>
      <c r="U884" s="94">
        <v>0</v>
      </c>
      <c r="V884" s="94">
        <v>2847</v>
      </c>
      <c r="W884" s="94">
        <v>0</v>
      </c>
      <c r="X884" s="94">
        <v>16053</v>
      </c>
      <c r="Y884" s="174"/>
    </row>
    <row r="885" spans="1:25" ht="25.5" customHeight="1">
      <c r="A885" s="128">
        <v>218</v>
      </c>
      <c r="B885" s="95" t="s">
        <v>557</v>
      </c>
      <c r="C885" s="94">
        <f t="shared" si="72"/>
        <v>1233872.5</v>
      </c>
      <c r="D885" s="94">
        <v>0</v>
      </c>
      <c r="E885" s="94">
        <v>0</v>
      </c>
      <c r="F885" s="94">
        <v>0</v>
      </c>
      <c r="G885" s="94">
        <v>0</v>
      </c>
      <c r="H885" s="94">
        <v>92426.25</v>
      </c>
      <c r="I885" s="94">
        <v>0</v>
      </c>
      <c r="J885" s="135">
        <v>0</v>
      </c>
      <c r="K885" s="94">
        <v>0</v>
      </c>
      <c r="L885" s="94">
        <v>237</v>
      </c>
      <c r="M885" s="94">
        <v>627198.75</v>
      </c>
      <c r="N885" s="94">
        <v>0</v>
      </c>
      <c r="O885" s="94">
        <v>0</v>
      </c>
      <c r="P885" s="94">
        <v>345</v>
      </c>
      <c r="Q885" s="94">
        <v>485092.5</v>
      </c>
      <c r="R885" s="94">
        <v>0</v>
      </c>
      <c r="S885" s="94">
        <v>0</v>
      </c>
      <c r="T885" s="94">
        <v>0</v>
      </c>
      <c r="U885" s="94">
        <v>0</v>
      </c>
      <c r="V885" s="94">
        <v>3375</v>
      </c>
      <c r="W885" s="94">
        <v>0</v>
      </c>
      <c r="X885" s="94">
        <v>25780</v>
      </c>
      <c r="Y885" s="174"/>
    </row>
    <row r="886" spans="1:25" ht="25.5" customHeight="1">
      <c r="A886" s="128">
        <v>219</v>
      </c>
      <c r="B886" s="95" t="s">
        <v>558</v>
      </c>
      <c r="C886" s="94">
        <f t="shared" si="72"/>
        <v>1417145.74</v>
      </c>
      <c r="D886" s="94">
        <v>0</v>
      </c>
      <c r="E886" s="94">
        <v>0</v>
      </c>
      <c r="F886" s="94">
        <v>0</v>
      </c>
      <c r="G886" s="94">
        <v>0</v>
      </c>
      <c r="H886" s="94">
        <v>177385.67</v>
      </c>
      <c r="I886" s="94">
        <v>0</v>
      </c>
      <c r="J886" s="135">
        <v>0</v>
      </c>
      <c r="K886" s="94">
        <v>0</v>
      </c>
      <c r="L886" s="94">
        <v>455</v>
      </c>
      <c r="M886" s="94">
        <v>1203728.07</v>
      </c>
      <c r="N886" s="94">
        <v>0</v>
      </c>
      <c r="O886" s="94">
        <v>0</v>
      </c>
      <c r="P886" s="94">
        <v>0</v>
      </c>
      <c r="Q886" s="94">
        <v>0</v>
      </c>
      <c r="R886" s="94">
        <v>0</v>
      </c>
      <c r="S886" s="94">
        <v>0</v>
      </c>
      <c r="T886" s="94">
        <v>0</v>
      </c>
      <c r="U886" s="94">
        <v>0</v>
      </c>
      <c r="V886" s="94">
        <v>6477</v>
      </c>
      <c r="W886" s="94">
        <v>0</v>
      </c>
      <c r="X886" s="94">
        <v>29555</v>
      </c>
      <c r="Y886" s="174"/>
    </row>
    <row r="887" spans="1:25" ht="25.5" customHeight="1">
      <c r="A887" s="128">
        <v>220</v>
      </c>
      <c r="B887" s="95" t="s">
        <v>559</v>
      </c>
      <c r="C887" s="94">
        <f t="shared" si="72"/>
        <v>2529576.2799999998</v>
      </c>
      <c r="D887" s="94">
        <v>0</v>
      </c>
      <c r="E887" s="94">
        <v>0</v>
      </c>
      <c r="F887" s="94">
        <v>0</v>
      </c>
      <c r="G887" s="94">
        <v>0</v>
      </c>
      <c r="H887" s="94">
        <v>316594.8</v>
      </c>
      <c r="I887" s="94">
        <v>0</v>
      </c>
      <c r="J887" s="135">
        <v>0</v>
      </c>
      <c r="K887" s="94">
        <v>0</v>
      </c>
      <c r="L887" s="94">
        <v>542</v>
      </c>
      <c r="M887" s="94">
        <v>2148392.48</v>
      </c>
      <c r="N887" s="94">
        <v>0</v>
      </c>
      <c r="O887" s="94">
        <v>0</v>
      </c>
      <c r="P887" s="94">
        <v>0</v>
      </c>
      <c r="Q887" s="94">
        <v>0</v>
      </c>
      <c r="R887" s="94">
        <v>0</v>
      </c>
      <c r="S887" s="94">
        <v>0</v>
      </c>
      <c r="T887" s="94">
        <v>0</v>
      </c>
      <c r="U887" s="94">
        <v>0</v>
      </c>
      <c r="V887" s="94">
        <v>11839</v>
      </c>
      <c r="W887" s="94">
        <v>0</v>
      </c>
      <c r="X887" s="94">
        <v>52750</v>
      </c>
      <c r="Y887" s="174"/>
    </row>
    <row r="888" spans="1:25" ht="25.5" customHeight="1">
      <c r="A888" s="128">
        <v>221</v>
      </c>
      <c r="B888" s="95" t="s">
        <v>560</v>
      </c>
      <c r="C888" s="94">
        <f t="shared" si="72"/>
        <v>1505350.51</v>
      </c>
      <c r="D888" s="94">
        <v>0</v>
      </c>
      <c r="E888" s="94">
        <v>0</v>
      </c>
      <c r="F888" s="94">
        <v>0</v>
      </c>
      <c r="G888" s="94">
        <v>0</v>
      </c>
      <c r="H888" s="94">
        <v>188426.32</v>
      </c>
      <c r="I888" s="94">
        <v>0</v>
      </c>
      <c r="J888" s="135">
        <v>0</v>
      </c>
      <c r="K888" s="94">
        <v>0</v>
      </c>
      <c r="L888" s="94">
        <v>322</v>
      </c>
      <c r="M888" s="94">
        <v>1278649.19</v>
      </c>
      <c r="N888" s="94">
        <v>0</v>
      </c>
      <c r="O888" s="94">
        <v>0</v>
      </c>
      <c r="P888" s="94">
        <v>0</v>
      </c>
      <c r="Q888" s="94">
        <v>0</v>
      </c>
      <c r="R888" s="94">
        <v>0</v>
      </c>
      <c r="S888" s="94">
        <v>0</v>
      </c>
      <c r="T888" s="94">
        <v>0</v>
      </c>
      <c r="U888" s="94">
        <v>0</v>
      </c>
      <c r="V888" s="94">
        <v>6880</v>
      </c>
      <c r="W888" s="94">
        <v>0</v>
      </c>
      <c r="X888" s="94">
        <v>31395</v>
      </c>
      <c r="Y888" s="174"/>
    </row>
    <row r="889" spans="1:25" ht="25.5" customHeight="1">
      <c r="A889" s="128">
        <v>222</v>
      </c>
      <c r="B889" s="95" t="s">
        <v>561</v>
      </c>
      <c r="C889" s="94">
        <f t="shared" si="72"/>
        <v>1261579.99</v>
      </c>
      <c r="D889" s="94">
        <v>0</v>
      </c>
      <c r="E889" s="94">
        <v>0</v>
      </c>
      <c r="F889" s="94">
        <v>0</v>
      </c>
      <c r="G889" s="94">
        <v>0</v>
      </c>
      <c r="H889" s="94">
        <v>157913.29</v>
      </c>
      <c r="I889" s="94">
        <v>0</v>
      </c>
      <c r="J889" s="135">
        <v>0</v>
      </c>
      <c r="K889" s="94">
        <v>0</v>
      </c>
      <c r="L889" s="94">
        <v>405</v>
      </c>
      <c r="M889" s="94">
        <v>1071589.7</v>
      </c>
      <c r="N889" s="94">
        <v>0</v>
      </c>
      <c r="O889" s="94">
        <v>0</v>
      </c>
      <c r="P889" s="94">
        <v>0</v>
      </c>
      <c r="Q889" s="94">
        <v>0</v>
      </c>
      <c r="R889" s="94">
        <v>0</v>
      </c>
      <c r="S889" s="94">
        <v>0</v>
      </c>
      <c r="T889" s="94">
        <v>0</v>
      </c>
      <c r="U889" s="94">
        <v>0</v>
      </c>
      <c r="V889" s="94">
        <v>5766</v>
      </c>
      <c r="W889" s="94">
        <v>0</v>
      </c>
      <c r="X889" s="94">
        <v>26311</v>
      </c>
      <c r="Y889" s="174"/>
    </row>
    <row r="890" spans="1:25" ht="15" customHeight="1">
      <c r="A890" s="128">
        <v>223</v>
      </c>
      <c r="B890" s="95" t="s">
        <v>562</v>
      </c>
      <c r="C890" s="94">
        <f t="shared" si="72"/>
        <v>1260014.58</v>
      </c>
      <c r="D890" s="94">
        <v>0</v>
      </c>
      <c r="E890" s="94">
        <v>0</v>
      </c>
      <c r="F890" s="94">
        <v>0</v>
      </c>
      <c r="G890" s="94">
        <v>0</v>
      </c>
      <c r="H890" s="94">
        <v>157717.37</v>
      </c>
      <c r="I890" s="94">
        <v>0</v>
      </c>
      <c r="J890" s="135">
        <v>0</v>
      </c>
      <c r="K890" s="94">
        <v>0</v>
      </c>
      <c r="L890" s="94">
        <v>405</v>
      </c>
      <c r="M890" s="94">
        <v>1070260.21</v>
      </c>
      <c r="N890" s="94">
        <v>0</v>
      </c>
      <c r="O890" s="94">
        <v>0</v>
      </c>
      <c r="P890" s="94">
        <v>0</v>
      </c>
      <c r="Q890" s="94">
        <v>0</v>
      </c>
      <c r="R890" s="94">
        <v>0</v>
      </c>
      <c r="S890" s="94">
        <v>0</v>
      </c>
      <c r="T890" s="94">
        <v>0</v>
      </c>
      <c r="U890" s="94">
        <v>0</v>
      </c>
      <c r="V890" s="94">
        <v>5759</v>
      </c>
      <c r="W890" s="94">
        <v>0</v>
      </c>
      <c r="X890" s="94">
        <v>26278</v>
      </c>
      <c r="Y890" s="174"/>
    </row>
    <row r="891" spans="1:25" ht="25.5" customHeight="1">
      <c r="A891" s="128">
        <v>224</v>
      </c>
      <c r="B891" s="95" t="s">
        <v>563</v>
      </c>
      <c r="C891" s="94">
        <f t="shared" si="72"/>
        <v>931862.42999999993</v>
      </c>
      <c r="D891" s="94">
        <v>0</v>
      </c>
      <c r="E891" s="94">
        <v>0</v>
      </c>
      <c r="F891" s="94">
        <v>0</v>
      </c>
      <c r="G891" s="94">
        <v>0</v>
      </c>
      <c r="H891" s="94">
        <v>94475.64</v>
      </c>
      <c r="I891" s="94">
        <v>173381.02</v>
      </c>
      <c r="J891" s="135">
        <v>0</v>
      </c>
      <c r="K891" s="94">
        <v>0</v>
      </c>
      <c r="L891" s="94">
        <v>242</v>
      </c>
      <c r="M891" s="94">
        <v>641105.77</v>
      </c>
      <c r="N891" s="94">
        <v>0</v>
      </c>
      <c r="O891" s="94">
        <v>0</v>
      </c>
      <c r="P891" s="94">
        <v>0</v>
      </c>
      <c r="Q891" s="94">
        <v>0</v>
      </c>
      <c r="R891" s="94">
        <v>0</v>
      </c>
      <c r="S891" s="94">
        <v>0</v>
      </c>
      <c r="T891" s="94">
        <v>0</v>
      </c>
      <c r="U891" s="94">
        <v>0</v>
      </c>
      <c r="V891" s="94">
        <v>3449</v>
      </c>
      <c r="W891" s="94">
        <v>0</v>
      </c>
      <c r="X891" s="94">
        <v>19451</v>
      </c>
      <c r="Y891" s="174"/>
    </row>
    <row r="892" spans="1:25" ht="25.5" customHeight="1">
      <c r="A892" s="128">
        <v>225</v>
      </c>
      <c r="B892" s="95" t="s">
        <v>564</v>
      </c>
      <c r="C892" s="94">
        <f t="shared" si="72"/>
        <v>1311853.42</v>
      </c>
      <c r="D892" s="94">
        <v>0</v>
      </c>
      <c r="E892" s="94">
        <v>0</v>
      </c>
      <c r="F892" s="94">
        <v>0</v>
      </c>
      <c r="G892" s="94">
        <v>0</v>
      </c>
      <c r="H892" s="94">
        <v>98267.57</v>
      </c>
      <c r="I892" s="94">
        <v>0</v>
      </c>
      <c r="J892" s="135">
        <v>0</v>
      </c>
      <c r="K892" s="94">
        <v>0</v>
      </c>
      <c r="L892" s="94">
        <v>252</v>
      </c>
      <c r="M892" s="94">
        <v>666837.59</v>
      </c>
      <c r="N892" s="94">
        <v>0</v>
      </c>
      <c r="O892" s="94">
        <v>0</v>
      </c>
      <c r="P892" s="94">
        <v>355</v>
      </c>
      <c r="Q892" s="94">
        <v>515750.26</v>
      </c>
      <c r="R892" s="94">
        <v>0</v>
      </c>
      <c r="S892" s="94">
        <v>0</v>
      </c>
      <c r="T892" s="94">
        <v>0</v>
      </c>
      <c r="U892" s="94">
        <v>0</v>
      </c>
      <c r="V892" s="94">
        <v>3588</v>
      </c>
      <c r="W892" s="94">
        <v>0</v>
      </c>
      <c r="X892" s="94">
        <v>27410</v>
      </c>
      <c r="Y892" s="174"/>
    </row>
    <row r="893" spans="1:25" ht="25.5" customHeight="1">
      <c r="A893" s="128">
        <v>226</v>
      </c>
      <c r="B893" s="95" t="s">
        <v>565</v>
      </c>
      <c r="C893" s="94">
        <f t="shared" si="72"/>
        <v>858116.86</v>
      </c>
      <c r="D893" s="94">
        <v>0</v>
      </c>
      <c r="E893" s="94">
        <v>0</v>
      </c>
      <c r="F893" s="94">
        <v>0</v>
      </c>
      <c r="G893" s="94">
        <v>0</v>
      </c>
      <c r="H893" s="94">
        <v>64279.38</v>
      </c>
      <c r="I893" s="94">
        <v>0</v>
      </c>
      <c r="J893" s="135">
        <v>0</v>
      </c>
      <c r="K893" s="94">
        <v>0</v>
      </c>
      <c r="L893" s="94">
        <v>214</v>
      </c>
      <c r="M893" s="94">
        <v>436195.82</v>
      </c>
      <c r="N893" s="94">
        <v>0</v>
      </c>
      <c r="O893" s="94">
        <v>0</v>
      </c>
      <c r="P893" s="94">
        <v>327</v>
      </c>
      <c r="Q893" s="94">
        <v>337365.66</v>
      </c>
      <c r="R893" s="94">
        <v>0</v>
      </c>
      <c r="S893" s="94">
        <v>0</v>
      </c>
      <c r="T893" s="94">
        <v>0</v>
      </c>
      <c r="U893" s="94">
        <v>0</v>
      </c>
      <c r="V893" s="94">
        <v>2347</v>
      </c>
      <c r="W893" s="94">
        <v>0</v>
      </c>
      <c r="X893" s="94">
        <v>17929</v>
      </c>
      <c r="Y893" s="174"/>
    </row>
    <row r="894" spans="1:25" ht="15" customHeight="1">
      <c r="A894" s="128">
        <v>227</v>
      </c>
      <c r="B894" s="95" t="s">
        <v>566</v>
      </c>
      <c r="C894" s="94">
        <f t="shared" si="72"/>
        <v>927543.3</v>
      </c>
      <c r="D894" s="94">
        <v>0</v>
      </c>
      <c r="E894" s="94">
        <v>0</v>
      </c>
      <c r="F894" s="94">
        <v>0</v>
      </c>
      <c r="G894" s="94">
        <v>0</v>
      </c>
      <c r="H894" s="94">
        <v>69479.89</v>
      </c>
      <c r="I894" s="94">
        <v>0</v>
      </c>
      <c r="J894" s="135">
        <v>0</v>
      </c>
      <c r="K894" s="94">
        <v>0</v>
      </c>
      <c r="L894" s="94">
        <v>222</v>
      </c>
      <c r="M894" s="94">
        <v>471486.21</v>
      </c>
      <c r="N894" s="94">
        <v>0</v>
      </c>
      <c r="O894" s="94">
        <v>0</v>
      </c>
      <c r="P894" s="94">
        <v>334</v>
      </c>
      <c r="Q894" s="94">
        <v>364660.2</v>
      </c>
      <c r="R894" s="94">
        <v>0</v>
      </c>
      <c r="S894" s="94">
        <v>0</v>
      </c>
      <c r="T894" s="94">
        <v>0</v>
      </c>
      <c r="U894" s="94">
        <v>0</v>
      </c>
      <c r="V894" s="94">
        <v>2537</v>
      </c>
      <c r="W894" s="94">
        <v>0</v>
      </c>
      <c r="X894" s="94">
        <v>19380</v>
      </c>
      <c r="Y894" s="174"/>
    </row>
    <row r="895" spans="1:25" ht="15" customHeight="1">
      <c r="A895" s="128">
        <v>228</v>
      </c>
      <c r="B895" s="91" t="s">
        <v>116</v>
      </c>
      <c r="C895" s="94">
        <f t="shared" si="72"/>
        <v>56256</v>
      </c>
      <c r="D895" s="94">
        <v>0</v>
      </c>
      <c r="E895" s="94">
        <v>0</v>
      </c>
      <c r="F895" s="94">
        <v>0</v>
      </c>
      <c r="G895" s="94">
        <v>0</v>
      </c>
      <c r="H895" s="94">
        <v>0</v>
      </c>
      <c r="I895" s="94">
        <v>0</v>
      </c>
      <c r="J895" s="135">
        <v>0</v>
      </c>
      <c r="K895" s="94">
        <v>0</v>
      </c>
      <c r="L895" s="94">
        <v>0</v>
      </c>
      <c r="M895" s="94">
        <v>0</v>
      </c>
      <c r="N895" s="94">
        <v>0</v>
      </c>
      <c r="O895" s="94">
        <v>0</v>
      </c>
      <c r="P895" s="94">
        <v>0</v>
      </c>
      <c r="Q895" s="94">
        <v>0</v>
      </c>
      <c r="R895" s="94">
        <v>0</v>
      </c>
      <c r="S895" s="94">
        <v>0</v>
      </c>
      <c r="T895" s="94">
        <v>0</v>
      </c>
      <c r="U895" s="94">
        <v>0</v>
      </c>
      <c r="V895" s="94">
        <v>0</v>
      </c>
      <c r="W895" s="94">
        <v>56256</v>
      </c>
      <c r="X895" s="94">
        <v>0</v>
      </c>
      <c r="Y895" s="174"/>
    </row>
    <row r="896" spans="1:25" ht="15" customHeight="1">
      <c r="A896" s="128">
        <v>229</v>
      </c>
      <c r="B896" s="91" t="s">
        <v>862</v>
      </c>
      <c r="C896" s="94">
        <f t="shared" si="72"/>
        <v>71188</v>
      </c>
      <c r="D896" s="94">
        <v>0</v>
      </c>
      <c r="E896" s="94">
        <v>0</v>
      </c>
      <c r="F896" s="94">
        <v>0</v>
      </c>
      <c r="G896" s="94">
        <v>0</v>
      </c>
      <c r="H896" s="94">
        <v>0</v>
      </c>
      <c r="I896" s="94">
        <v>0</v>
      </c>
      <c r="J896" s="135">
        <v>0</v>
      </c>
      <c r="K896" s="94">
        <v>0</v>
      </c>
      <c r="L896" s="94">
        <v>0</v>
      </c>
      <c r="M896" s="94">
        <v>0</v>
      </c>
      <c r="N896" s="94">
        <v>0</v>
      </c>
      <c r="O896" s="94">
        <v>0</v>
      </c>
      <c r="P896" s="94">
        <v>0</v>
      </c>
      <c r="Q896" s="94">
        <v>0</v>
      </c>
      <c r="R896" s="94">
        <v>0</v>
      </c>
      <c r="S896" s="94">
        <v>0</v>
      </c>
      <c r="T896" s="94">
        <v>0</v>
      </c>
      <c r="U896" s="94">
        <v>0</v>
      </c>
      <c r="V896" s="94">
        <v>0</v>
      </c>
      <c r="W896" s="94">
        <v>71188</v>
      </c>
      <c r="X896" s="94">
        <v>0</v>
      </c>
      <c r="Y896" s="174"/>
    </row>
    <row r="897" spans="1:25" ht="15" customHeight="1">
      <c r="A897" s="128">
        <v>230</v>
      </c>
      <c r="B897" s="91" t="s">
        <v>863</v>
      </c>
      <c r="C897" s="94">
        <f t="shared" si="72"/>
        <v>60374</v>
      </c>
      <c r="D897" s="94">
        <v>0</v>
      </c>
      <c r="E897" s="94">
        <v>0</v>
      </c>
      <c r="F897" s="94">
        <v>0</v>
      </c>
      <c r="G897" s="94">
        <v>0</v>
      </c>
      <c r="H897" s="94">
        <v>0</v>
      </c>
      <c r="I897" s="94">
        <v>0</v>
      </c>
      <c r="J897" s="135">
        <v>0</v>
      </c>
      <c r="K897" s="94">
        <v>0</v>
      </c>
      <c r="L897" s="94">
        <v>0</v>
      </c>
      <c r="M897" s="94">
        <v>0</v>
      </c>
      <c r="N897" s="94">
        <v>0</v>
      </c>
      <c r="O897" s="94">
        <v>0</v>
      </c>
      <c r="P897" s="94">
        <v>0</v>
      </c>
      <c r="Q897" s="94">
        <v>0</v>
      </c>
      <c r="R897" s="94">
        <v>0</v>
      </c>
      <c r="S897" s="94">
        <v>0</v>
      </c>
      <c r="T897" s="94">
        <v>0</v>
      </c>
      <c r="U897" s="94">
        <v>0</v>
      </c>
      <c r="V897" s="94">
        <v>0</v>
      </c>
      <c r="W897" s="94">
        <v>60374</v>
      </c>
      <c r="X897" s="94">
        <v>0</v>
      </c>
      <c r="Y897" s="174"/>
    </row>
    <row r="898" spans="1:25" ht="15" customHeight="1">
      <c r="A898" s="128">
        <v>231</v>
      </c>
      <c r="B898" s="91" t="s">
        <v>864</v>
      </c>
      <c r="C898" s="94">
        <f t="shared" si="72"/>
        <v>51641</v>
      </c>
      <c r="D898" s="94">
        <v>0</v>
      </c>
      <c r="E898" s="94">
        <v>0</v>
      </c>
      <c r="F898" s="94">
        <v>0</v>
      </c>
      <c r="G898" s="94">
        <v>0</v>
      </c>
      <c r="H898" s="94">
        <v>0</v>
      </c>
      <c r="I898" s="94">
        <v>0</v>
      </c>
      <c r="J898" s="135">
        <v>0</v>
      </c>
      <c r="K898" s="94">
        <v>0</v>
      </c>
      <c r="L898" s="94">
        <v>0</v>
      </c>
      <c r="M898" s="94">
        <v>0</v>
      </c>
      <c r="N898" s="94">
        <v>0</v>
      </c>
      <c r="O898" s="94">
        <v>0</v>
      </c>
      <c r="P898" s="94">
        <v>0</v>
      </c>
      <c r="Q898" s="94">
        <v>0</v>
      </c>
      <c r="R898" s="94">
        <v>0</v>
      </c>
      <c r="S898" s="94">
        <v>0</v>
      </c>
      <c r="T898" s="94">
        <v>0</v>
      </c>
      <c r="U898" s="94">
        <v>0</v>
      </c>
      <c r="V898" s="94">
        <v>0</v>
      </c>
      <c r="W898" s="94">
        <v>51641</v>
      </c>
      <c r="X898" s="94">
        <v>0</v>
      </c>
      <c r="Y898" s="174"/>
    </row>
    <row r="899" spans="1:25" ht="25.5" customHeight="1">
      <c r="A899" s="128">
        <v>232</v>
      </c>
      <c r="B899" s="91" t="s">
        <v>112</v>
      </c>
      <c r="C899" s="94">
        <f t="shared" si="72"/>
        <v>42260</v>
      </c>
      <c r="D899" s="94">
        <v>0</v>
      </c>
      <c r="E899" s="94">
        <v>0</v>
      </c>
      <c r="F899" s="94">
        <v>0</v>
      </c>
      <c r="G899" s="94">
        <v>0</v>
      </c>
      <c r="H899" s="94">
        <v>0</v>
      </c>
      <c r="I899" s="94">
        <v>0</v>
      </c>
      <c r="J899" s="135">
        <v>0</v>
      </c>
      <c r="K899" s="94">
        <v>0</v>
      </c>
      <c r="L899" s="94">
        <v>0</v>
      </c>
      <c r="M899" s="94">
        <v>0</v>
      </c>
      <c r="N899" s="94">
        <v>0</v>
      </c>
      <c r="O899" s="94">
        <v>0</v>
      </c>
      <c r="P899" s="94">
        <v>0</v>
      </c>
      <c r="Q899" s="94">
        <v>0</v>
      </c>
      <c r="R899" s="94">
        <v>0</v>
      </c>
      <c r="S899" s="94">
        <v>0</v>
      </c>
      <c r="T899" s="94">
        <v>0</v>
      </c>
      <c r="U899" s="94">
        <v>0</v>
      </c>
      <c r="V899" s="94">
        <v>0</v>
      </c>
      <c r="W899" s="94">
        <v>42260</v>
      </c>
      <c r="X899" s="94">
        <v>0</v>
      </c>
      <c r="Y899" s="174"/>
    </row>
    <row r="900" spans="1:25" ht="25.5" customHeight="1">
      <c r="A900" s="128">
        <v>233</v>
      </c>
      <c r="B900" s="95" t="s">
        <v>865</v>
      </c>
      <c r="C900" s="94">
        <f t="shared" si="72"/>
        <v>61073</v>
      </c>
      <c r="D900" s="94">
        <v>0</v>
      </c>
      <c r="E900" s="94">
        <v>0</v>
      </c>
      <c r="F900" s="94">
        <v>0</v>
      </c>
      <c r="G900" s="94">
        <v>0</v>
      </c>
      <c r="H900" s="94">
        <v>0</v>
      </c>
      <c r="I900" s="94">
        <v>0</v>
      </c>
      <c r="J900" s="135">
        <v>0</v>
      </c>
      <c r="K900" s="94">
        <v>0</v>
      </c>
      <c r="L900" s="94">
        <v>0</v>
      </c>
      <c r="M900" s="94">
        <v>0</v>
      </c>
      <c r="N900" s="94">
        <v>0</v>
      </c>
      <c r="O900" s="94">
        <v>0</v>
      </c>
      <c r="P900" s="94">
        <v>0</v>
      </c>
      <c r="Q900" s="94">
        <v>0</v>
      </c>
      <c r="R900" s="94">
        <v>0</v>
      </c>
      <c r="S900" s="94">
        <v>0</v>
      </c>
      <c r="T900" s="94">
        <v>0</v>
      </c>
      <c r="U900" s="94">
        <v>0</v>
      </c>
      <c r="V900" s="94">
        <v>0</v>
      </c>
      <c r="W900" s="94">
        <v>61073</v>
      </c>
      <c r="X900" s="94">
        <v>0</v>
      </c>
      <c r="Y900" s="174"/>
    </row>
    <row r="901" spans="1:25" ht="25.5" customHeight="1">
      <c r="A901" s="128">
        <v>234</v>
      </c>
      <c r="B901" s="95" t="s">
        <v>866</v>
      </c>
      <c r="C901" s="94">
        <f t="shared" si="72"/>
        <v>68557</v>
      </c>
      <c r="D901" s="94">
        <v>0</v>
      </c>
      <c r="E901" s="94">
        <v>0</v>
      </c>
      <c r="F901" s="94">
        <v>0</v>
      </c>
      <c r="G901" s="94">
        <v>0</v>
      </c>
      <c r="H901" s="94">
        <v>0</v>
      </c>
      <c r="I901" s="94">
        <v>0</v>
      </c>
      <c r="J901" s="135">
        <v>0</v>
      </c>
      <c r="K901" s="94">
        <v>0</v>
      </c>
      <c r="L901" s="94">
        <v>0</v>
      </c>
      <c r="M901" s="94">
        <v>0</v>
      </c>
      <c r="N901" s="94">
        <v>0</v>
      </c>
      <c r="O901" s="94">
        <v>0</v>
      </c>
      <c r="P901" s="94">
        <v>0</v>
      </c>
      <c r="Q901" s="94">
        <v>0</v>
      </c>
      <c r="R901" s="94">
        <v>0</v>
      </c>
      <c r="S901" s="94">
        <v>0</v>
      </c>
      <c r="T901" s="94">
        <v>0</v>
      </c>
      <c r="U901" s="94">
        <v>0</v>
      </c>
      <c r="V901" s="94">
        <v>0</v>
      </c>
      <c r="W901" s="94">
        <v>68557</v>
      </c>
      <c r="X901" s="94">
        <v>0</v>
      </c>
      <c r="Y901" s="174"/>
    </row>
    <row r="902" spans="1:25" ht="25.5" customHeight="1">
      <c r="A902" s="128">
        <v>235</v>
      </c>
      <c r="B902" s="95" t="s">
        <v>867</v>
      </c>
      <c r="C902" s="94">
        <f t="shared" si="72"/>
        <v>60630</v>
      </c>
      <c r="D902" s="94">
        <v>0</v>
      </c>
      <c r="E902" s="94">
        <v>0</v>
      </c>
      <c r="F902" s="94">
        <v>0</v>
      </c>
      <c r="G902" s="94">
        <v>0</v>
      </c>
      <c r="H902" s="94">
        <v>0</v>
      </c>
      <c r="I902" s="94">
        <v>0</v>
      </c>
      <c r="J902" s="135">
        <v>0</v>
      </c>
      <c r="K902" s="94">
        <v>0</v>
      </c>
      <c r="L902" s="94">
        <v>0</v>
      </c>
      <c r="M902" s="94">
        <v>0</v>
      </c>
      <c r="N902" s="94">
        <v>0</v>
      </c>
      <c r="O902" s="94">
        <v>0</v>
      </c>
      <c r="P902" s="94">
        <v>0</v>
      </c>
      <c r="Q902" s="94">
        <v>0</v>
      </c>
      <c r="R902" s="94">
        <v>0</v>
      </c>
      <c r="S902" s="94">
        <v>0</v>
      </c>
      <c r="T902" s="94">
        <v>0</v>
      </c>
      <c r="U902" s="94">
        <v>0</v>
      </c>
      <c r="V902" s="94">
        <v>0</v>
      </c>
      <c r="W902" s="94">
        <v>60630</v>
      </c>
      <c r="X902" s="94">
        <v>0</v>
      </c>
      <c r="Y902" s="174"/>
    </row>
    <row r="903" spans="1:25" ht="25.5" customHeight="1">
      <c r="A903" s="128">
        <v>236</v>
      </c>
      <c r="B903" s="95" t="s">
        <v>868</v>
      </c>
      <c r="C903" s="94">
        <f t="shared" si="72"/>
        <v>61283</v>
      </c>
      <c r="D903" s="94">
        <v>0</v>
      </c>
      <c r="E903" s="94">
        <v>0</v>
      </c>
      <c r="F903" s="94">
        <v>0</v>
      </c>
      <c r="G903" s="94">
        <v>0</v>
      </c>
      <c r="H903" s="94">
        <v>0</v>
      </c>
      <c r="I903" s="94">
        <v>0</v>
      </c>
      <c r="J903" s="135">
        <v>0</v>
      </c>
      <c r="K903" s="94">
        <v>0</v>
      </c>
      <c r="L903" s="94">
        <v>0</v>
      </c>
      <c r="M903" s="94">
        <v>0</v>
      </c>
      <c r="N903" s="94">
        <v>0</v>
      </c>
      <c r="O903" s="94">
        <v>0</v>
      </c>
      <c r="P903" s="94">
        <v>0</v>
      </c>
      <c r="Q903" s="94">
        <v>0</v>
      </c>
      <c r="R903" s="94">
        <v>0</v>
      </c>
      <c r="S903" s="94">
        <v>0</v>
      </c>
      <c r="T903" s="94">
        <v>0</v>
      </c>
      <c r="U903" s="94">
        <v>0</v>
      </c>
      <c r="V903" s="94">
        <v>0</v>
      </c>
      <c r="W903" s="94">
        <v>61283</v>
      </c>
      <c r="X903" s="94">
        <v>0</v>
      </c>
      <c r="Y903" s="174"/>
    </row>
    <row r="904" spans="1:25" ht="25.5" customHeight="1">
      <c r="A904" s="128">
        <v>237</v>
      </c>
      <c r="B904" s="95" t="s">
        <v>869</v>
      </c>
      <c r="C904" s="94">
        <f t="shared" si="72"/>
        <v>60425</v>
      </c>
      <c r="D904" s="94">
        <v>0</v>
      </c>
      <c r="E904" s="94">
        <v>0</v>
      </c>
      <c r="F904" s="94">
        <v>0</v>
      </c>
      <c r="G904" s="94">
        <v>0</v>
      </c>
      <c r="H904" s="94">
        <v>0</v>
      </c>
      <c r="I904" s="94">
        <v>0</v>
      </c>
      <c r="J904" s="135">
        <v>0</v>
      </c>
      <c r="K904" s="94">
        <v>0</v>
      </c>
      <c r="L904" s="94">
        <v>0</v>
      </c>
      <c r="M904" s="94">
        <v>0</v>
      </c>
      <c r="N904" s="94">
        <v>0</v>
      </c>
      <c r="O904" s="94">
        <v>0</v>
      </c>
      <c r="P904" s="94">
        <v>0</v>
      </c>
      <c r="Q904" s="94">
        <v>0</v>
      </c>
      <c r="R904" s="94">
        <v>0</v>
      </c>
      <c r="S904" s="94">
        <v>0</v>
      </c>
      <c r="T904" s="94">
        <v>0</v>
      </c>
      <c r="U904" s="94">
        <v>0</v>
      </c>
      <c r="V904" s="94">
        <v>0</v>
      </c>
      <c r="W904" s="94">
        <v>60425</v>
      </c>
      <c r="X904" s="94">
        <v>0</v>
      </c>
      <c r="Y904" s="174"/>
    </row>
    <row r="905" spans="1:25" ht="25.5" customHeight="1">
      <c r="A905" s="128">
        <v>238</v>
      </c>
      <c r="B905" s="95" t="s">
        <v>870</v>
      </c>
      <c r="C905" s="94">
        <f t="shared" si="72"/>
        <v>56657</v>
      </c>
      <c r="D905" s="94">
        <v>0</v>
      </c>
      <c r="E905" s="94">
        <v>0</v>
      </c>
      <c r="F905" s="94">
        <v>0</v>
      </c>
      <c r="G905" s="94">
        <v>0</v>
      </c>
      <c r="H905" s="94">
        <v>0</v>
      </c>
      <c r="I905" s="94">
        <v>0</v>
      </c>
      <c r="J905" s="135">
        <v>0</v>
      </c>
      <c r="K905" s="94">
        <v>0</v>
      </c>
      <c r="L905" s="94">
        <v>0</v>
      </c>
      <c r="M905" s="94">
        <v>0</v>
      </c>
      <c r="N905" s="94">
        <v>0</v>
      </c>
      <c r="O905" s="94">
        <v>0</v>
      </c>
      <c r="P905" s="94">
        <v>0</v>
      </c>
      <c r="Q905" s="94">
        <v>0</v>
      </c>
      <c r="R905" s="94">
        <v>0</v>
      </c>
      <c r="S905" s="94">
        <v>0</v>
      </c>
      <c r="T905" s="94">
        <v>0</v>
      </c>
      <c r="U905" s="94">
        <v>0</v>
      </c>
      <c r="V905" s="94">
        <v>0</v>
      </c>
      <c r="W905" s="94">
        <v>56657</v>
      </c>
      <c r="X905" s="94">
        <v>0</v>
      </c>
      <c r="Y905" s="174"/>
    </row>
    <row r="906" spans="1:25" ht="15" customHeight="1">
      <c r="A906" s="128">
        <v>239</v>
      </c>
      <c r="B906" s="95" t="s">
        <v>871</v>
      </c>
      <c r="C906" s="94">
        <f t="shared" si="72"/>
        <v>52632</v>
      </c>
      <c r="D906" s="94">
        <v>0</v>
      </c>
      <c r="E906" s="94">
        <v>0</v>
      </c>
      <c r="F906" s="94">
        <v>0</v>
      </c>
      <c r="G906" s="94">
        <v>0</v>
      </c>
      <c r="H906" s="94">
        <v>0</v>
      </c>
      <c r="I906" s="94">
        <v>0</v>
      </c>
      <c r="J906" s="135">
        <v>0</v>
      </c>
      <c r="K906" s="94">
        <v>0</v>
      </c>
      <c r="L906" s="94">
        <v>0</v>
      </c>
      <c r="M906" s="94">
        <v>0</v>
      </c>
      <c r="N906" s="94">
        <v>0</v>
      </c>
      <c r="O906" s="94">
        <v>0</v>
      </c>
      <c r="P906" s="94">
        <v>0</v>
      </c>
      <c r="Q906" s="94">
        <v>0</v>
      </c>
      <c r="R906" s="94">
        <v>0</v>
      </c>
      <c r="S906" s="94">
        <v>0</v>
      </c>
      <c r="T906" s="94">
        <v>0</v>
      </c>
      <c r="U906" s="94">
        <v>0</v>
      </c>
      <c r="V906" s="94">
        <v>0</v>
      </c>
      <c r="W906" s="94">
        <v>52632</v>
      </c>
      <c r="X906" s="94">
        <v>0</v>
      </c>
      <c r="Y906" s="174"/>
    </row>
    <row r="907" spans="1:25" ht="15" customHeight="1">
      <c r="A907" s="128">
        <v>240</v>
      </c>
      <c r="B907" s="95" t="s">
        <v>872</v>
      </c>
      <c r="C907" s="94">
        <f t="shared" si="72"/>
        <v>69912</v>
      </c>
      <c r="D907" s="94">
        <v>0</v>
      </c>
      <c r="E907" s="94">
        <v>0</v>
      </c>
      <c r="F907" s="94">
        <v>0</v>
      </c>
      <c r="G907" s="94">
        <v>0</v>
      </c>
      <c r="H907" s="94">
        <v>0</v>
      </c>
      <c r="I907" s="94">
        <v>0</v>
      </c>
      <c r="J907" s="135">
        <v>0</v>
      </c>
      <c r="K907" s="94">
        <v>0</v>
      </c>
      <c r="L907" s="94">
        <v>0</v>
      </c>
      <c r="M907" s="94">
        <v>0</v>
      </c>
      <c r="N907" s="94">
        <v>0</v>
      </c>
      <c r="O907" s="94">
        <v>0</v>
      </c>
      <c r="P907" s="94">
        <v>0</v>
      </c>
      <c r="Q907" s="94">
        <v>0</v>
      </c>
      <c r="R907" s="94">
        <v>0</v>
      </c>
      <c r="S907" s="94">
        <v>0</v>
      </c>
      <c r="T907" s="94">
        <v>0</v>
      </c>
      <c r="U907" s="94">
        <v>0</v>
      </c>
      <c r="V907" s="94">
        <v>0</v>
      </c>
      <c r="W907" s="94">
        <v>69912</v>
      </c>
      <c r="X907" s="94">
        <v>0</v>
      </c>
      <c r="Y907" s="174"/>
    </row>
    <row r="908" spans="1:25" ht="15" customHeight="1">
      <c r="A908" s="128">
        <v>241</v>
      </c>
      <c r="B908" s="95" t="s">
        <v>873</v>
      </c>
      <c r="C908" s="94">
        <f t="shared" si="72"/>
        <v>65414</v>
      </c>
      <c r="D908" s="94">
        <v>0</v>
      </c>
      <c r="E908" s="94">
        <v>0</v>
      </c>
      <c r="F908" s="94">
        <v>0</v>
      </c>
      <c r="G908" s="94">
        <v>0</v>
      </c>
      <c r="H908" s="94">
        <v>0</v>
      </c>
      <c r="I908" s="94">
        <v>0</v>
      </c>
      <c r="J908" s="135">
        <v>0</v>
      </c>
      <c r="K908" s="94">
        <v>0</v>
      </c>
      <c r="L908" s="94">
        <v>0</v>
      </c>
      <c r="M908" s="94">
        <v>0</v>
      </c>
      <c r="N908" s="94">
        <v>0</v>
      </c>
      <c r="O908" s="94">
        <v>0</v>
      </c>
      <c r="P908" s="94">
        <v>0</v>
      </c>
      <c r="Q908" s="94">
        <v>0</v>
      </c>
      <c r="R908" s="94">
        <v>0</v>
      </c>
      <c r="S908" s="94">
        <v>0</v>
      </c>
      <c r="T908" s="94">
        <v>0</v>
      </c>
      <c r="U908" s="94">
        <v>0</v>
      </c>
      <c r="V908" s="94">
        <v>0</v>
      </c>
      <c r="W908" s="94">
        <v>65414</v>
      </c>
      <c r="X908" s="94">
        <v>0</v>
      </c>
      <c r="Y908" s="174"/>
    </row>
    <row r="909" spans="1:25" ht="15" customHeight="1">
      <c r="A909" s="128">
        <v>242</v>
      </c>
      <c r="B909" s="95" t="s">
        <v>874</v>
      </c>
      <c r="C909" s="94">
        <f t="shared" si="72"/>
        <v>53328</v>
      </c>
      <c r="D909" s="94">
        <v>0</v>
      </c>
      <c r="E909" s="94">
        <v>0</v>
      </c>
      <c r="F909" s="94">
        <v>0</v>
      </c>
      <c r="G909" s="94">
        <v>0</v>
      </c>
      <c r="H909" s="94">
        <v>0</v>
      </c>
      <c r="I909" s="94">
        <v>0</v>
      </c>
      <c r="J909" s="135">
        <v>0</v>
      </c>
      <c r="K909" s="94">
        <v>0</v>
      </c>
      <c r="L909" s="94">
        <v>0</v>
      </c>
      <c r="M909" s="94">
        <v>0</v>
      </c>
      <c r="N909" s="94">
        <v>0</v>
      </c>
      <c r="O909" s="94">
        <v>0</v>
      </c>
      <c r="P909" s="94">
        <v>0</v>
      </c>
      <c r="Q909" s="94">
        <v>0</v>
      </c>
      <c r="R909" s="94">
        <v>0</v>
      </c>
      <c r="S909" s="94">
        <v>0</v>
      </c>
      <c r="T909" s="94">
        <v>0</v>
      </c>
      <c r="U909" s="94">
        <v>0</v>
      </c>
      <c r="V909" s="94">
        <v>0</v>
      </c>
      <c r="W909" s="94">
        <v>53328</v>
      </c>
      <c r="X909" s="94">
        <v>0</v>
      </c>
      <c r="Y909" s="174"/>
    </row>
    <row r="910" spans="1:25" ht="15" customHeight="1">
      <c r="A910" s="128">
        <v>243</v>
      </c>
      <c r="B910" s="95" t="s">
        <v>875</v>
      </c>
      <c r="C910" s="94">
        <f t="shared" si="72"/>
        <v>49797</v>
      </c>
      <c r="D910" s="94">
        <v>0</v>
      </c>
      <c r="E910" s="94">
        <v>0</v>
      </c>
      <c r="F910" s="94">
        <v>0</v>
      </c>
      <c r="G910" s="94">
        <v>0</v>
      </c>
      <c r="H910" s="94">
        <v>0</v>
      </c>
      <c r="I910" s="94">
        <v>0</v>
      </c>
      <c r="J910" s="135">
        <v>0</v>
      </c>
      <c r="K910" s="94">
        <v>0</v>
      </c>
      <c r="L910" s="94">
        <v>0</v>
      </c>
      <c r="M910" s="94">
        <v>0</v>
      </c>
      <c r="N910" s="94">
        <v>0</v>
      </c>
      <c r="O910" s="94">
        <v>0</v>
      </c>
      <c r="P910" s="94">
        <v>0</v>
      </c>
      <c r="Q910" s="94">
        <v>0</v>
      </c>
      <c r="R910" s="94">
        <v>0</v>
      </c>
      <c r="S910" s="94">
        <v>0</v>
      </c>
      <c r="T910" s="94">
        <v>0</v>
      </c>
      <c r="U910" s="94">
        <v>0</v>
      </c>
      <c r="V910" s="94">
        <v>0</v>
      </c>
      <c r="W910" s="94">
        <v>49797</v>
      </c>
      <c r="X910" s="94">
        <v>0</v>
      </c>
      <c r="Y910" s="174"/>
    </row>
    <row r="911" spans="1:25" ht="15" customHeight="1">
      <c r="A911" s="128">
        <v>244</v>
      </c>
      <c r="B911" s="95" t="s">
        <v>876</v>
      </c>
      <c r="C911" s="94">
        <f t="shared" si="72"/>
        <v>51328</v>
      </c>
      <c r="D911" s="94">
        <v>0</v>
      </c>
      <c r="E911" s="94">
        <v>0</v>
      </c>
      <c r="F911" s="94">
        <v>0</v>
      </c>
      <c r="G911" s="94">
        <v>0</v>
      </c>
      <c r="H911" s="94">
        <v>0</v>
      </c>
      <c r="I911" s="94">
        <v>0</v>
      </c>
      <c r="J911" s="135">
        <v>0</v>
      </c>
      <c r="K911" s="94">
        <v>0</v>
      </c>
      <c r="L911" s="94">
        <v>0</v>
      </c>
      <c r="M911" s="94">
        <v>0</v>
      </c>
      <c r="N911" s="94">
        <v>0</v>
      </c>
      <c r="O911" s="94">
        <v>0</v>
      </c>
      <c r="P911" s="94">
        <v>0</v>
      </c>
      <c r="Q911" s="94">
        <v>0</v>
      </c>
      <c r="R911" s="94">
        <v>0</v>
      </c>
      <c r="S911" s="94">
        <v>0</v>
      </c>
      <c r="T911" s="94">
        <v>0</v>
      </c>
      <c r="U911" s="94">
        <v>0</v>
      </c>
      <c r="V911" s="94">
        <v>0</v>
      </c>
      <c r="W911" s="94">
        <v>51328</v>
      </c>
      <c r="X911" s="94">
        <v>0</v>
      </c>
      <c r="Y911" s="174"/>
    </row>
    <row r="912" spans="1:25" ht="15" customHeight="1">
      <c r="A912" s="128">
        <v>245</v>
      </c>
      <c r="B912" s="95" t="s">
        <v>877</v>
      </c>
      <c r="C912" s="94">
        <f t="shared" si="72"/>
        <v>55734</v>
      </c>
      <c r="D912" s="94">
        <v>0</v>
      </c>
      <c r="E912" s="94">
        <v>0</v>
      </c>
      <c r="F912" s="94">
        <v>0</v>
      </c>
      <c r="G912" s="94">
        <v>0</v>
      </c>
      <c r="H912" s="94">
        <v>0</v>
      </c>
      <c r="I912" s="94">
        <v>0</v>
      </c>
      <c r="J912" s="135">
        <v>0</v>
      </c>
      <c r="K912" s="94">
        <v>0</v>
      </c>
      <c r="L912" s="94">
        <v>0</v>
      </c>
      <c r="M912" s="94">
        <v>0</v>
      </c>
      <c r="N912" s="94">
        <v>0</v>
      </c>
      <c r="O912" s="94">
        <v>0</v>
      </c>
      <c r="P912" s="94">
        <v>0</v>
      </c>
      <c r="Q912" s="94">
        <v>0</v>
      </c>
      <c r="R912" s="94">
        <v>0</v>
      </c>
      <c r="S912" s="94">
        <v>0</v>
      </c>
      <c r="T912" s="94">
        <v>0</v>
      </c>
      <c r="U912" s="94">
        <v>0</v>
      </c>
      <c r="V912" s="94">
        <v>0</v>
      </c>
      <c r="W912" s="94">
        <v>55734</v>
      </c>
      <c r="X912" s="94">
        <v>0</v>
      </c>
      <c r="Y912" s="174"/>
    </row>
    <row r="913" spans="1:25" ht="25.5" customHeight="1">
      <c r="A913" s="154" t="s">
        <v>322</v>
      </c>
      <c r="B913" s="147"/>
      <c r="C913" s="27">
        <f>SUM(C914:C920)</f>
        <v>4082502.4999999995</v>
      </c>
      <c r="D913" s="27">
        <f t="shared" ref="D913:X913" si="73">SUM(D914:D920)</f>
        <v>0</v>
      </c>
      <c r="E913" s="27">
        <f t="shared" si="73"/>
        <v>73895</v>
      </c>
      <c r="F913" s="27">
        <f t="shared" si="73"/>
        <v>0</v>
      </c>
      <c r="G913" s="27">
        <f t="shared" si="73"/>
        <v>0</v>
      </c>
      <c r="H913" s="27">
        <f t="shared" si="73"/>
        <v>141914</v>
      </c>
      <c r="I913" s="27">
        <f t="shared" si="73"/>
        <v>432732</v>
      </c>
      <c r="J913" s="34">
        <f t="shared" si="73"/>
        <v>0</v>
      </c>
      <c r="K913" s="27">
        <f t="shared" si="73"/>
        <v>0</v>
      </c>
      <c r="L913" s="27">
        <f t="shared" si="73"/>
        <v>956.69999999999993</v>
      </c>
      <c r="M913" s="27">
        <f t="shared" si="73"/>
        <v>2019593.7000000002</v>
      </c>
      <c r="N913" s="27">
        <f t="shared" si="73"/>
        <v>0</v>
      </c>
      <c r="O913" s="27">
        <f t="shared" si="73"/>
        <v>0</v>
      </c>
      <c r="P913" s="27">
        <f t="shared" si="73"/>
        <v>575.79999999999995</v>
      </c>
      <c r="Q913" s="27">
        <f t="shared" si="73"/>
        <v>991527.60000000009</v>
      </c>
      <c r="R913" s="27">
        <f t="shared" si="73"/>
        <v>575.79999999999995</v>
      </c>
      <c r="S913" s="27">
        <f t="shared" si="73"/>
        <v>143374.20000000001</v>
      </c>
      <c r="T913" s="27">
        <f t="shared" si="73"/>
        <v>0</v>
      </c>
      <c r="U913" s="27">
        <f t="shared" si="73"/>
        <v>0</v>
      </c>
      <c r="V913" s="27">
        <f t="shared" si="73"/>
        <v>8609</v>
      </c>
      <c r="W913" s="27">
        <f t="shared" si="73"/>
        <v>189473</v>
      </c>
      <c r="X913" s="27">
        <f t="shared" si="73"/>
        <v>81384</v>
      </c>
      <c r="Y913" s="174"/>
    </row>
    <row r="914" spans="1:25" ht="25.5" customHeight="1">
      <c r="A914" s="128">
        <v>246</v>
      </c>
      <c r="B914" s="91" t="s">
        <v>567</v>
      </c>
      <c r="C914" s="94">
        <f>D914+E914+F914+G914+H914+I914+K914+M914+O914+Q914+S914+U914+V914+W914+X914</f>
        <v>1051849.7999999998</v>
      </c>
      <c r="D914" s="94">
        <v>0</v>
      </c>
      <c r="E914" s="94">
        <v>26873</v>
      </c>
      <c r="F914" s="94">
        <v>0</v>
      </c>
      <c r="G914" s="94">
        <v>0</v>
      </c>
      <c r="H914" s="94">
        <v>51609</v>
      </c>
      <c r="I914" s="94">
        <v>94715</v>
      </c>
      <c r="J914" s="135">
        <v>0</v>
      </c>
      <c r="K914" s="94">
        <v>0</v>
      </c>
      <c r="L914" s="94">
        <v>209.4</v>
      </c>
      <c r="M914" s="94">
        <v>442043.4</v>
      </c>
      <c r="N914" s="94">
        <v>0</v>
      </c>
      <c r="O914" s="94">
        <v>0</v>
      </c>
      <c r="P914" s="94">
        <v>209.4</v>
      </c>
      <c r="Q914" s="94">
        <v>360586.8</v>
      </c>
      <c r="R914" s="94">
        <v>209.4</v>
      </c>
      <c r="S914" s="94">
        <v>52140.6</v>
      </c>
      <c r="T914" s="94">
        <v>0</v>
      </c>
      <c r="U914" s="94">
        <v>0</v>
      </c>
      <c r="V914" s="94">
        <v>1884</v>
      </c>
      <c r="W914" s="94">
        <v>0</v>
      </c>
      <c r="X914" s="94">
        <v>21998</v>
      </c>
      <c r="Y914" s="174"/>
    </row>
    <row r="915" spans="1:25" ht="25.5" customHeight="1">
      <c r="A915" s="128">
        <v>247</v>
      </c>
      <c r="B915" s="91" t="s">
        <v>568</v>
      </c>
      <c r="C915" s="94">
        <f t="shared" ref="C915:C920" si="74">D915+E915+F915+G915+H915+I915+K915+M915+O915+Q915+S915+U915+V915+W915+X915</f>
        <v>1840489.8</v>
      </c>
      <c r="D915" s="94">
        <v>0</v>
      </c>
      <c r="E915" s="94">
        <v>47022</v>
      </c>
      <c r="F915" s="94">
        <v>0</v>
      </c>
      <c r="G915" s="94">
        <v>0</v>
      </c>
      <c r="H915" s="94">
        <v>90305</v>
      </c>
      <c r="I915" s="94">
        <v>165729</v>
      </c>
      <c r="J915" s="135">
        <v>0</v>
      </c>
      <c r="K915" s="94">
        <v>0</v>
      </c>
      <c r="L915" s="94">
        <v>366.4</v>
      </c>
      <c r="M915" s="94">
        <v>773470.4</v>
      </c>
      <c r="N915" s="94">
        <v>0</v>
      </c>
      <c r="O915" s="94">
        <v>0</v>
      </c>
      <c r="P915" s="94">
        <v>366.4</v>
      </c>
      <c r="Q915" s="94">
        <v>630940.80000000005</v>
      </c>
      <c r="R915" s="94">
        <v>366.4</v>
      </c>
      <c r="S915" s="94">
        <v>91233.600000000006</v>
      </c>
      <c r="T915" s="94">
        <v>0</v>
      </c>
      <c r="U915" s="94">
        <v>0</v>
      </c>
      <c r="V915" s="94">
        <v>3297</v>
      </c>
      <c r="W915" s="94">
        <v>0</v>
      </c>
      <c r="X915" s="94">
        <v>38492</v>
      </c>
      <c r="Y915" s="174"/>
    </row>
    <row r="916" spans="1:25" ht="25.5" customHeight="1">
      <c r="A916" s="128">
        <v>248</v>
      </c>
      <c r="B916" s="91" t="s">
        <v>569</v>
      </c>
      <c r="C916" s="94">
        <f t="shared" si="74"/>
        <v>1000689.9</v>
      </c>
      <c r="D916" s="94">
        <v>0</v>
      </c>
      <c r="E916" s="94">
        <v>0</v>
      </c>
      <c r="F916" s="94">
        <v>0</v>
      </c>
      <c r="G916" s="94">
        <v>0</v>
      </c>
      <c r="H916" s="94">
        <v>0</v>
      </c>
      <c r="I916" s="94">
        <v>172288</v>
      </c>
      <c r="J916" s="135">
        <v>0</v>
      </c>
      <c r="K916" s="94">
        <v>0</v>
      </c>
      <c r="L916" s="94">
        <v>380.9</v>
      </c>
      <c r="M916" s="94">
        <v>804079.9</v>
      </c>
      <c r="N916" s="94">
        <v>0</v>
      </c>
      <c r="O916" s="94">
        <v>0</v>
      </c>
      <c r="P916" s="94">
        <v>0</v>
      </c>
      <c r="Q916" s="94">
        <v>0</v>
      </c>
      <c r="R916" s="94">
        <v>0</v>
      </c>
      <c r="S916" s="94">
        <v>0</v>
      </c>
      <c r="T916" s="94">
        <v>0</v>
      </c>
      <c r="U916" s="94">
        <v>0</v>
      </c>
      <c r="V916" s="94">
        <v>3428</v>
      </c>
      <c r="W916" s="94">
        <v>0</v>
      </c>
      <c r="X916" s="94">
        <v>20894</v>
      </c>
      <c r="Y916" s="174"/>
    </row>
    <row r="917" spans="1:25" ht="25.5" customHeight="1">
      <c r="A917" s="128">
        <v>249</v>
      </c>
      <c r="B917" s="91" t="s">
        <v>878</v>
      </c>
      <c r="C917" s="94">
        <f t="shared" si="74"/>
        <v>23986</v>
      </c>
      <c r="D917" s="94">
        <v>0</v>
      </c>
      <c r="E917" s="94">
        <v>0</v>
      </c>
      <c r="F917" s="94">
        <v>0</v>
      </c>
      <c r="G917" s="94">
        <v>0</v>
      </c>
      <c r="H917" s="94">
        <v>0</v>
      </c>
      <c r="I917" s="94">
        <v>0</v>
      </c>
      <c r="J917" s="135">
        <v>0</v>
      </c>
      <c r="K917" s="94">
        <v>0</v>
      </c>
      <c r="L917" s="94">
        <v>0</v>
      </c>
      <c r="M917" s="94">
        <v>0</v>
      </c>
      <c r="N917" s="94">
        <v>0</v>
      </c>
      <c r="O917" s="94">
        <v>0</v>
      </c>
      <c r="P917" s="94">
        <v>0</v>
      </c>
      <c r="Q917" s="94">
        <v>0</v>
      </c>
      <c r="R917" s="94">
        <v>0</v>
      </c>
      <c r="S917" s="94">
        <v>0</v>
      </c>
      <c r="T917" s="94">
        <v>0</v>
      </c>
      <c r="U917" s="94">
        <v>0</v>
      </c>
      <c r="V917" s="94">
        <v>0</v>
      </c>
      <c r="W917" s="94">
        <v>23986</v>
      </c>
      <c r="X917" s="94">
        <v>0</v>
      </c>
      <c r="Y917" s="174"/>
    </row>
    <row r="918" spans="1:25" ht="25.5" customHeight="1">
      <c r="A918" s="128">
        <v>250</v>
      </c>
      <c r="B918" s="91" t="s">
        <v>879</v>
      </c>
      <c r="C918" s="94">
        <f t="shared" si="74"/>
        <v>32237</v>
      </c>
      <c r="D918" s="94">
        <v>0</v>
      </c>
      <c r="E918" s="94">
        <v>0</v>
      </c>
      <c r="F918" s="94">
        <v>0</v>
      </c>
      <c r="G918" s="94">
        <v>0</v>
      </c>
      <c r="H918" s="94">
        <v>0</v>
      </c>
      <c r="I918" s="94">
        <v>0</v>
      </c>
      <c r="J918" s="135">
        <v>0</v>
      </c>
      <c r="K918" s="94">
        <v>0</v>
      </c>
      <c r="L918" s="94">
        <v>0</v>
      </c>
      <c r="M918" s="94">
        <v>0</v>
      </c>
      <c r="N918" s="94">
        <v>0</v>
      </c>
      <c r="O918" s="94">
        <v>0</v>
      </c>
      <c r="P918" s="94">
        <v>0</v>
      </c>
      <c r="Q918" s="94">
        <v>0</v>
      </c>
      <c r="R918" s="94">
        <v>0</v>
      </c>
      <c r="S918" s="94">
        <v>0</v>
      </c>
      <c r="T918" s="94">
        <v>0</v>
      </c>
      <c r="U918" s="94">
        <v>0</v>
      </c>
      <c r="V918" s="94">
        <v>0</v>
      </c>
      <c r="W918" s="94">
        <v>32237</v>
      </c>
      <c r="X918" s="94">
        <v>0</v>
      </c>
      <c r="Y918" s="174"/>
    </row>
    <row r="919" spans="1:25" ht="25.5" customHeight="1">
      <c r="A919" s="128">
        <v>251</v>
      </c>
      <c r="B919" s="91" t="s">
        <v>880</v>
      </c>
      <c r="C919" s="94">
        <f t="shared" si="74"/>
        <v>85959</v>
      </c>
      <c r="D919" s="94">
        <v>0</v>
      </c>
      <c r="E919" s="94">
        <v>0</v>
      </c>
      <c r="F919" s="94">
        <v>0</v>
      </c>
      <c r="G919" s="94">
        <v>0</v>
      </c>
      <c r="H919" s="94">
        <v>0</v>
      </c>
      <c r="I919" s="94">
        <v>0</v>
      </c>
      <c r="J919" s="135">
        <v>0</v>
      </c>
      <c r="K919" s="94">
        <v>0</v>
      </c>
      <c r="L919" s="94">
        <v>0</v>
      </c>
      <c r="M919" s="94">
        <v>0</v>
      </c>
      <c r="N919" s="94">
        <v>0</v>
      </c>
      <c r="O919" s="94">
        <v>0</v>
      </c>
      <c r="P919" s="94">
        <v>0</v>
      </c>
      <c r="Q919" s="94">
        <v>0</v>
      </c>
      <c r="R919" s="94">
        <v>0</v>
      </c>
      <c r="S919" s="94">
        <v>0</v>
      </c>
      <c r="T919" s="94">
        <v>0</v>
      </c>
      <c r="U919" s="94">
        <v>0</v>
      </c>
      <c r="V919" s="94">
        <v>0</v>
      </c>
      <c r="W919" s="94">
        <v>85959</v>
      </c>
      <c r="X919" s="94">
        <v>0</v>
      </c>
      <c r="Y919" s="174"/>
    </row>
    <row r="920" spans="1:25" ht="25.5">
      <c r="A920" s="128">
        <v>252</v>
      </c>
      <c r="B920" s="91" t="s">
        <v>881</v>
      </c>
      <c r="C920" s="94">
        <f t="shared" si="74"/>
        <v>47291</v>
      </c>
      <c r="D920" s="94">
        <v>0</v>
      </c>
      <c r="E920" s="94">
        <v>0</v>
      </c>
      <c r="F920" s="94">
        <v>0</v>
      </c>
      <c r="G920" s="94">
        <v>0</v>
      </c>
      <c r="H920" s="94">
        <v>0</v>
      </c>
      <c r="I920" s="94">
        <v>0</v>
      </c>
      <c r="J920" s="135">
        <v>0</v>
      </c>
      <c r="K920" s="94">
        <v>0</v>
      </c>
      <c r="L920" s="94">
        <v>0</v>
      </c>
      <c r="M920" s="94">
        <v>0</v>
      </c>
      <c r="N920" s="94">
        <v>0</v>
      </c>
      <c r="O920" s="94">
        <v>0</v>
      </c>
      <c r="P920" s="94">
        <v>0</v>
      </c>
      <c r="Q920" s="94">
        <v>0</v>
      </c>
      <c r="R920" s="94">
        <v>0</v>
      </c>
      <c r="S920" s="94">
        <v>0</v>
      </c>
      <c r="T920" s="94">
        <v>0</v>
      </c>
      <c r="U920" s="94">
        <v>0</v>
      </c>
      <c r="V920" s="94">
        <v>0</v>
      </c>
      <c r="W920" s="94">
        <v>47291</v>
      </c>
      <c r="X920" s="94">
        <v>0</v>
      </c>
      <c r="Y920" s="174"/>
    </row>
    <row r="921" spans="1:25">
      <c r="A921" s="146" t="s">
        <v>323</v>
      </c>
      <c r="B921" s="116"/>
      <c r="C921" s="27">
        <f t="shared" ref="C921:X921" si="75">SUM(C922:C1202)</f>
        <v>934089329.46150279</v>
      </c>
      <c r="D921" s="27">
        <f t="shared" si="75"/>
        <v>99697228.219999969</v>
      </c>
      <c r="E921" s="27">
        <f t="shared" si="75"/>
        <v>12366917.680000002</v>
      </c>
      <c r="F921" s="27">
        <f t="shared" si="75"/>
        <v>18618411.02</v>
      </c>
      <c r="G921" s="27">
        <f t="shared" si="75"/>
        <v>20827189.820000004</v>
      </c>
      <c r="H921" s="27">
        <f t="shared" si="75"/>
        <v>28324425.799999982</v>
      </c>
      <c r="I921" s="27">
        <f t="shared" si="75"/>
        <v>40034104.100000009</v>
      </c>
      <c r="J921" s="34">
        <f t="shared" si="75"/>
        <v>197</v>
      </c>
      <c r="K921" s="27">
        <f t="shared" si="75"/>
        <v>356562265</v>
      </c>
      <c r="L921" s="27">
        <f t="shared" si="75"/>
        <v>65303.099999999984</v>
      </c>
      <c r="M921" s="27">
        <f t="shared" si="75"/>
        <v>169738903.00999996</v>
      </c>
      <c r="N921" s="27">
        <f t="shared" si="75"/>
        <v>10847</v>
      </c>
      <c r="O921" s="27">
        <f t="shared" si="75"/>
        <v>5642549.2299999995</v>
      </c>
      <c r="P921" s="27">
        <f t="shared" si="75"/>
        <v>103181.5</v>
      </c>
      <c r="Q921" s="27">
        <f t="shared" si="75"/>
        <v>146199525.26000002</v>
      </c>
      <c r="R921" s="27">
        <f t="shared" si="75"/>
        <v>0</v>
      </c>
      <c r="S921" s="27">
        <f t="shared" si="75"/>
        <v>0</v>
      </c>
      <c r="T921" s="27">
        <f t="shared" si="75"/>
        <v>24566.9</v>
      </c>
      <c r="U921" s="27">
        <f t="shared" si="75"/>
        <v>13185175</v>
      </c>
      <c r="V921" s="27">
        <f t="shared" si="75"/>
        <v>2256491</v>
      </c>
      <c r="W921" s="27">
        <f t="shared" si="75"/>
        <v>20636144.321502894</v>
      </c>
      <c r="X921" s="27">
        <f t="shared" si="75"/>
        <v>0</v>
      </c>
      <c r="Y921" s="174"/>
    </row>
    <row r="922" spans="1:25">
      <c r="A922" s="128">
        <v>253</v>
      </c>
      <c r="B922" s="130" t="s">
        <v>461</v>
      </c>
      <c r="C922" s="94">
        <f>D922+E922+F922+G922+H922+I922+K922+M922+O922+Q922+S922+U922+V922+W922+X922</f>
        <v>9946934.3599999994</v>
      </c>
      <c r="D922" s="94">
        <v>4277916.84</v>
      </c>
      <c r="E922" s="94">
        <v>0</v>
      </c>
      <c r="F922" s="94">
        <v>0</v>
      </c>
      <c r="G922" s="94">
        <v>0</v>
      </c>
      <c r="H922" s="94">
        <v>922957.72</v>
      </c>
      <c r="I922" s="94">
        <v>0</v>
      </c>
      <c r="J922" s="135">
        <v>0</v>
      </c>
      <c r="K922" s="94">
        <v>0</v>
      </c>
      <c r="L922" s="94">
        <v>817</v>
      </c>
      <c r="M922" s="94">
        <v>3187051.2</v>
      </c>
      <c r="N922" s="94">
        <v>0</v>
      </c>
      <c r="O922" s="94">
        <v>0</v>
      </c>
      <c r="P922" s="94">
        <v>2878</v>
      </c>
      <c r="Q922" s="94">
        <v>1507233.6</v>
      </c>
      <c r="R922" s="94">
        <v>0</v>
      </c>
      <c r="S922" s="94">
        <v>0</v>
      </c>
      <c r="T922" s="94">
        <v>0</v>
      </c>
      <c r="U922" s="94">
        <v>0</v>
      </c>
      <c r="V922" s="94">
        <v>51775</v>
      </c>
      <c r="W922" s="94">
        <v>0</v>
      </c>
      <c r="X922" s="94">
        <v>0</v>
      </c>
      <c r="Y922" s="174"/>
    </row>
    <row r="923" spans="1:25">
      <c r="A923" s="128">
        <v>254</v>
      </c>
      <c r="B923" s="130" t="s">
        <v>460</v>
      </c>
      <c r="C923" s="94">
        <f t="shared" ref="C923:C985" si="76">D923+E923+F923+G923+H923+I923+K923+M923+O923+Q923+S923+U923+V923+W923+X923</f>
        <v>12260713.470000001</v>
      </c>
      <c r="D923" s="94">
        <v>4277916.84</v>
      </c>
      <c r="E923" s="94">
        <v>496945.54</v>
      </c>
      <c r="F923" s="94">
        <v>1021572.41</v>
      </c>
      <c r="G923" s="94">
        <v>795261.16</v>
      </c>
      <c r="H923" s="94">
        <v>922957.72</v>
      </c>
      <c r="I923" s="94">
        <v>0</v>
      </c>
      <c r="J923" s="135">
        <v>0</v>
      </c>
      <c r="K923" s="94">
        <v>0</v>
      </c>
      <c r="L923" s="94">
        <v>817</v>
      </c>
      <c r="M923" s="94">
        <v>3187051.2</v>
      </c>
      <c r="N923" s="94">
        <v>0</v>
      </c>
      <c r="O923" s="94">
        <v>0</v>
      </c>
      <c r="P923" s="94">
        <v>2878</v>
      </c>
      <c r="Q923" s="94">
        <v>1507233.6</v>
      </c>
      <c r="R923" s="94">
        <v>0</v>
      </c>
      <c r="S923" s="94">
        <v>0</v>
      </c>
      <c r="T923" s="94">
        <v>0</v>
      </c>
      <c r="U923" s="94">
        <v>0</v>
      </c>
      <c r="V923" s="94">
        <v>51775</v>
      </c>
      <c r="W923" s="94">
        <v>0</v>
      </c>
      <c r="X923" s="94">
        <v>0</v>
      </c>
      <c r="Y923" s="174"/>
    </row>
    <row r="924" spans="1:25">
      <c r="A924" s="128">
        <v>255</v>
      </c>
      <c r="B924" s="89" t="s">
        <v>739</v>
      </c>
      <c r="C924" s="94">
        <f t="shared" si="76"/>
        <v>9855000</v>
      </c>
      <c r="D924" s="94">
        <v>0</v>
      </c>
      <c r="E924" s="94">
        <v>0</v>
      </c>
      <c r="F924" s="94">
        <v>0</v>
      </c>
      <c r="G924" s="94">
        <v>0</v>
      </c>
      <c r="H924" s="94">
        <v>0</v>
      </c>
      <c r="I924" s="94">
        <v>0</v>
      </c>
      <c r="J924" s="135">
        <v>6</v>
      </c>
      <c r="K924" s="94">
        <v>9600000</v>
      </c>
      <c r="L924" s="94">
        <v>0</v>
      </c>
      <c r="M924" s="94">
        <v>0</v>
      </c>
      <c r="N924" s="94">
        <v>0</v>
      </c>
      <c r="O924" s="94">
        <v>0</v>
      </c>
      <c r="P924" s="94">
        <v>0</v>
      </c>
      <c r="Q924" s="94">
        <v>0</v>
      </c>
      <c r="R924" s="94">
        <v>0</v>
      </c>
      <c r="S924" s="94">
        <v>0</v>
      </c>
      <c r="T924" s="94">
        <v>0</v>
      </c>
      <c r="U924" s="94">
        <v>0</v>
      </c>
      <c r="V924" s="94">
        <v>0</v>
      </c>
      <c r="W924" s="94">
        <v>255000</v>
      </c>
      <c r="X924" s="94">
        <v>0</v>
      </c>
      <c r="Y924" s="174"/>
    </row>
    <row r="925" spans="1:25">
      <c r="A925" s="128">
        <v>256</v>
      </c>
      <c r="B925" s="89" t="s">
        <v>458</v>
      </c>
      <c r="C925" s="94">
        <f t="shared" si="76"/>
        <v>4300000</v>
      </c>
      <c r="D925" s="94">
        <v>0</v>
      </c>
      <c r="E925" s="94">
        <v>0</v>
      </c>
      <c r="F925" s="94">
        <v>0</v>
      </c>
      <c r="G925" s="94">
        <v>0</v>
      </c>
      <c r="H925" s="94">
        <v>0</v>
      </c>
      <c r="I925" s="94">
        <v>0</v>
      </c>
      <c r="J925" s="135">
        <v>2</v>
      </c>
      <c r="K925" s="94">
        <v>4300000</v>
      </c>
      <c r="L925" s="94">
        <v>0</v>
      </c>
      <c r="M925" s="94">
        <v>0</v>
      </c>
      <c r="N925" s="94">
        <v>0</v>
      </c>
      <c r="O925" s="94">
        <v>0</v>
      </c>
      <c r="P925" s="94">
        <v>0</v>
      </c>
      <c r="Q925" s="94">
        <v>0</v>
      </c>
      <c r="R925" s="94">
        <v>0</v>
      </c>
      <c r="S925" s="94">
        <v>0</v>
      </c>
      <c r="T925" s="94">
        <v>0</v>
      </c>
      <c r="U925" s="94">
        <v>0</v>
      </c>
      <c r="V925" s="94">
        <v>0</v>
      </c>
      <c r="W925" s="94">
        <v>0</v>
      </c>
      <c r="X925" s="94">
        <v>0</v>
      </c>
      <c r="Y925" s="174"/>
    </row>
    <row r="926" spans="1:25">
      <c r="A926" s="128">
        <v>257</v>
      </c>
      <c r="B926" s="89" t="s">
        <v>740</v>
      </c>
      <c r="C926" s="94">
        <f t="shared" si="76"/>
        <v>3285000</v>
      </c>
      <c r="D926" s="94">
        <v>0</v>
      </c>
      <c r="E926" s="94">
        <v>0</v>
      </c>
      <c r="F926" s="94">
        <v>0</v>
      </c>
      <c r="G926" s="94">
        <v>0</v>
      </c>
      <c r="H926" s="94">
        <v>0</v>
      </c>
      <c r="I926" s="94">
        <v>0</v>
      </c>
      <c r="J926" s="135">
        <v>2</v>
      </c>
      <c r="K926" s="94">
        <v>3200000</v>
      </c>
      <c r="L926" s="94">
        <v>0</v>
      </c>
      <c r="M926" s="94">
        <v>0</v>
      </c>
      <c r="N926" s="94">
        <v>0</v>
      </c>
      <c r="O926" s="94">
        <v>0</v>
      </c>
      <c r="P926" s="94">
        <v>0</v>
      </c>
      <c r="Q926" s="94">
        <v>0</v>
      </c>
      <c r="R926" s="94">
        <v>0</v>
      </c>
      <c r="S926" s="94">
        <v>0</v>
      </c>
      <c r="T926" s="94">
        <v>0</v>
      </c>
      <c r="U926" s="94">
        <v>0</v>
      </c>
      <c r="V926" s="94">
        <v>0</v>
      </c>
      <c r="W926" s="94">
        <v>85000</v>
      </c>
      <c r="X926" s="94">
        <v>0</v>
      </c>
      <c r="Y926" s="174"/>
    </row>
    <row r="927" spans="1:25">
      <c r="A927" s="128">
        <v>258</v>
      </c>
      <c r="B927" s="89" t="s">
        <v>455</v>
      </c>
      <c r="C927" s="94">
        <f t="shared" si="76"/>
        <v>7200000</v>
      </c>
      <c r="D927" s="94">
        <v>0</v>
      </c>
      <c r="E927" s="94">
        <v>0</v>
      </c>
      <c r="F927" s="94">
        <v>0</v>
      </c>
      <c r="G927" s="94">
        <v>0</v>
      </c>
      <c r="H927" s="94">
        <v>0</v>
      </c>
      <c r="I927" s="94">
        <v>0</v>
      </c>
      <c r="J927" s="135">
        <v>4</v>
      </c>
      <c r="K927" s="94">
        <v>7200000</v>
      </c>
      <c r="L927" s="94">
        <v>0</v>
      </c>
      <c r="M927" s="94">
        <v>0</v>
      </c>
      <c r="N927" s="94">
        <v>0</v>
      </c>
      <c r="O927" s="94">
        <v>0</v>
      </c>
      <c r="P927" s="94">
        <v>0</v>
      </c>
      <c r="Q927" s="94">
        <v>0</v>
      </c>
      <c r="R927" s="94">
        <v>0</v>
      </c>
      <c r="S927" s="94">
        <v>0</v>
      </c>
      <c r="T927" s="94">
        <v>0</v>
      </c>
      <c r="U927" s="94">
        <v>0</v>
      </c>
      <c r="V927" s="94">
        <v>0</v>
      </c>
      <c r="W927" s="94">
        <v>0</v>
      </c>
      <c r="X927" s="94">
        <v>0</v>
      </c>
      <c r="Y927" s="174"/>
    </row>
    <row r="928" spans="1:25">
      <c r="A928" s="128">
        <v>259</v>
      </c>
      <c r="B928" s="89" t="s">
        <v>454</v>
      </c>
      <c r="C928" s="94">
        <f t="shared" si="76"/>
        <v>3600000</v>
      </c>
      <c r="D928" s="94">
        <v>0</v>
      </c>
      <c r="E928" s="94">
        <v>0</v>
      </c>
      <c r="F928" s="94">
        <v>0</v>
      </c>
      <c r="G928" s="94">
        <v>0</v>
      </c>
      <c r="H928" s="94">
        <v>0</v>
      </c>
      <c r="I928" s="94">
        <v>0</v>
      </c>
      <c r="J928" s="135">
        <v>2</v>
      </c>
      <c r="K928" s="94">
        <v>3600000</v>
      </c>
      <c r="L928" s="94">
        <v>0</v>
      </c>
      <c r="M928" s="94">
        <v>0</v>
      </c>
      <c r="N928" s="94">
        <v>0</v>
      </c>
      <c r="O928" s="94">
        <v>0</v>
      </c>
      <c r="P928" s="94">
        <v>0</v>
      </c>
      <c r="Q928" s="94">
        <v>0</v>
      </c>
      <c r="R928" s="94">
        <v>0</v>
      </c>
      <c r="S928" s="94">
        <v>0</v>
      </c>
      <c r="T928" s="94">
        <v>0</v>
      </c>
      <c r="U928" s="94">
        <v>0</v>
      </c>
      <c r="V928" s="94">
        <v>0</v>
      </c>
      <c r="W928" s="94">
        <v>0</v>
      </c>
      <c r="X928" s="94">
        <v>0</v>
      </c>
      <c r="Y928" s="174"/>
    </row>
    <row r="929" spans="1:25">
      <c r="A929" s="128">
        <v>260</v>
      </c>
      <c r="B929" s="89" t="s">
        <v>453</v>
      </c>
      <c r="C929" s="94">
        <f t="shared" si="76"/>
        <v>9000000</v>
      </c>
      <c r="D929" s="94">
        <v>0</v>
      </c>
      <c r="E929" s="94">
        <v>0</v>
      </c>
      <c r="F929" s="94">
        <v>0</v>
      </c>
      <c r="G929" s="94">
        <v>0</v>
      </c>
      <c r="H929" s="94">
        <v>0</v>
      </c>
      <c r="I929" s="94">
        <v>0</v>
      </c>
      <c r="J929" s="135">
        <v>5</v>
      </c>
      <c r="K929" s="94">
        <v>9000000</v>
      </c>
      <c r="L929" s="94">
        <v>0</v>
      </c>
      <c r="M929" s="94">
        <v>0</v>
      </c>
      <c r="N929" s="94">
        <v>0</v>
      </c>
      <c r="O929" s="94">
        <v>0</v>
      </c>
      <c r="P929" s="94">
        <v>0</v>
      </c>
      <c r="Q929" s="94">
        <v>0</v>
      </c>
      <c r="R929" s="94">
        <v>0</v>
      </c>
      <c r="S929" s="94">
        <v>0</v>
      </c>
      <c r="T929" s="94">
        <v>0</v>
      </c>
      <c r="U929" s="94">
        <v>0</v>
      </c>
      <c r="V929" s="94">
        <v>0</v>
      </c>
      <c r="W929" s="94">
        <v>0</v>
      </c>
      <c r="X929" s="94">
        <v>0</v>
      </c>
      <c r="Y929" s="174"/>
    </row>
    <row r="930" spans="1:25">
      <c r="A930" s="128">
        <v>261</v>
      </c>
      <c r="B930" s="89" t="s">
        <v>451</v>
      </c>
      <c r="C930" s="94">
        <f t="shared" si="76"/>
        <v>1800000</v>
      </c>
      <c r="D930" s="120">
        <v>0</v>
      </c>
      <c r="E930" s="120">
        <v>0</v>
      </c>
      <c r="F930" s="120">
        <v>0</v>
      </c>
      <c r="G930" s="120">
        <v>0</v>
      </c>
      <c r="H930" s="120">
        <v>0</v>
      </c>
      <c r="I930" s="120">
        <v>0</v>
      </c>
      <c r="J930" s="129">
        <v>1</v>
      </c>
      <c r="K930" s="120">
        <v>1800000</v>
      </c>
      <c r="L930" s="120">
        <v>0</v>
      </c>
      <c r="M930" s="120">
        <v>0</v>
      </c>
      <c r="N930" s="120">
        <v>0</v>
      </c>
      <c r="O930" s="120">
        <v>0</v>
      </c>
      <c r="P930" s="120">
        <v>0</v>
      </c>
      <c r="Q930" s="120">
        <v>0</v>
      </c>
      <c r="R930" s="120">
        <v>0</v>
      </c>
      <c r="S930" s="120">
        <v>0</v>
      </c>
      <c r="T930" s="120">
        <v>0</v>
      </c>
      <c r="U930" s="120">
        <v>0</v>
      </c>
      <c r="V930" s="120">
        <v>0</v>
      </c>
      <c r="W930" s="94">
        <v>0</v>
      </c>
      <c r="X930" s="120">
        <v>0</v>
      </c>
      <c r="Y930" s="174"/>
    </row>
    <row r="931" spans="1:25">
      <c r="A931" s="128">
        <v>262</v>
      </c>
      <c r="B931" s="89" t="s">
        <v>741</v>
      </c>
      <c r="C931" s="94">
        <f t="shared" si="76"/>
        <v>8212500</v>
      </c>
      <c r="D931" s="94">
        <v>0</v>
      </c>
      <c r="E931" s="94">
        <v>0</v>
      </c>
      <c r="F931" s="94">
        <v>0</v>
      </c>
      <c r="G931" s="94">
        <v>0</v>
      </c>
      <c r="H931" s="94">
        <v>0</v>
      </c>
      <c r="I931" s="94">
        <v>0</v>
      </c>
      <c r="J931" s="135">
        <v>5</v>
      </c>
      <c r="K931" s="94">
        <v>8000000</v>
      </c>
      <c r="L931" s="94">
        <v>0</v>
      </c>
      <c r="M931" s="94">
        <v>0</v>
      </c>
      <c r="N931" s="94">
        <v>0</v>
      </c>
      <c r="O931" s="94">
        <v>0</v>
      </c>
      <c r="P931" s="94">
        <v>0</v>
      </c>
      <c r="Q931" s="94">
        <v>0</v>
      </c>
      <c r="R931" s="94">
        <v>0</v>
      </c>
      <c r="S931" s="94">
        <v>0</v>
      </c>
      <c r="T931" s="94">
        <v>0</v>
      </c>
      <c r="U931" s="94">
        <v>0</v>
      </c>
      <c r="V931" s="94">
        <v>0</v>
      </c>
      <c r="W931" s="94">
        <v>212500</v>
      </c>
      <c r="X931" s="94">
        <v>0</v>
      </c>
      <c r="Y931" s="174"/>
    </row>
    <row r="932" spans="1:25">
      <c r="A932" s="128">
        <v>263</v>
      </c>
      <c r="B932" s="89" t="s">
        <v>742</v>
      </c>
      <c r="C932" s="94">
        <f t="shared" si="76"/>
        <v>3485000</v>
      </c>
      <c r="D932" s="94">
        <v>0</v>
      </c>
      <c r="E932" s="94">
        <v>0</v>
      </c>
      <c r="F932" s="94">
        <v>0</v>
      </c>
      <c r="G932" s="94">
        <v>0</v>
      </c>
      <c r="H932" s="94">
        <v>0</v>
      </c>
      <c r="I932" s="94">
        <v>0</v>
      </c>
      <c r="J932" s="135">
        <v>2</v>
      </c>
      <c r="K932" s="94">
        <v>3400000</v>
      </c>
      <c r="L932" s="94">
        <v>0</v>
      </c>
      <c r="M932" s="94">
        <v>0</v>
      </c>
      <c r="N932" s="94">
        <v>0</v>
      </c>
      <c r="O932" s="94">
        <v>0</v>
      </c>
      <c r="P932" s="94">
        <v>0</v>
      </c>
      <c r="Q932" s="94">
        <v>0</v>
      </c>
      <c r="R932" s="94">
        <v>0</v>
      </c>
      <c r="S932" s="94">
        <v>0</v>
      </c>
      <c r="T932" s="94">
        <v>0</v>
      </c>
      <c r="U932" s="94">
        <v>0</v>
      </c>
      <c r="V932" s="94">
        <v>0</v>
      </c>
      <c r="W932" s="94">
        <v>85000</v>
      </c>
      <c r="X932" s="94">
        <v>0</v>
      </c>
      <c r="Y932" s="174"/>
    </row>
    <row r="933" spans="1:25">
      <c r="A933" s="128">
        <v>264</v>
      </c>
      <c r="B933" s="89" t="s">
        <v>743</v>
      </c>
      <c r="C933" s="94">
        <f t="shared" si="76"/>
        <v>8212500</v>
      </c>
      <c r="D933" s="94">
        <v>0</v>
      </c>
      <c r="E933" s="94">
        <v>0</v>
      </c>
      <c r="F933" s="94">
        <v>0</v>
      </c>
      <c r="G933" s="94">
        <v>0</v>
      </c>
      <c r="H933" s="94">
        <v>0</v>
      </c>
      <c r="I933" s="94">
        <v>0</v>
      </c>
      <c r="J933" s="135">
        <v>5</v>
      </c>
      <c r="K933" s="94">
        <v>8000000</v>
      </c>
      <c r="L933" s="94">
        <v>0</v>
      </c>
      <c r="M933" s="94">
        <v>0</v>
      </c>
      <c r="N933" s="94">
        <v>0</v>
      </c>
      <c r="O933" s="94">
        <v>0</v>
      </c>
      <c r="P933" s="94">
        <v>0</v>
      </c>
      <c r="Q933" s="94">
        <v>0</v>
      </c>
      <c r="R933" s="94">
        <v>0</v>
      </c>
      <c r="S933" s="94">
        <v>0</v>
      </c>
      <c r="T933" s="94">
        <v>0</v>
      </c>
      <c r="U933" s="94">
        <v>0</v>
      </c>
      <c r="V933" s="94">
        <v>0</v>
      </c>
      <c r="W933" s="94">
        <v>212500</v>
      </c>
      <c r="X933" s="94">
        <v>0</v>
      </c>
      <c r="Y933" s="174"/>
    </row>
    <row r="934" spans="1:25">
      <c r="A934" s="128">
        <v>265</v>
      </c>
      <c r="B934" s="89" t="s">
        <v>447</v>
      </c>
      <c r="C934" s="94">
        <f t="shared" si="76"/>
        <v>4102395</v>
      </c>
      <c r="D934" s="94">
        <v>0</v>
      </c>
      <c r="E934" s="94">
        <v>0</v>
      </c>
      <c r="F934" s="94">
        <v>0</v>
      </c>
      <c r="G934" s="94">
        <v>0</v>
      </c>
      <c r="H934" s="94">
        <v>0</v>
      </c>
      <c r="I934" s="94">
        <v>0</v>
      </c>
      <c r="J934" s="135">
        <v>2</v>
      </c>
      <c r="K934" s="94">
        <v>4102395</v>
      </c>
      <c r="L934" s="94">
        <v>0</v>
      </c>
      <c r="M934" s="94">
        <v>0</v>
      </c>
      <c r="N934" s="94">
        <v>0</v>
      </c>
      <c r="O934" s="94">
        <v>0</v>
      </c>
      <c r="P934" s="94">
        <v>0</v>
      </c>
      <c r="Q934" s="94">
        <v>0</v>
      </c>
      <c r="R934" s="94">
        <v>0</v>
      </c>
      <c r="S934" s="94">
        <v>0</v>
      </c>
      <c r="T934" s="94">
        <v>0</v>
      </c>
      <c r="U934" s="94">
        <v>0</v>
      </c>
      <c r="V934" s="94">
        <v>0</v>
      </c>
      <c r="W934" s="94">
        <v>0</v>
      </c>
      <c r="X934" s="94">
        <v>0</v>
      </c>
      <c r="Y934" s="174"/>
    </row>
    <row r="935" spans="1:25">
      <c r="A935" s="128">
        <v>266</v>
      </c>
      <c r="B935" s="131" t="s">
        <v>1061</v>
      </c>
      <c r="C935" s="94">
        <f t="shared" si="76"/>
        <v>9000000</v>
      </c>
      <c r="D935" s="94">
        <v>0</v>
      </c>
      <c r="E935" s="94">
        <v>0</v>
      </c>
      <c r="F935" s="94">
        <v>0</v>
      </c>
      <c r="G935" s="94">
        <v>0</v>
      </c>
      <c r="H935" s="94">
        <v>0</v>
      </c>
      <c r="I935" s="180">
        <v>0</v>
      </c>
      <c r="J935" s="80">
        <v>5</v>
      </c>
      <c r="K935" s="94">
        <v>9000000</v>
      </c>
      <c r="L935" s="94">
        <v>0</v>
      </c>
      <c r="M935" s="94">
        <v>0</v>
      </c>
      <c r="N935" s="94">
        <v>0</v>
      </c>
      <c r="O935" s="94">
        <v>0</v>
      </c>
      <c r="P935" s="94">
        <v>0</v>
      </c>
      <c r="Q935" s="94">
        <v>0</v>
      </c>
      <c r="R935" s="94">
        <v>0</v>
      </c>
      <c r="S935" s="94">
        <v>0</v>
      </c>
      <c r="T935" s="94">
        <v>0</v>
      </c>
      <c r="U935" s="94">
        <v>0</v>
      </c>
      <c r="V935" s="94">
        <v>0</v>
      </c>
      <c r="W935" s="94">
        <v>0</v>
      </c>
      <c r="X935" s="94">
        <v>0</v>
      </c>
      <c r="Y935" s="174"/>
    </row>
    <row r="936" spans="1:25">
      <c r="A936" s="128">
        <v>267</v>
      </c>
      <c r="B936" s="131" t="s">
        <v>1058</v>
      </c>
      <c r="C936" s="94">
        <f t="shared" si="76"/>
        <v>5400000</v>
      </c>
      <c r="D936" s="94">
        <v>0</v>
      </c>
      <c r="E936" s="94">
        <v>0</v>
      </c>
      <c r="F936" s="94">
        <v>0</v>
      </c>
      <c r="G936" s="94">
        <v>0</v>
      </c>
      <c r="H936" s="94">
        <v>0</v>
      </c>
      <c r="I936" s="180">
        <v>0</v>
      </c>
      <c r="J936" s="80">
        <v>3</v>
      </c>
      <c r="K936" s="94">
        <v>5400000</v>
      </c>
      <c r="L936" s="94">
        <v>0</v>
      </c>
      <c r="M936" s="94">
        <v>0</v>
      </c>
      <c r="N936" s="94">
        <v>0</v>
      </c>
      <c r="O936" s="94">
        <v>0</v>
      </c>
      <c r="P936" s="94">
        <v>0</v>
      </c>
      <c r="Q936" s="94">
        <v>0</v>
      </c>
      <c r="R936" s="94">
        <v>0</v>
      </c>
      <c r="S936" s="94">
        <v>0</v>
      </c>
      <c r="T936" s="94">
        <v>0</v>
      </c>
      <c r="U936" s="94">
        <v>0</v>
      </c>
      <c r="V936" s="94">
        <v>0</v>
      </c>
      <c r="W936" s="94">
        <v>0</v>
      </c>
      <c r="X936" s="94">
        <v>0</v>
      </c>
      <c r="Y936" s="174"/>
    </row>
    <row r="937" spans="1:25">
      <c r="A937" s="128">
        <v>268</v>
      </c>
      <c r="B937" s="133" t="s">
        <v>1080</v>
      </c>
      <c r="C937" s="94">
        <f t="shared" si="76"/>
        <v>5400000</v>
      </c>
      <c r="D937" s="94">
        <v>0</v>
      </c>
      <c r="E937" s="94">
        <v>0</v>
      </c>
      <c r="F937" s="94">
        <v>0</v>
      </c>
      <c r="G937" s="94">
        <v>0</v>
      </c>
      <c r="H937" s="94">
        <v>0</v>
      </c>
      <c r="I937" s="180">
        <v>0</v>
      </c>
      <c r="J937" s="61">
        <v>3</v>
      </c>
      <c r="K937" s="94">
        <v>5400000</v>
      </c>
      <c r="L937" s="94">
        <v>0</v>
      </c>
      <c r="M937" s="94">
        <v>0</v>
      </c>
      <c r="N937" s="94">
        <v>0</v>
      </c>
      <c r="O937" s="94">
        <v>0</v>
      </c>
      <c r="P937" s="94">
        <v>0</v>
      </c>
      <c r="Q937" s="94">
        <v>0</v>
      </c>
      <c r="R937" s="94">
        <v>0</v>
      </c>
      <c r="S937" s="94">
        <v>0</v>
      </c>
      <c r="T937" s="94">
        <v>0</v>
      </c>
      <c r="U937" s="94">
        <v>0</v>
      </c>
      <c r="V937" s="94">
        <v>0</v>
      </c>
      <c r="W937" s="94">
        <v>0</v>
      </c>
      <c r="X937" s="94">
        <v>0</v>
      </c>
      <c r="Y937" s="174"/>
    </row>
    <row r="938" spans="1:25">
      <c r="A938" s="128">
        <v>269</v>
      </c>
      <c r="B938" s="131" t="s">
        <v>1062</v>
      </c>
      <c r="C938" s="94">
        <f t="shared" si="76"/>
        <v>10800000</v>
      </c>
      <c r="D938" s="94">
        <v>0</v>
      </c>
      <c r="E938" s="94">
        <v>0</v>
      </c>
      <c r="F938" s="94">
        <v>0</v>
      </c>
      <c r="G938" s="94">
        <v>0</v>
      </c>
      <c r="H938" s="94">
        <v>0</v>
      </c>
      <c r="I938" s="180">
        <v>0</v>
      </c>
      <c r="J938" s="80">
        <v>6</v>
      </c>
      <c r="K938" s="94">
        <v>10800000</v>
      </c>
      <c r="L938" s="94">
        <v>0</v>
      </c>
      <c r="M938" s="94">
        <v>0</v>
      </c>
      <c r="N938" s="94">
        <v>0</v>
      </c>
      <c r="O938" s="94">
        <v>0</v>
      </c>
      <c r="P938" s="94">
        <v>0</v>
      </c>
      <c r="Q938" s="94">
        <v>0</v>
      </c>
      <c r="R938" s="94">
        <v>0</v>
      </c>
      <c r="S938" s="94">
        <v>0</v>
      </c>
      <c r="T938" s="94">
        <v>0</v>
      </c>
      <c r="U938" s="94">
        <v>0</v>
      </c>
      <c r="V938" s="94">
        <v>0</v>
      </c>
      <c r="W938" s="94">
        <v>0</v>
      </c>
      <c r="X938" s="94">
        <v>0</v>
      </c>
      <c r="Y938" s="174"/>
    </row>
    <row r="939" spans="1:25">
      <c r="A939" s="128">
        <v>270</v>
      </c>
      <c r="B939" s="131" t="s">
        <v>1048</v>
      </c>
      <c r="C939" s="94">
        <f t="shared" si="76"/>
        <v>3600000</v>
      </c>
      <c r="D939" s="94">
        <v>0</v>
      </c>
      <c r="E939" s="94">
        <v>0</v>
      </c>
      <c r="F939" s="94">
        <v>0</v>
      </c>
      <c r="G939" s="94">
        <v>0</v>
      </c>
      <c r="H939" s="94">
        <v>0</v>
      </c>
      <c r="I939" s="180">
        <v>0</v>
      </c>
      <c r="J939" s="80">
        <v>2</v>
      </c>
      <c r="K939" s="94">
        <v>3600000</v>
      </c>
      <c r="L939" s="94">
        <v>0</v>
      </c>
      <c r="M939" s="94">
        <v>0</v>
      </c>
      <c r="N939" s="94">
        <v>0</v>
      </c>
      <c r="O939" s="94">
        <v>0</v>
      </c>
      <c r="P939" s="94">
        <v>0</v>
      </c>
      <c r="Q939" s="94">
        <v>0</v>
      </c>
      <c r="R939" s="94">
        <v>0</v>
      </c>
      <c r="S939" s="94">
        <v>0</v>
      </c>
      <c r="T939" s="94">
        <v>0</v>
      </c>
      <c r="U939" s="94">
        <v>0</v>
      </c>
      <c r="V939" s="94">
        <v>0</v>
      </c>
      <c r="W939" s="94">
        <v>0</v>
      </c>
      <c r="X939" s="94">
        <v>0</v>
      </c>
      <c r="Y939" s="174"/>
    </row>
    <row r="940" spans="1:25">
      <c r="A940" s="128">
        <v>271</v>
      </c>
      <c r="B940" s="131" t="s">
        <v>1044</v>
      </c>
      <c r="C940" s="94">
        <f t="shared" si="76"/>
        <v>19800000</v>
      </c>
      <c r="D940" s="94">
        <v>0</v>
      </c>
      <c r="E940" s="94">
        <v>0</v>
      </c>
      <c r="F940" s="94">
        <v>0</v>
      </c>
      <c r="G940" s="94">
        <v>0</v>
      </c>
      <c r="H940" s="94">
        <v>0</v>
      </c>
      <c r="I940" s="180">
        <v>0</v>
      </c>
      <c r="J940" s="80">
        <v>11</v>
      </c>
      <c r="K940" s="94">
        <v>19800000</v>
      </c>
      <c r="L940" s="94">
        <v>0</v>
      </c>
      <c r="M940" s="94">
        <v>0</v>
      </c>
      <c r="N940" s="94">
        <v>0</v>
      </c>
      <c r="O940" s="94">
        <v>0</v>
      </c>
      <c r="P940" s="94">
        <v>0</v>
      </c>
      <c r="Q940" s="94">
        <v>0</v>
      </c>
      <c r="R940" s="94">
        <v>0</v>
      </c>
      <c r="S940" s="94">
        <v>0</v>
      </c>
      <c r="T940" s="94">
        <v>0</v>
      </c>
      <c r="U940" s="94">
        <v>0</v>
      </c>
      <c r="V940" s="94">
        <v>0</v>
      </c>
      <c r="W940" s="94">
        <v>0</v>
      </c>
      <c r="X940" s="94">
        <v>0</v>
      </c>
      <c r="Y940" s="174"/>
    </row>
    <row r="941" spans="1:25">
      <c r="A941" s="128">
        <v>272</v>
      </c>
      <c r="B941" s="131" t="s">
        <v>1040</v>
      </c>
      <c r="C941" s="94">
        <f t="shared" si="76"/>
        <v>12600000</v>
      </c>
      <c r="D941" s="94">
        <v>0</v>
      </c>
      <c r="E941" s="94">
        <v>0</v>
      </c>
      <c r="F941" s="94">
        <v>0</v>
      </c>
      <c r="G941" s="94">
        <v>0</v>
      </c>
      <c r="H941" s="94">
        <v>0</v>
      </c>
      <c r="I941" s="180">
        <v>0</v>
      </c>
      <c r="J941" s="80">
        <v>7</v>
      </c>
      <c r="K941" s="94">
        <v>12600000</v>
      </c>
      <c r="L941" s="94">
        <v>0</v>
      </c>
      <c r="M941" s="94">
        <v>0</v>
      </c>
      <c r="N941" s="94">
        <v>0</v>
      </c>
      <c r="O941" s="94">
        <v>0</v>
      </c>
      <c r="P941" s="94">
        <v>0</v>
      </c>
      <c r="Q941" s="94">
        <v>0</v>
      </c>
      <c r="R941" s="94">
        <v>0</v>
      </c>
      <c r="S941" s="94">
        <v>0</v>
      </c>
      <c r="T941" s="94">
        <v>0</v>
      </c>
      <c r="U941" s="94">
        <v>0</v>
      </c>
      <c r="V941" s="94">
        <v>0</v>
      </c>
      <c r="W941" s="94">
        <v>0</v>
      </c>
      <c r="X941" s="94">
        <v>0</v>
      </c>
      <c r="Y941" s="174"/>
    </row>
    <row r="942" spans="1:25">
      <c r="A942" s="128">
        <v>273</v>
      </c>
      <c r="B942" s="131" t="s">
        <v>1060</v>
      </c>
      <c r="C942" s="94">
        <f t="shared" si="76"/>
        <v>7200000</v>
      </c>
      <c r="D942" s="94">
        <v>0</v>
      </c>
      <c r="E942" s="94">
        <v>0</v>
      </c>
      <c r="F942" s="94">
        <v>0</v>
      </c>
      <c r="G942" s="94">
        <v>0</v>
      </c>
      <c r="H942" s="94">
        <v>0</v>
      </c>
      <c r="I942" s="180">
        <v>0</v>
      </c>
      <c r="J942" s="80">
        <v>4</v>
      </c>
      <c r="K942" s="94">
        <v>7200000</v>
      </c>
      <c r="L942" s="94">
        <v>0</v>
      </c>
      <c r="M942" s="94">
        <v>0</v>
      </c>
      <c r="N942" s="94">
        <v>0</v>
      </c>
      <c r="O942" s="94">
        <v>0</v>
      </c>
      <c r="P942" s="94">
        <v>0</v>
      </c>
      <c r="Q942" s="94">
        <v>0</v>
      </c>
      <c r="R942" s="94">
        <v>0</v>
      </c>
      <c r="S942" s="94">
        <v>0</v>
      </c>
      <c r="T942" s="94">
        <v>0</v>
      </c>
      <c r="U942" s="94">
        <v>0</v>
      </c>
      <c r="V942" s="94">
        <v>0</v>
      </c>
      <c r="W942" s="94">
        <v>0</v>
      </c>
      <c r="X942" s="94">
        <v>0</v>
      </c>
      <c r="Y942" s="174"/>
    </row>
    <row r="943" spans="1:25">
      <c r="A943" s="128">
        <v>274</v>
      </c>
      <c r="B943" s="131" t="s">
        <v>1056</v>
      </c>
      <c r="C943" s="94">
        <f t="shared" si="76"/>
        <v>5400000</v>
      </c>
      <c r="D943" s="94">
        <v>0</v>
      </c>
      <c r="E943" s="94">
        <v>0</v>
      </c>
      <c r="F943" s="94">
        <v>0</v>
      </c>
      <c r="G943" s="94">
        <v>0</v>
      </c>
      <c r="H943" s="94">
        <v>0</v>
      </c>
      <c r="I943" s="180">
        <v>0</v>
      </c>
      <c r="J943" s="70">
        <v>3</v>
      </c>
      <c r="K943" s="94">
        <v>5400000</v>
      </c>
      <c r="L943" s="94">
        <v>0</v>
      </c>
      <c r="M943" s="94">
        <v>0</v>
      </c>
      <c r="N943" s="94">
        <v>0</v>
      </c>
      <c r="O943" s="94">
        <v>0</v>
      </c>
      <c r="P943" s="94">
        <v>0</v>
      </c>
      <c r="Q943" s="94">
        <v>0</v>
      </c>
      <c r="R943" s="94">
        <v>0</v>
      </c>
      <c r="S943" s="94">
        <v>0</v>
      </c>
      <c r="T943" s="94">
        <v>0</v>
      </c>
      <c r="U943" s="94">
        <v>0</v>
      </c>
      <c r="V943" s="94">
        <v>0</v>
      </c>
      <c r="W943" s="94">
        <v>0</v>
      </c>
      <c r="X943" s="94">
        <v>0</v>
      </c>
      <c r="Y943" s="174"/>
    </row>
    <row r="944" spans="1:25">
      <c r="A944" s="128">
        <v>275</v>
      </c>
      <c r="B944" s="131" t="s">
        <v>1057</v>
      </c>
      <c r="C944" s="94">
        <f t="shared" si="76"/>
        <v>5400000</v>
      </c>
      <c r="D944" s="94">
        <v>0</v>
      </c>
      <c r="E944" s="94">
        <v>0</v>
      </c>
      <c r="F944" s="94">
        <v>0</v>
      </c>
      <c r="G944" s="94">
        <v>0</v>
      </c>
      <c r="H944" s="94">
        <v>0</v>
      </c>
      <c r="I944" s="180">
        <v>0</v>
      </c>
      <c r="J944" s="70">
        <v>3</v>
      </c>
      <c r="K944" s="94">
        <v>5400000</v>
      </c>
      <c r="L944" s="94">
        <v>0</v>
      </c>
      <c r="M944" s="94">
        <v>0</v>
      </c>
      <c r="N944" s="94">
        <v>0</v>
      </c>
      <c r="O944" s="94">
        <v>0</v>
      </c>
      <c r="P944" s="94">
        <v>0</v>
      </c>
      <c r="Q944" s="94">
        <v>0</v>
      </c>
      <c r="R944" s="94">
        <v>0</v>
      </c>
      <c r="S944" s="94">
        <v>0</v>
      </c>
      <c r="T944" s="94">
        <v>0</v>
      </c>
      <c r="U944" s="94">
        <v>0</v>
      </c>
      <c r="V944" s="94">
        <v>0</v>
      </c>
      <c r="W944" s="94">
        <v>0</v>
      </c>
      <c r="X944" s="94">
        <v>0</v>
      </c>
      <c r="Y944" s="174"/>
    </row>
    <row r="945" spans="1:25">
      <c r="A945" s="128">
        <v>276</v>
      </c>
      <c r="B945" s="131" t="s">
        <v>1059</v>
      </c>
      <c r="C945" s="94">
        <f t="shared" si="76"/>
        <v>5400000</v>
      </c>
      <c r="D945" s="94">
        <v>0</v>
      </c>
      <c r="E945" s="94">
        <v>0</v>
      </c>
      <c r="F945" s="94">
        <v>0</v>
      </c>
      <c r="G945" s="94">
        <v>0</v>
      </c>
      <c r="H945" s="94">
        <v>0</v>
      </c>
      <c r="I945" s="180">
        <v>0</v>
      </c>
      <c r="J945" s="70">
        <v>3</v>
      </c>
      <c r="K945" s="94">
        <v>5400000</v>
      </c>
      <c r="L945" s="94">
        <v>0</v>
      </c>
      <c r="M945" s="94">
        <v>0</v>
      </c>
      <c r="N945" s="94">
        <v>0</v>
      </c>
      <c r="O945" s="94">
        <v>0</v>
      </c>
      <c r="P945" s="94">
        <v>0</v>
      </c>
      <c r="Q945" s="94">
        <v>0</v>
      </c>
      <c r="R945" s="94">
        <v>0</v>
      </c>
      <c r="S945" s="94">
        <v>0</v>
      </c>
      <c r="T945" s="94">
        <v>0</v>
      </c>
      <c r="U945" s="94">
        <v>0</v>
      </c>
      <c r="V945" s="94">
        <v>0</v>
      </c>
      <c r="W945" s="94">
        <v>0</v>
      </c>
      <c r="X945" s="94">
        <v>0</v>
      </c>
      <c r="Y945" s="174"/>
    </row>
    <row r="946" spans="1:25">
      <c r="A946" s="128">
        <v>277</v>
      </c>
      <c r="B946" s="89" t="s">
        <v>473</v>
      </c>
      <c r="C946" s="94">
        <f t="shared" si="76"/>
        <v>9000000</v>
      </c>
      <c r="D946" s="94">
        <v>0</v>
      </c>
      <c r="E946" s="94">
        <v>0</v>
      </c>
      <c r="F946" s="94">
        <v>0</v>
      </c>
      <c r="G946" s="94">
        <v>0</v>
      </c>
      <c r="H946" s="94">
        <v>0</v>
      </c>
      <c r="I946" s="180">
        <v>0</v>
      </c>
      <c r="J946" s="135">
        <v>5</v>
      </c>
      <c r="K946" s="94">
        <v>9000000</v>
      </c>
      <c r="L946" s="94">
        <v>0</v>
      </c>
      <c r="M946" s="94">
        <v>0</v>
      </c>
      <c r="N946" s="94">
        <v>0</v>
      </c>
      <c r="O946" s="94">
        <v>0</v>
      </c>
      <c r="P946" s="94">
        <v>0</v>
      </c>
      <c r="Q946" s="94">
        <v>0</v>
      </c>
      <c r="R946" s="94">
        <v>0</v>
      </c>
      <c r="S946" s="94">
        <v>0</v>
      </c>
      <c r="T946" s="94">
        <v>0</v>
      </c>
      <c r="U946" s="94">
        <v>0</v>
      </c>
      <c r="V946" s="94">
        <v>0</v>
      </c>
      <c r="W946" s="94">
        <v>0</v>
      </c>
      <c r="X946" s="94">
        <v>0</v>
      </c>
      <c r="Y946" s="174"/>
    </row>
    <row r="947" spans="1:25">
      <c r="A947" s="128">
        <v>278</v>
      </c>
      <c r="B947" s="89" t="s">
        <v>444</v>
      </c>
      <c r="C947" s="94">
        <f t="shared" si="76"/>
        <v>3600000</v>
      </c>
      <c r="D947" s="94">
        <v>0</v>
      </c>
      <c r="E947" s="94">
        <v>0</v>
      </c>
      <c r="F947" s="94">
        <v>0</v>
      </c>
      <c r="G947" s="94">
        <v>0</v>
      </c>
      <c r="H947" s="94">
        <v>0</v>
      </c>
      <c r="I947" s="94">
        <v>0</v>
      </c>
      <c r="J947" s="135">
        <v>2</v>
      </c>
      <c r="K947" s="94">
        <v>3600000</v>
      </c>
      <c r="L947" s="94">
        <v>0</v>
      </c>
      <c r="M947" s="94">
        <v>0</v>
      </c>
      <c r="N947" s="94">
        <v>0</v>
      </c>
      <c r="O947" s="94">
        <v>0</v>
      </c>
      <c r="P947" s="94">
        <v>0</v>
      </c>
      <c r="Q947" s="94">
        <v>0</v>
      </c>
      <c r="R947" s="94">
        <v>0</v>
      </c>
      <c r="S947" s="94">
        <v>0</v>
      </c>
      <c r="T947" s="94">
        <v>0</v>
      </c>
      <c r="U947" s="94">
        <v>0</v>
      </c>
      <c r="V947" s="94">
        <v>0</v>
      </c>
      <c r="W947" s="94">
        <v>0</v>
      </c>
      <c r="X947" s="94">
        <v>0</v>
      </c>
      <c r="Y947" s="174"/>
    </row>
    <row r="948" spans="1:25">
      <c r="A948" s="128">
        <v>279</v>
      </c>
      <c r="B948" s="89" t="s">
        <v>443</v>
      </c>
      <c r="C948" s="94">
        <f t="shared" si="76"/>
        <v>4081023</v>
      </c>
      <c r="D948" s="94">
        <v>0</v>
      </c>
      <c r="E948" s="94">
        <v>0</v>
      </c>
      <c r="F948" s="94">
        <v>0</v>
      </c>
      <c r="G948" s="94">
        <v>0</v>
      </c>
      <c r="H948" s="94">
        <v>0</v>
      </c>
      <c r="I948" s="184">
        <v>0</v>
      </c>
      <c r="J948" s="135">
        <v>2</v>
      </c>
      <c r="K948" s="94">
        <v>4081023</v>
      </c>
      <c r="L948" s="94">
        <v>0</v>
      </c>
      <c r="M948" s="94">
        <v>0</v>
      </c>
      <c r="N948" s="94">
        <v>0</v>
      </c>
      <c r="O948" s="94">
        <v>0</v>
      </c>
      <c r="P948" s="94">
        <v>0</v>
      </c>
      <c r="Q948" s="94">
        <v>0</v>
      </c>
      <c r="R948" s="94">
        <v>0</v>
      </c>
      <c r="S948" s="94">
        <v>0</v>
      </c>
      <c r="T948" s="94">
        <v>0</v>
      </c>
      <c r="U948" s="94">
        <v>0</v>
      </c>
      <c r="V948" s="94">
        <v>0</v>
      </c>
      <c r="W948" s="94">
        <v>0</v>
      </c>
      <c r="X948" s="94">
        <v>0</v>
      </c>
      <c r="Y948" s="174"/>
    </row>
    <row r="949" spans="1:25">
      <c r="A949" s="128">
        <v>280</v>
      </c>
      <c r="B949" s="89" t="s">
        <v>469</v>
      </c>
      <c r="C949" s="94">
        <f t="shared" si="76"/>
        <v>1800000</v>
      </c>
      <c r="D949" s="94">
        <v>0</v>
      </c>
      <c r="E949" s="94">
        <v>0</v>
      </c>
      <c r="F949" s="94">
        <v>0</v>
      </c>
      <c r="G949" s="94">
        <v>0</v>
      </c>
      <c r="H949" s="94">
        <v>0</v>
      </c>
      <c r="I949" s="180">
        <v>0</v>
      </c>
      <c r="J949" s="135">
        <v>1</v>
      </c>
      <c r="K949" s="94">
        <v>1800000</v>
      </c>
      <c r="L949" s="94">
        <v>0</v>
      </c>
      <c r="M949" s="94">
        <v>0</v>
      </c>
      <c r="N949" s="94">
        <v>0</v>
      </c>
      <c r="O949" s="94">
        <v>0</v>
      </c>
      <c r="P949" s="94">
        <v>0</v>
      </c>
      <c r="Q949" s="94">
        <v>0</v>
      </c>
      <c r="R949" s="94">
        <v>0</v>
      </c>
      <c r="S949" s="94">
        <v>0</v>
      </c>
      <c r="T949" s="94">
        <v>0</v>
      </c>
      <c r="U949" s="94">
        <v>0</v>
      </c>
      <c r="V949" s="94">
        <v>0</v>
      </c>
      <c r="W949" s="94">
        <v>0</v>
      </c>
      <c r="X949" s="94">
        <v>0</v>
      </c>
      <c r="Y949" s="174"/>
    </row>
    <row r="950" spans="1:25">
      <c r="A950" s="128">
        <v>281</v>
      </c>
      <c r="B950" s="131" t="s">
        <v>1043</v>
      </c>
      <c r="C950" s="94">
        <f t="shared" si="76"/>
        <v>5400000</v>
      </c>
      <c r="D950" s="94">
        <v>0</v>
      </c>
      <c r="E950" s="94">
        <v>0</v>
      </c>
      <c r="F950" s="94">
        <v>0</v>
      </c>
      <c r="G950" s="94">
        <v>0</v>
      </c>
      <c r="H950" s="94">
        <v>0</v>
      </c>
      <c r="I950" s="180">
        <v>0</v>
      </c>
      <c r="J950" s="70">
        <v>3</v>
      </c>
      <c r="K950" s="94">
        <v>5400000</v>
      </c>
      <c r="L950" s="94">
        <v>0</v>
      </c>
      <c r="M950" s="94">
        <v>0</v>
      </c>
      <c r="N950" s="94">
        <v>0</v>
      </c>
      <c r="O950" s="94">
        <v>0</v>
      </c>
      <c r="P950" s="94">
        <v>0</v>
      </c>
      <c r="Q950" s="94">
        <v>0</v>
      </c>
      <c r="R950" s="94">
        <v>0</v>
      </c>
      <c r="S950" s="94">
        <v>0</v>
      </c>
      <c r="T950" s="94">
        <v>0</v>
      </c>
      <c r="U950" s="94">
        <v>0</v>
      </c>
      <c r="V950" s="94">
        <v>0</v>
      </c>
      <c r="W950" s="94">
        <v>0</v>
      </c>
      <c r="X950" s="94">
        <v>0</v>
      </c>
      <c r="Y950" s="174"/>
    </row>
    <row r="951" spans="1:25">
      <c r="A951" s="128">
        <v>282</v>
      </c>
      <c r="B951" s="89" t="s">
        <v>442</v>
      </c>
      <c r="C951" s="94">
        <f t="shared" si="76"/>
        <v>4191690</v>
      </c>
      <c r="D951" s="94">
        <v>0</v>
      </c>
      <c r="E951" s="94">
        <v>0</v>
      </c>
      <c r="F951" s="94">
        <v>0</v>
      </c>
      <c r="G951" s="94">
        <v>0</v>
      </c>
      <c r="H951" s="94">
        <v>0</v>
      </c>
      <c r="I951" s="185">
        <v>0</v>
      </c>
      <c r="J951" s="135">
        <v>2</v>
      </c>
      <c r="K951" s="94">
        <v>4191690</v>
      </c>
      <c r="L951" s="94">
        <v>0</v>
      </c>
      <c r="M951" s="94">
        <v>0</v>
      </c>
      <c r="N951" s="94">
        <v>0</v>
      </c>
      <c r="O951" s="94">
        <v>0</v>
      </c>
      <c r="P951" s="94">
        <v>0</v>
      </c>
      <c r="Q951" s="94">
        <v>0</v>
      </c>
      <c r="R951" s="94">
        <v>0</v>
      </c>
      <c r="S951" s="94">
        <v>0</v>
      </c>
      <c r="T951" s="94">
        <v>0</v>
      </c>
      <c r="U951" s="94">
        <v>0</v>
      </c>
      <c r="V951" s="94">
        <v>0</v>
      </c>
      <c r="W951" s="94">
        <v>0</v>
      </c>
      <c r="X951" s="94">
        <v>0</v>
      </c>
      <c r="Y951" s="174"/>
    </row>
    <row r="952" spans="1:25">
      <c r="A952" s="128">
        <v>283</v>
      </c>
      <c r="B952" s="89" t="s">
        <v>477</v>
      </c>
      <c r="C952" s="94">
        <f t="shared" si="76"/>
        <v>1900000</v>
      </c>
      <c r="D952" s="94">
        <v>0</v>
      </c>
      <c r="E952" s="94">
        <v>0</v>
      </c>
      <c r="F952" s="94">
        <v>0</v>
      </c>
      <c r="G952" s="94">
        <v>0</v>
      </c>
      <c r="H952" s="94">
        <v>0</v>
      </c>
      <c r="I952" s="180">
        <v>0</v>
      </c>
      <c r="J952" s="135">
        <v>1</v>
      </c>
      <c r="K952" s="94">
        <v>1900000</v>
      </c>
      <c r="L952" s="94">
        <v>0</v>
      </c>
      <c r="M952" s="94">
        <v>0</v>
      </c>
      <c r="N952" s="94">
        <v>0</v>
      </c>
      <c r="O952" s="94">
        <v>0</v>
      </c>
      <c r="P952" s="94">
        <v>0</v>
      </c>
      <c r="Q952" s="94">
        <v>0</v>
      </c>
      <c r="R952" s="94">
        <v>0</v>
      </c>
      <c r="S952" s="94">
        <v>0</v>
      </c>
      <c r="T952" s="94">
        <v>0</v>
      </c>
      <c r="U952" s="94">
        <v>0</v>
      </c>
      <c r="V952" s="94">
        <v>0</v>
      </c>
      <c r="W952" s="94">
        <v>0</v>
      </c>
      <c r="X952" s="94">
        <v>0</v>
      </c>
      <c r="Y952" s="174"/>
    </row>
    <row r="953" spans="1:25">
      <c r="A953" s="128">
        <v>284</v>
      </c>
      <c r="B953" s="131" t="s">
        <v>1042</v>
      </c>
      <c r="C953" s="94">
        <f t="shared" si="76"/>
        <v>14400000</v>
      </c>
      <c r="D953" s="94">
        <v>0</v>
      </c>
      <c r="E953" s="94">
        <v>0</v>
      </c>
      <c r="F953" s="94">
        <v>0</v>
      </c>
      <c r="G953" s="94">
        <v>0</v>
      </c>
      <c r="H953" s="94">
        <v>0</v>
      </c>
      <c r="I953" s="180">
        <v>0</v>
      </c>
      <c r="J953" s="80">
        <v>8</v>
      </c>
      <c r="K953" s="94">
        <v>14400000</v>
      </c>
      <c r="L953" s="94">
        <v>0</v>
      </c>
      <c r="M953" s="94">
        <v>0</v>
      </c>
      <c r="N953" s="94">
        <v>0</v>
      </c>
      <c r="O953" s="94">
        <v>0</v>
      </c>
      <c r="P953" s="94">
        <v>0</v>
      </c>
      <c r="Q953" s="94">
        <v>0</v>
      </c>
      <c r="R953" s="94">
        <v>0</v>
      </c>
      <c r="S953" s="94">
        <v>0</v>
      </c>
      <c r="T953" s="94">
        <v>0</v>
      </c>
      <c r="U953" s="94">
        <v>0</v>
      </c>
      <c r="V953" s="94">
        <v>0</v>
      </c>
      <c r="W953" s="94">
        <v>0</v>
      </c>
      <c r="X953" s="94">
        <v>0</v>
      </c>
      <c r="Y953" s="174"/>
    </row>
    <row r="954" spans="1:25">
      <c r="A954" s="128">
        <v>285</v>
      </c>
      <c r="B954" s="131" t="s">
        <v>1045</v>
      </c>
      <c r="C954" s="94">
        <f t="shared" si="76"/>
        <v>3600000</v>
      </c>
      <c r="D954" s="94">
        <v>0</v>
      </c>
      <c r="E954" s="94">
        <v>0</v>
      </c>
      <c r="F954" s="94">
        <v>0</v>
      </c>
      <c r="G954" s="94">
        <v>0</v>
      </c>
      <c r="H954" s="94">
        <v>0</v>
      </c>
      <c r="I954" s="180">
        <v>0</v>
      </c>
      <c r="J954" s="80">
        <v>2</v>
      </c>
      <c r="K954" s="94">
        <v>3600000</v>
      </c>
      <c r="L954" s="94">
        <v>0</v>
      </c>
      <c r="M954" s="94">
        <v>0</v>
      </c>
      <c r="N954" s="94">
        <v>0</v>
      </c>
      <c r="O954" s="94">
        <v>0</v>
      </c>
      <c r="P954" s="94">
        <v>0</v>
      </c>
      <c r="Q954" s="94">
        <v>0</v>
      </c>
      <c r="R954" s="94">
        <v>0</v>
      </c>
      <c r="S954" s="94">
        <v>0</v>
      </c>
      <c r="T954" s="94">
        <v>0</v>
      </c>
      <c r="U954" s="94">
        <v>0</v>
      </c>
      <c r="V954" s="94">
        <v>0</v>
      </c>
      <c r="W954" s="94">
        <v>0</v>
      </c>
      <c r="X954" s="94">
        <v>0</v>
      </c>
      <c r="Y954" s="174"/>
    </row>
    <row r="955" spans="1:25">
      <c r="A955" s="128">
        <v>286</v>
      </c>
      <c r="B955" s="131" t="s">
        <v>1046</v>
      </c>
      <c r="C955" s="94">
        <f t="shared" si="76"/>
        <v>5400000</v>
      </c>
      <c r="D955" s="94">
        <v>0</v>
      </c>
      <c r="E955" s="94">
        <v>0</v>
      </c>
      <c r="F955" s="94">
        <v>0</v>
      </c>
      <c r="G955" s="94">
        <v>0</v>
      </c>
      <c r="H955" s="94">
        <v>0</v>
      </c>
      <c r="I955" s="180">
        <v>0</v>
      </c>
      <c r="J955" s="80">
        <v>3</v>
      </c>
      <c r="K955" s="94">
        <v>5400000</v>
      </c>
      <c r="L955" s="94">
        <v>0</v>
      </c>
      <c r="M955" s="94">
        <v>0</v>
      </c>
      <c r="N955" s="94">
        <v>0</v>
      </c>
      <c r="O955" s="94">
        <v>0</v>
      </c>
      <c r="P955" s="94">
        <v>0</v>
      </c>
      <c r="Q955" s="94">
        <v>0</v>
      </c>
      <c r="R955" s="94">
        <v>0</v>
      </c>
      <c r="S955" s="94">
        <v>0</v>
      </c>
      <c r="T955" s="94">
        <v>0</v>
      </c>
      <c r="U955" s="94">
        <v>0</v>
      </c>
      <c r="V955" s="94">
        <v>0</v>
      </c>
      <c r="W955" s="94">
        <v>0</v>
      </c>
      <c r="X955" s="94">
        <v>0</v>
      </c>
      <c r="Y955" s="174"/>
    </row>
    <row r="956" spans="1:25">
      <c r="A956" s="128">
        <v>287</v>
      </c>
      <c r="B956" s="131" t="s">
        <v>1047</v>
      </c>
      <c r="C956" s="94">
        <f t="shared" si="76"/>
        <v>3600000</v>
      </c>
      <c r="D956" s="94">
        <v>0</v>
      </c>
      <c r="E956" s="94">
        <v>0</v>
      </c>
      <c r="F956" s="94">
        <v>0</v>
      </c>
      <c r="G956" s="94">
        <v>0</v>
      </c>
      <c r="H956" s="94">
        <v>0</v>
      </c>
      <c r="I956" s="180">
        <v>0</v>
      </c>
      <c r="J956" s="80">
        <v>2</v>
      </c>
      <c r="K956" s="94">
        <v>3600000</v>
      </c>
      <c r="L956" s="94">
        <v>0</v>
      </c>
      <c r="M956" s="94">
        <v>0</v>
      </c>
      <c r="N956" s="94">
        <v>0</v>
      </c>
      <c r="O956" s="94">
        <v>0</v>
      </c>
      <c r="P956" s="94">
        <v>0</v>
      </c>
      <c r="Q956" s="94">
        <v>0</v>
      </c>
      <c r="R956" s="94">
        <v>0</v>
      </c>
      <c r="S956" s="94">
        <v>0</v>
      </c>
      <c r="T956" s="94">
        <v>0</v>
      </c>
      <c r="U956" s="94">
        <v>0</v>
      </c>
      <c r="V956" s="94">
        <v>0</v>
      </c>
      <c r="W956" s="94">
        <v>0</v>
      </c>
      <c r="X956" s="94">
        <v>0</v>
      </c>
      <c r="Y956" s="174"/>
    </row>
    <row r="957" spans="1:25">
      <c r="A957" s="128">
        <v>288</v>
      </c>
      <c r="B957" s="166" t="s">
        <v>465</v>
      </c>
      <c r="C957" s="94">
        <f t="shared" si="76"/>
        <v>3600000</v>
      </c>
      <c r="D957" s="94">
        <v>0</v>
      </c>
      <c r="E957" s="94">
        <v>0</v>
      </c>
      <c r="F957" s="94">
        <v>0</v>
      </c>
      <c r="G957" s="94">
        <v>0</v>
      </c>
      <c r="H957" s="94">
        <v>0</v>
      </c>
      <c r="I957" s="180">
        <v>0</v>
      </c>
      <c r="J957" s="135">
        <v>2</v>
      </c>
      <c r="K957" s="94">
        <v>3600000</v>
      </c>
      <c r="L957" s="94">
        <v>0</v>
      </c>
      <c r="M957" s="94">
        <v>0</v>
      </c>
      <c r="N957" s="94">
        <v>0</v>
      </c>
      <c r="O957" s="94">
        <v>0</v>
      </c>
      <c r="P957" s="94">
        <v>0</v>
      </c>
      <c r="Q957" s="94">
        <v>0</v>
      </c>
      <c r="R957" s="94">
        <v>0</v>
      </c>
      <c r="S957" s="94">
        <v>0</v>
      </c>
      <c r="T957" s="94">
        <v>0</v>
      </c>
      <c r="U957" s="94">
        <v>0</v>
      </c>
      <c r="V957" s="94">
        <v>0</v>
      </c>
      <c r="W957" s="94">
        <v>0</v>
      </c>
      <c r="X957" s="94">
        <v>0</v>
      </c>
      <c r="Y957" s="174"/>
    </row>
    <row r="958" spans="1:25">
      <c r="A958" s="128">
        <v>289</v>
      </c>
      <c r="B958" s="131" t="s">
        <v>1049</v>
      </c>
      <c r="C958" s="94">
        <f t="shared" si="76"/>
        <v>1800000</v>
      </c>
      <c r="D958" s="94">
        <v>0</v>
      </c>
      <c r="E958" s="94">
        <v>0</v>
      </c>
      <c r="F958" s="94">
        <v>0</v>
      </c>
      <c r="G958" s="94">
        <v>0</v>
      </c>
      <c r="H958" s="94">
        <v>0</v>
      </c>
      <c r="I958" s="180">
        <v>0</v>
      </c>
      <c r="J958" s="70">
        <v>1</v>
      </c>
      <c r="K958" s="94">
        <v>1800000</v>
      </c>
      <c r="L958" s="94">
        <v>0</v>
      </c>
      <c r="M958" s="94">
        <v>0</v>
      </c>
      <c r="N958" s="94">
        <v>0</v>
      </c>
      <c r="O958" s="94">
        <v>0</v>
      </c>
      <c r="P958" s="94">
        <v>0</v>
      </c>
      <c r="Q958" s="94">
        <v>0</v>
      </c>
      <c r="R958" s="94">
        <v>0</v>
      </c>
      <c r="S958" s="94">
        <v>0</v>
      </c>
      <c r="T958" s="94">
        <v>0</v>
      </c>
      <c r="U958" s="94">
        <v>0</v>
      </c>
      <c r="V958" s="94">
        <v>0</v>
      </c>
      <c r="W958" s="94">
        <v>0</v>
      </c>
      <c r="X958" s="94">
        <v>0</v>
      </c>
      <c r="Y958" s="174"/>
    </row>
    <row r="959" spans="1:25">
      <c r="A959" s="128">
        <v>290</v>
      </c>
      <c r="B959" s="131" t="s">
        <v>1063</v>
      </c>
      <c r="C959" s="94">
        <f t="shared" si="76"/>
        <v>9000000</v>
      </c>
      <c r="D959" s="94">
        <v>0</v>
      </c>
      <c r="E959" s="94">
        <v>0</v>
      </c>
      <c r="F959" s="94">
        <v>0</v>
      </c>
      <c r="G959" s="94">
        <v>0</v>
      </c>
      <c r="H959" s="94">
        <v>0</v>
      </c>
      <c r="I959" s="180">
        <v>0</v>
      </c>
      <c r="J959" s="70">
        <v>5</v>
      </c>
      <c r="K959" s="94">
        <v>9000000</v>
      </c>
      <c r="L959" s="94">
        <v>0</v>
      </c>
      <c r="M959" s="94">
        <v>0</v>
      </c>
      <c r="N959" s="94">
        <v>0</v>
      </c>
      <c r="O959" s="94">
        <v>0</v>
      </c>
      <c r="P959" s="94">
        <v>0</v>
      </c>
      <c r="Q959" s="94">
        <v>0</v>
      </c>
      <c r="R959" s="94">
        <v>0</v>
      </c>
      <c r="S959" s="94">
        <v>0</v>
      </c>
      <c r="T959" s="94">
        <v>0</v>
      </c>
      <c r="U959" s="94">
        <v>0</v>
      </c>
      <c r="V959" s="94">
        <v>0</v>
      </c>
      <c r="W959" s="94">
        <v>0</v>
      </c>
      <c r="X959" s="94">
        <v>0</v>
      </c>
      <c r="Y959" s="174"/>
    </row>
    <row r="960" spans="1:25">
      <c r="A960" s="128">
        <v>291</v>
      </c>
      <c r="B960" s="131" t="s">
        <v>1050</v>
      </c>
      <c r="C960" s="94">
        <f t="shared" si="76"/>
        <v>14400000</v>
      </c>
      <c r="D960" s="94">
        <v>0</v>
      </c>
      <c r="E960" s="94">
        <v>0</v>
      </c>
      <c r="F960" s="94">
        <v>0</v>
      </c>
      <c r="G960" s="94">
        <v>0</v>
      </c>
      <c r="H960" s="94">
        <v>0</v>
      </c>
      <c r="I960" s="180">
        <v>0</v>
      </c>
      <c r="J960" s="70">
        <v>8</v>
      </c>
      <c r="K960" s="94">
        <v>14400000</v>
      </c>
      <c r="L960" s="94">
        <v>0</v>
      </c>
      <c r="M960" s="94">
        <v>0</v>
      </c>
      <c r="N960" s="94">
        <v>0</v>
      </c>
      <c r="O960" s="94">
        <v>0</v>
      </c>
      <c r="P960" s="94">
        <v>0</v>
      </c>
      <c r="Q960" s="94">
        <v>0</v>
      </c>
      <c r="R960" s="94">
        <v>0</v>
      </c>
      <c r="S960" s="94">
        <v>0</v>
      </c>
      <c r="T960" s="94">
        <v>0</v>
      </c>
      <c r="U960" s="94">
        <v>0</v>
      </c>
      <c r="V960" s="94">
        <v>0</v>
      </c>
      <c r="W960" s="94">
        <v>0</v>
      </c>
      <c r="X960" s="94">
        <v>0</v>
      </c>
      <c r="Y960" s="174"/>
    </row>
    <row r="961" spans="1:25">
      <c r="A961" s="128">
        <v>292</v>
      </c>
      <c r="B961" s="131" t="s">
        <v>1051</v>
      </c>
      <c r="C961" s="94">
        <f t="shared" si="76"/>
        <v>5400000</v>
      </c>
      <c r="D961" s="94">
        <v>0</v>
      </c>
      <c r="E961" s="94">
        <v>0</v>
      </c>
      <c r="F961" s="94">
        <v>0</v>
      </c>
      <c r="G961" s="94">
        <v>0</v>
      </c>
      <c r="H961" s="94">
        <v>0</v>
      </c>
      <c r="I961" s="180">
        <v>0</v>
      </c>
      <c r="J961" s="70">
        <v>3</v>
      </c>
      <c r="K961" s="94">
        <v>5400000</v>
      </c>
      <c r="L961" s="94">
        <v>0</v>
      </c>
      <c r="M961" s="94">
        <v>0</v>
      </c>
      <c r="N961" s="94">
        <v>0</v>
      </c>
      <c r="O961" s="94">
        <v>0</v>
      </c>
      <c r="P961" s="94">
        <v>0</v>
      </c>
      <c r="Q961" s="94">
        <v>0</v>
      </c>
      <c r="R961" s="94">
        <v>0</v>
      </c>
      <c r="S961" s="94">
        <v>0</v>
      </c>
      <c r="T961" s="94">
        <v>0</v>
      </c>
      <c r="U961" s="94">
        <v>0</v>
      </c>
      <c r="V961" s="94">
        <v>0</v>
      </c>
      <c r="W961" s="94">
        <v>0</v>
      </c>
      <c r="X961" s="94">
        <v>0</v>
      </c>
      <c r="Y961" s="174"/>
    </row>
    <row r="962" spans="1:25">
      <c r="A962" s="128">
        <v>293</v>
      </c>
      <c r="B962" s="89" t="s">
        <v>480</v>
      </c>
      <c r="C962" s="94">
        <f t="shared" si="76"/>
        <v>3800000</v>
      </c>
      <c r="D962" s="94">
        <v>0</v>
      </c>
      <c r="E962" s="94">
        <v>0</v>
      </c>
      <c r="F962" s="94">
        <v>0</v>
      </c>
      <c r="G962" s="94">
        <v>0</v>
      </c>
      <c r="H962" s="94">
        <v>0</v>
      </c>
      <c r="I962" s="180">
        <v>0</v>
      </c>
      <c r="J962" s="135">
        <v>2</v>
      </c>
      <c r="K962" s="94">
        <v>3800000</v>
      </c>
      <c r="L962" s="94">
        <v>0</v>
      </c>
      <c r="M962" s="94">
        <v>0</v>
      </c>
      <c r="N962" s="94">
        <v>0</v>
      </c>
      <c r="O962" s="94">
        <v>0</v>
      </c>
      <c r="P962" s="94">
        <v>0</v>
      </c>
      <c r="Q962" s="94">
        <v>0</v>
      </c>
      <c r="R962" s="94">
        <v>0</v>
      </c>
      <c r="S962" s="94">
        <v>0</v>
      </c>
      <c r="T962" s="94">
        <v>0</v>
      </c>
      <c r="U962" s="94">
        <v>0</v>
      </c>
      <c r="V962" s="94">
        <v>0</v>
      </c>
      <c r="W962" s="94">
        <v>0</v>
      </c>
      <c r="X962" s="94">
        <v>0</v>
      </c>
      <c r="Y962" s="174"/>
    </row>
    <row r="963" spans="1:25">
      <c r="A963" s="128">
        <v>294</v>
      </c>
      <c r="B963" s="89" t="s">
        <v>468</v>
      </c>
      <c r="C963" s="94">
        <f t="shared" si="76"/>
        <v>4682230</v>
      </c>
      <c r="D963" s="94">
        <v>0</v>
      </c>
      <c r="E963" s="94">
        <v>0</v>
      </c>
      <c r="F963" s="94">
        <v>0</v>
      </c>
      <c r="G963" s="94">
        <v>0</v>
      </c>
      <c r="H963" s="94">
        <v>0</v>
      </c>
      <c r="I963" s="180">
        <v>0</v>
      </c>
      <c r="J963" s="135">
        <v>3</v>
      </c>
      <c r="K963" s="94">
        <v>4682230</v>
      </c>
      <c r="L963" s="94">
        <v>0</v>
      </c>
      <c r="M963" s="94">
        <v>0</v>
      </c>
      <c r="N963" s="94">
        <v>0</v>
      </c>
      <c r="O963" s="94">
        <v>0</v>
      </c>
      <c r="P963" s="94">
        <v>0</v>
      </c>
      <c r="Q963" s="94">
        <v>0</v>
      </c>
      <c r="R963" s="94">
        <v>0</v>
      </c>
      <c r="S963" s="94">
        <v>0</v>
      </c>
      <c r="T963" s="94">
        <v>0</v>
      </c>
      <c r="U963" s="94">
        <v>0</v>
      </c>
      <c r="V963" s="94">
        <v>0</v>
      </c>
      <c r="W963" s="94">
        <v>0</v>
      </c>
      <c r="X963" s="94">
        <v>0</v>
      </c>
      <c r="Y963" s="174"/>
    </row>
    <row r="964" spans="1:25">
      <c r="A964" s="128">
        <v>295</v>
      </c>
      <c r="B964" s="131" t="s">
        <v>1038</v>
      </c>
      <c r="C964" s="94">
        <f t="shared" si="76"/>
        <v>2300000</v>
      </c>
      <c r="D964" s="94">
        <v>0</v>
      </c>
      <c r="E964" s="94">
        <v>0</v>
      </c>
      <c r="F964" s="94">
        <v>0</v>
      </c>
      <c r="G964" s="94">
        <v>0</v>
      </c>
      <c r="H964" s="94">
        <v>0</v>
      </c>
      <c r="I964" s="180">
        <v>0</v>
      </c>
      <c r="J964" s="135">
        <v>1</v>
      </c>
      <c r="K964" s="94">
        <v>2300000</v>
      </c>
      <c r="L964" s="94">
        <v>0</v>
      </c>
      <c r="M964" s="94">
        <v>0</v>
      </c>
      <c r="N964" s="94">
        <v>0</v>
      </c>
      <c r="O964" s="94">
        <v>0</v>
      </c>
      <c r="P964" s="94">
        <v>0</v>
      </c>
      <c r="Q964" s="94">
        <v>0</v>
      </c>
      <c r="R964" s="94">
        <v>0</v>
      </c>
      <c r="S964" s="94">
        <v>0</v>
      </c>
      <c r="T964" s="94">
        <v>0</v>
      </c>
      <c r="U964" s="94">
        <v>0</v>
      </c>
      <c r="V964" s="94">
        <v>0</v>
      </c>
      <c r="W964" s="94">
        <v>0</v>
      </c>
      <c r="X964" s="94">
        <v>0</v>
      </c>
      <c r="Y964" s="174"/>
    </row>
    <row r="965" spans="1:25">
      <c r="A965" s="128">
        <v>296</v>
      </c>
      <c r="B965" s="89" t="s">
        <v>462</v>
      </c>
      <c r="C965" s="94">
        <f t="shared" si="76"/>
        <v>5400000</v>
      </c>
      <c r="D965" s="94">
        <v>0</v>
      </c>
      <c r="E965" s="94">
        <v>0</v>
      </c>
      <c r="F965" s="94">
        <v>0</v>
      </c>
      <c r="G965" s="94">
        <v>0</v>
      </c>
      <c r="H965" s="94">
        <v>0</v>
      </c>
      <c r="I965" s="180">
        <v>0</v>
      </c>
      <c r="J965" s="135">
        <v>3</v>
      </c>
      <c r="K965" s="94">
        <v>5400000</v>
      </c>
      <c r="L965" s="94">
        <v>0</v>
      </c>
      <c r="M965" s="94">
        <v>0</v>
      </c>
      <c r="N965" s="94">
        <v>0</v>
      </c>
      <c r="O965" s="94">
        <v>0</v>
      </c>
      <c r="P965" s="94">
        <v>0</v>
      </c>
      <c r="Q965" s="94">
        <v>0</v>
      </c>
      <c r="R965" s="94">
        <v>0</v>
      </c>
      <c r="S965" s="94">
        <v>0</v>
      </c>
      <c r="T965" s="94">
        <v>0</v>
      </c>
      <c r="U965" s="94">
        <v>0</v>
      </c>
      <c r="V965" s="94">
        <v>0</v>
      </c>
      <c r="W965" s="94">
        <v>0</v>
      </c>
      <c r="X965" s="94">
        <v>0</v>
      </c>
      <c r="Y965" s="174"/>
    </row>
    <row r="966" spans="1:25">
      <c r="A966" s="128">
        <v>297</v>
      </c>
      <c r="B966" s="89" t="s">
        <v>476</v>
      </c>
      <c r="C966" s="94">
        <f t="shared" si="76"/>
        <v>4311350</v>
      </c>
      <c r="D966" s="94">
        <v>0</v>
      </c>
      <c r="E966" s="94">
        <v>0</v>
      </c>
      <c r="F966" s="94">
        <v>0</v>
      </c>
      <c r="G966" s="94">
        <v>0</v>
      </c>
      <c r="H966" s="94">
        <v>0</v>
      </c>
      <c r="I966" s="180">
        <v>0</v>
      </c>
      <c r="J966" s="135">
        <v>2</v>
      </c>
      <c r="K966" s="94">
        <v>4311350</v>
      </c>
      <c r="L966" s="94">
        <v>0</v>
      </c>
      <c r="M966" s="94">
        <v>0</v>
      </c>
      <c r="N966" s="94">
        <v>0</v>
      </c>
      <c r="O966" s="94">
        <v>0</v>
      </c>
      <c r="P966" s="94">
        <v>0</v>
      </c>
      <c r="Q966" s="94">
        <v>0</v>
      </c>
      <c r="R966" s="94">
        <v>0</v>
      </c>
      <c r="S966" s="94">
        <v>0</v>
      </c>
      <c r="T966" s="94">
        <v>0</v>
      </c>
      <c r="U966" s="94">
        <v>0</v>
      </c>
      <c r="V966" s="94">
        <v>0</v>
      </c>
      <c r="W966" s="94">
        <v>0</v>
      </c>
      <c r="X966" s="94">
        <v>0</v>
      </c>
      <c r="Y966" s="174"/>
    </row>
    <row r="967" spans="1:25">
      <c r="A967" s="128">
        <v>298</v>
      </c>
      <c r="B967" s="89" t="s">
        <v>479</v>
      </c>
      <c r="C967" s="94">
        <f t="shared" si="76"/>
        <v>4626951</v>
      </c>
      <c r="D967" s="94">
        <v>0</v>
      </c>
      <c r="E967" s="94">
        <v>0</v>
      </c>
      <c r="F967" s="94">
        <v>0</v>
      </c>
      <c r="G967" s="94">
        <v>0</v>
      </c>
      <c r="H967" s="94">
        <v>0</v>
      </c>
      <c r="I967" s="180">
        <v>0</v>
      </c>
      <c r="J967" s="135">
        <v>2</v>
      </c>
      <c r="K967" s="94">
        <v>4626951</v>
      </c>
      <c r="L967" s="94">
        <v>0</v>
      </c>
      <c r="M967" s="94">
        <v>0</v>
      </c>
      <c r="N967" s="94">
        <v>0</v>
      </c>
      <c r="O967" s="94">
        <v>0</v>
      </c>
      <c r="P967" s="94">
        <v>0</v>
      </c>
      <c r="Q967" s="94">
        <v>0</v>
      </c>
      <c r="R967" s="94">
        <v>0</v>
      </c>
      <c r="S967" s="94">
        <v>0</v>
      </c>
      <c r="T967" s="94">
        <v>0</v>
      </c>
      <c r="U967" s="94">
        <v>0</v>
      </c>
      <c r="V967" s="94">
        <v>0</v>
      </c>
      <c r="W967" s="94">
        <v>0</v>
      </c>
      <c r="X967" s="94">
        <v>0</v>
      </c>
      <c r="Y967" s="174"/>
    </row>
    <row r="968" spans="1:25">
      <c r="A968" s="128">
        <v>299</v>
      </c>
      <c r="B968" s="131" t="s">
        <v>1052</v>
      </c>
      <c r="C968" s="94">
        <f t="shared" si="76"/>
        <v>8566626</v>
      </c>
      <c r="D968" s="94">
        <v>0</v>
      </c>
      <c r="E968" s="94">
        <v>0</v>
      </c>
      <c r="F968" s="94">
        <v>0</v>
      </c>
      <c r="G968" s="94">
        <v>0</v>
      </c>
      <c r="H968" s="94">
        <v>0</v>
      </c>
      <c r="I968" s="180">
        <v>0</v>
      </c>
      <c r="J968" s="135">
        <v>4</v>
      </c>
      <c r="K968" s="94">
        <v>8566626</v>
      </c>
      <c r="L968" s="94">
        <v>0</v>
      </c>
      <c r="M968" s="94">
        <v>0</v>
      </c>
      <c r="N968" s="94">
        <v>0</v>
      </c>
      <c r="O968" s="94">
        <v>0</v>
      </c>
      <c r="P968" s="94">
        <v>0</v>
      </c>
      <c r="Q968" s="94">
        <v>0</v>
      </c>
      <c r="R968" s="94">
        <v>0</v>
      </c>
      <c r="S968" s="94">
        <v>0</v>
      </c>
      <c r="T968" s="94">
        <v>0</v>
      </c>
      <c r="U968" s="94">
        <v>0</v>
      </c>
      <c r="V968" s="94">
        <v>0</v>
      </c>
      <c r="W968" s="94">
        <v>0</v>
      </c>
      <c r="X968" s="94">
        <v>0</v>
      </c>
      <c r="Y968" s="174"/>
    </row>
    <row r="969" spans="1:25">
      <c r="A969" s="128">
        <v>300</v>
      </c>
      <c r="B969" s="131" t="s">
        <v>1064</v>
      </c>
      <c r="C969" s="94">
        <f t="shared" si="76"/>
        <v>3600000</v>
      </c>
      <c r="D969" s="94">
        <v>0</v>
      </c>
      <c r="E969" s="94">
        <v>0</v>
      </c>
      <c r="F969" s="94">
        <v>0</v>
      </c>
      <c r="G969" s="94">
        <v>0</v>
      </c>
      <c r="H969" s="94">
        <v>0</v>
      </c>
      <c r="I969" s="180">
        <v>0</v>
      </c>
      <c r="J969" s="80">
        <v>2</v>
      </c>
      <c r="K969" s="94">
        <v>3600000</v>
      </c>
      <c r="L969" s="94">
        <v>0</v>
      </c>
      <c r="M969" s="94">
        <v>0</v>
      </c>
      <c r="N969" s="94">
        <v>0</v>
      </c>
      <c r="O969" s="94">
        <v>0</v>
      </c>
      <c r="P969" s="94">
        <v>0</v>
      </c>
      <c r="Q969" s="94">
        <v>0</v>
      </c>
      <c r="R969" s="94">
        <v>0</v>
      </c>
      <c r="S969" s="94">
        <v>0</v>
      </c>
      <c r="T969" s="94">
        <v>0</v>
      </c>
      <c r="U969" s="94">
        <v>0</v>
      </c>
      <c r="V969" s="94">
        <v>0</v>
      </c>
      <c r="W969" s="94">
        <v>0</v>
      </c>
      <c r="X969" s="94">
        <v>0</v>
      </c>
      <c r="Y969" s="174"/>
    </row>
    <row r="970" spans="1:25">
      <c r="A970" s="128">
        <v>301</v>
      </c>
      <c r="B970" s="131" t="s">
        <v>1053</v>
      </c>
      <c r="C970" s="94">
        <f t="shared" si="76"/>
        <v>3600000</v>
      </c>
      <c r="D970" s="94">
        <v>0</v>
      </c>
      <c r="E970" s="94">
        <v>0</v>
      </c>
      <c r="F970" s="94">
        <v>0</v>
      </c>
      <c r="G970" s="94">
        <v>0</v>
      </c>
      <c r="H970" s="94">
        <v>0</v>
      </c>
      <c r="I970" s="180">
        <v>0</v>
      </c>
      <c r="J970" s="70">
        <v>2</v>
      </c>
      <c r="K970" s="94">
        <v>3600000</v>
      </c>
      <c r="L970" s="94">
        <v>0</v>
      </c>
      <c r="M970" s="94">
        <v>0</v>
      </c>
      <c r="N970" s="94">
        <v>0</v>
      </c>
      <c r="O970" s="94">
        <v>0</v>
      </c>
      <c r="P970" s="94">
        <v>0</v>
      </c>
      <c r="Q970" s="94">
        <v>0</v>
      </c>
      <c r="R970" s="94">
        <v>0</v>
      </c>
      <c r="S970" s="94">
        <v>0</v>
      </c>
      <c r="T970" s="94">
        <v>0</v>
      </c>
      <c r="U970" s="94">
        <v>0</v>
      </c>
      <c r="V970" s="94">
        <v>0</v>
      </c>
      <c r="W970" s="94">
        <v>0</v>
      </c>
      <c r="X970" s="94">
        <v>0</v>
      </c>
      <c r="Y970" s="174"/>
    </row>
    <row r="971" spans="1:25">
      <c r="A971" s="128">
        <v>302</v>
      </c>
      <c r="B971" s="131" t="s">
        <v>1054</v>
      </c>
      <c r="C971" s="94">
        <f t="shared" si="76"/>
        <v>3600000</v>
      </c>
      <c r="D971" s="94">
        <v>0</v>
      </c>
      <c r="E971" s="94">
        <v>0</v>
      </c>
      <c r="F971" s="94">
        <v>0</v>
      </c>
      <c r="G971" s="94">
        <v>0</v>
      </c>
      <c r="H971" s="94">
        <v>0</v>
      </c>
      <c r="I971" s="180">
        <v>0</v>
      </c>
      <c r="J971" s="80">
        <v>2</v>
      </c>
      <c r="K971" s="94">
        <v>3600000</v>
      </c>
      <c r="L971" s="94">
        <v>0</v>
      </c>
      <c r="M971" s="94">
        <v>0</v>
      </c>
      <c r="N971" s="94">
        <v>0</v>
      </c>
      <c r="O971" s="94">
        <v>0</v>
      </c>
      <c r="P971" s="94">
        <v>0</v>
      </c>
      <c r="Q971" s="94">
        <v>0</v>
      </c>
      <c r="R971" s="94">
        <v>0</v>
      </c>
      <c r="S971" s="94">
        <v>0</v>
      </c>
      <c r="T971" s="94">
        <v>0</v>
      </c>
      <c r="U971" s="94">
        <v>0</v>
      </c>
      <c r="V971" s="94">
        <v>0</v>
      </c>
      <c r="W971" s="94">
        <v>0</v>
      </c>
      <c r="X971" s="94">
        <v>0</v>
      </c>
      <c r="Y971" s="174"/>
    </row>
    <row r="972" spans="1:25">
      <c r="A972" s="128">
        <v>303</v>
      </c>
      <c r="B972" s="123" t="s">
        <v>184</v>
      </c>
      <c r="C972" s="94">
        <f t="shared" si="76"/>
        <v>19793644</v>
      </c>
      <c r="D972" s="94">
        <v>0</v>
      </c>
      <c r="E972" s="94">
        <v>0</v>
      </c>
      <c r="F972" s="94">
        <v>0</v>
      </c>
      <c r="G972" s="94">
        <v>0</v>
      </c>
      <c r="H972" s="94">
        <v>0</v>
      </c>
      <c r="I972" s="185">
        <v>0</v>
      </c>
      <c r="J972" s="135">
        <v>8</v>
      </c>
      <c r="K972" s="94">
        <v>14400000</v>
      </c>
      <c r="L972" s="94">
        <v>2339.6</v>
      </c>
      <c r="M972" s="94">
        <v>3243600</v>
      </c>
      <c r="N972" s="94">
        <v>0</v>
      </c>
      <c r="O972" s="94">
        <v>0</v>
      </c>
      <c r="P972" s="94">
        <v>5540.8</v>
      </c>
      <c r="Q972" s="94">
        <v>2000000</v>
      </c>
      <c r="R972" s="94">
        <v>0</v>
      </c>
      <c r="S972" s="94">
        <v>0</v>
      </c>
      <c r="T972" s="94">
        <v>0</v>
      </c>
      <c r="U972" s="94">
        <v>0</v>
      </c>
      <c r="V972" s="94">
        <v>150044</v>
      </c>
      <c r="W972" s="94">
        <v>0</v>
      </c>
      <c r="X972" s="94">
        <v>0</v>
      </c>
      <c r="Y972" s="174"/>
    </row>
    <row r="973" spans="1:25">
      <c r="A973" s="128">
        <v>304</v>
      </c>
      <c r="B973" s="131" t="s">
        <v>1055</v>
      </c>
      <c r="C973" s="94">
        <f t="shared" si="76"/>
        <v>16200000</v>
      </c>
      <c r="D973" s="94">
        <v>0</v>
      </c>
      <c r="E973" s="94">
        <v>0</v>
      </c>
      <c r="F973" s="94">
        <v>0</v>
      </c>
      <c r="G973" s="94">
        <v>0</v>
      </c>
      <c r="H973" s="94">
        <v>0</v>
      </c>
      <c r="I973" s="180">
        <v>0</v>
      </c>
      <c r="J973" s="80">
        <v>9</v>
      </c>
      <c r="K973" s="94">
        <v>16200000</v>
      </c>
      <c r="L973" s="94">
        <v>0</v>
      </c>
      <c r="M973" s="94">
        <v>0</v>
      </c>
      <c r="N973" s="94">
        <v>0</v>
      </c>
      <c r="O973" s="94">
        <v>0</v>
      </c>
      <c r="P973" s="94">
        <v>0</v>
      </c>
      <c r="Q973" s="94">
        <v>0</v>
      </c>
      <c r="R973" s="94">
        <v>0</v>
      </c>
      <c r="S973" s="94">
        <v>0</v>
      </c>
      <c r="T973" s="94">
        <v>0</v>
      </c>
      <c r="U973" s="94">
        <v>0</v>
      </c>
      <c r="V973" s="94">
        <v>0</v>
      </c>
      <c r="W973" s="94">
        <v>0</v>
      </c>
      <c r="X973" s="94">
        <v>0</v>
      </c>
      <c r="Y973" s="174"/>
    </row>
    <row r="974" spans="1:25">
      <c r="A974" s="128">
        <v>305</v>
      </c>
      <c r="B974" s="131" t="s">
        <v>1041</v>
      </c>
      <c r="C974" s="94">
        <f t="shared" si="76"/>
        <v>16200000</v>
      </c>
      <c r="D974" s="94">
        <v>0</v>
      </c>
      <c r="E974" s="94">
        <v>0</v>
      </c>
      <c r="F974" s="94">
        <v>0</v>
      </c>
      <c r="G974" s="94">
        <v>0</v>
      </c>
      <c r="H974" s="94">
        <v>0</v>
      </c>
      <c r="I974" s="180">
        <v>0</v>
      </c>
      <c r="J974" s="70">
        <v>9</v>
      </c>
      <c r="K974" s="94">
        <v>16200000</v>
      </c>
      <c r="L974" s="94">
        <v>0</v>
      </c>
      <c r="M974" s="94">
        <v>0</v>
      </c>
      <c r="N974" s="94">
        <v>0</v>
      </c>
      <c r="O974" s="94">
        <v>0</v>
      </c>
      <c r="P974" s="94">
        <v>0</v>
      </c>
      <c r="Q974" s="94">
        <v>0</v>
      </c>
      <c r="R974" s="94">
        <v>0</v>
      </c>
      <c r="S974" s="94">
        <v>0</v>
      </c>
      <c r="T974" s="94">
        <v>0</v>
      </c>
      <c r="U974" s="94">
        <v>0</v>
      </c>
      <c r="V974" s="94">
        <v>0</v>
      </c>
      <c r="W974" s="94">
        <v>0</v>
      </c>
      <c r="X974" s="94">
        <v>0</v>
      </c>
      <c r="Y974" s="174"/>
    </row>
    <row r="975" spans="1:25">
      <c r="A975" s="128">
        <v>306</v>
      </c>
      <c r="B975" s="131" t="s">
        <v>1039</v>
      </c>
      <c r="C975" s="94">
        <f t="shared" si="76"/>
        <v>7200000</v>
      </c>
      <c r="D975" s="94">
        <v>0</v>
      </c>
      <c r="E975" s="94">
        <v>0</v>
      </c>
      <c r="F975" s="94">
        <v>0</v>
      </c>
      <c r="G975" s="94">
        <v>0</v>
      </c>
      <c r="H975" s="94">
        <v>0</v>
      </c>
      <c r="I975" s="180">
        <v>0</v>
      </c>
      <c r="J975" s="70">
        <v>4</v>
      </c>
      <c r="K975" s="94">
        <v>7200000</v>
      </c>
      <c r="L975" s="94">
        <v>0</v>
      </c>
      <c r="M975" s="94">
        <v>0</v>
      </c>
      <c r="N975" s="94">
        <v>0</v>
      </c>
      <c r="O975" s="94">
        <v>0</v>
      </c>
      <c r="P975" s="94">
        <v>0</v>
      </c>
      <c r="Q975" s="94">
        <v>0</v>
      </c>
      <c r="R975" s="94">
        <v>0</v>
      </c>
      <c r="S975" s="94">
        <v>0</v>
      </c>
      <c r="T975" s="94">
        <v>0</v>
      </c>
      <c r="U975" s="94">
        <v>0</v>
      </c>
      <c r="V975" s="94">
        <v>0</v>
      </c>
      <c r="W975" s="94">
        <v>0</v>
      </c>
      <c r="X975" s="94">
        <v>0</v>
      </c>
      <c r="Y975" s="174"/>
    </row>
    <row r="976" spans="1:25">
      <c r="A976" s="128">
        <v>307</v>
      </c>
      <c r="B976" s="131" t="s">
        <v>1065</v>
      </c>
      <c r="C976" s="94">
        <f t="shared" si="76"/>
        <v>7200000</v>
      </c>
      <c r="D976" s="94">
        <v>0</v>
      </c>
      <c r="E976" s="94">
        <v>0</v>
      </c>
      <c r="F976" s="94">
        <v>0</v>
      </c>
      <c r="G976" s="94">
        <v>0</v>
      </c>
      <c r="H976" s="94">
        <v>0</v>
      </c>
      <c r="I976" s="180">
        <v>0</v>
      </c>
      <c r="J976" s="80">
        <v>4</v>
      </c>
      <c r="K976" s="94">
        <v>7200000</v>
      </c>
      <c r="L976" s="94">
        <v>0</v>
      </c>
      <c r="M976" s="94">
        <v>0</v>
      </c>
      <c r="N976" s="94">
        <v>0</v>
      </c>
      <c r="O976" s="94">
        <v>0</v>
      </c>
      <c r="P976" s="94">
        <v>0</v>
      </c>
      <c r="Q976" s="94">
        <v>0</v>
      </c>
      <c r="R976" s="94">
        <v>0</v>
      </c>
      <c r="S976" s="94">
        <v>0</v>
      </c>
      <c r="T976" s="94">
        <v>0</v>
      </c>
      <c r="U976" s="94">
        <v>0</v>
      </c>
      <c r="V976" s="94">
        <v>0</v>
      </c>
      <c r="W976" s="94">
        <v>0</v>
      </c>
      <c r="X976" s="94">
        <v>0</v>
      </c>
      <c r="Y976" s="174"/>
    </row>
    <row r="977" spans="1:25">
      <c r="A977" s="128">
        <v>308</v>
      </c>
      <c r="B977" s="131" t="s">
        <v>1066</v>
      </c>
      <c r="C977" s="94">
        <f t="shared" si="76"/>
        <v>1800000</v>
      </c>
      <c r="D977" s="94">
        <v>0</v>
      </c>
      <c r="E977" s="94">
        <v>0</v>
      </c>
      <c r="F977" s="94">
        <v>0</v>
      </c>
      <c r="G977" s="94">
        <v>0</v>
      </c>
      <c r="H977" s="94">
        <v>0</v>
      </c>
      <c r="I977" s="180">
        <v>0</v>
      </c>
      <c r="J977" s="61">
        <v>1</v>
      </c>
      <c r="K977" s="94">
        <v>1800000</v>
      </c>
      <c r="L977" s="94">
        <v>0</v>
      </c>
      <c r="M977" s="94">
        <v>0</v>
      </c>
      <c r="N977" s="94">
        <v>0</v>
      </c>
      <c r="O977" s="94">
        <v>0</v>
      </c>
      <c r="P977" s="94">
        <v>0</v>
      </c>
      <c r="Q977" s="94">
        <v>0</v>
      </c>
      <c r="R977" s="94">
        <v>0</v>
      </c>
      <c r="S977" s="94">
        <v>0</v>
      </c>
      <c r="T977" s="94">
        <v>0</v>
      </c>
      <c r="U977" s="94">
        <v>0</v>
      </c>
      <c r="V977" s="94">
        <v>0</v>
      </c>
      <c r="W977" s="94">
        <v>0</v>
      </c>
      <c r="X977" s="94">
        <v>0</v>
      </c>
      <c r="Y977" s="174"/>
    </row>
    <row r="978" spans="1:25" ht="15" customHeight="1">
      <c r="A978" s="128">
        <v>309</v>
      </c>
      <c r="B978" s="89" t="s">
        <v>481</v>
      </c>
      <c r="C978" s="94">
        <f t="shared" si="76"/>
        <v>5700000</v>
      </c>
      <c r="D978" s="94">
        <v>0</v>
      </c>
      <c r="E978" s="94">
        <v>0</v>
      </c>
      <c r="F978" s="94">
        <v>0</v>
      </c>
      <c r="G978" s="94">
        <v>0</v>
      </c>
      <c r="H978" s="94">
        <v>0</v>
      </c>
      <c r="I978" s="180">
        <v>0</v>
      </c>
      <c r="J978" s="135">
        <v>3</v>
      </c>
      <c r="K978" s="94">
        <v>5700000</v>
      </c>
      <c r="L978" s="94">
        <v>0</v>
      </c>
      <c r="M978" s="94">
        <v>0</v>
      </c>
      <c r="N978" s="94">
        <v>0</v>
      </c>
      <c r="O978" s="94">
        <v>0</v>
      </c>
      <c r="P978" s="94">
        <v>0</v>
      </c>
      <c r="Q978" s="94">
        <v>0</v>
      </c>
      <c r="R978" s="94">
        <v>0</v>
      </c>
      <c r="S978" s="94">
        <v>0</v>
      </c>
      <c r="T978" s="94">
        <v>0</v>
      </c>
      <c r="U978" s="94">
        <v>0</v>
      </c>
      <c r="V978" s="94">
        <v>0</v>
      </c>
      <c r="W978" s="94">
        <v>0</v>
      </c>
      <c r="X978" s="94">
        <v>0</v>
      </c>
      <c r="Y978" s="174"/>
    </row>
    <row r="979" spans="1:25" ht="15" customHeight="1">
      <c r="A979" s="128">
        <v>310</v>
      </c>
      <c r="B979" s="89" t="s">
        <v>570</v>
      </c>
      <c r="C979" s="94">
        <f t="shared" si="76"/>
        <v>2024948.87</v>
      </c>
      <c r="D979" s="94">
        <v>439035.27</v>
      </c>
      <c r="E979" s="94">
        <v>51000.67</v>
      </c>
      <c r="F979" s="94">
        <v>0</v>
      </c>
      <c r="G979" s="94">
        <v>81616.289999999994</v>
      </c>
      <c r="H979" s="94">
        <v>94721.57</v>
      </c>
      <c r="I979" s="186">
        <v>173835.17</v>
      </c>
      <c r="J979" s="135">
        <v>0</v>
      </c>
      <c r="K979" s="94">
        <v>0</v>
      </c>
      <c r="L979" s="94">
        <v>377</v>
      </c>
      <c r="M979" s="94">
        <v>642784.30000000005</v>
      </c>
      <c r="N979" s="94">
        <v>0</v>
      </c>
      <c r="O979" s="94">
        <v>0</v>
      </c>
      <c r="P979" s="94">
        <v>435</v>
      </c>
      <c r="Q979" s="94">
        <v>536056.6</v>
      </c>
      <c r="R979" s="94">
        <v>0</v>
      </c>
      <c r="S979" s="94">
        <v>0</v>
      </c>
      <c r="T979" s="94">
        <v>0</v>
      </c>
      <c r="U979" s="94">
        <v>0</v>
      </c>
      <c r="V979" s="94">
        <v>5899</v>
      </c>
      <c r="W979" s="94">
        <v>0</v>
      </c>
      <c r="X979" s="94">
        <v>0</v>
      </c>
      <c r="Y979" s="174"/>
    </row>
    <row r="980" spans="1:25" ht="15" customHeight="1">
      <c r="A980" s="128">
        <v>311</v>
      </c>
      <c r="B980" s="89" t="s">
        <v>571</v>
      </c>
      <c r="C980" s="94">
        <f t="shared" si="76"/>
        <v>3144518.15</v>
      </c>
      <c r="D980" s="94">
        <v>681776.26</v>
      </c>
      <c r="E980" s="94">
        <v>79198.75</v>
      </c>
      <c r="F980" s="94">
        <v>0</v>
      </c>
      <c r="G980" s="94">
        <v>126741.64</v>
      </c>
      <c r="H980" s="94">
        <v>147092.78</v>
      </c>
      <c r="I980" s="94">
        <v>269948</v>
      </c>
      <c r="J980" s="135">
        <v>0</v>
      </c>
      <c r="K980" s="94">
        <v>0</v>
      </c>
      <c r="L980" s="94">
        <v>391</v>
      </c>
      <c r="M980" s="94">
        <v>998177.38</v>
      </c>
      <c r="N980" s="94">
        <v>0</v>
      </c>
      <c r="O980" s="94">
        <v>0</v>
      </c>
      <c r="P980" s="94">
        <v>663</v>
      </c>
      <c r="Q980" s="94">
        <v>832440.34</v>
      </c>
      <c r="R980" s="94">
        <v>0</v>
      </c>
      <c r="S980" s="94">
        <v>0</v>
      </c>
      <c r="T980" s="94">
        <v>0</v>
      </c>
      <c r="U980" s="94">
        <v>0</v>
      </c>
      <c r="V980" s="94">
        <v>9143</v>
      </c>
      <c r="W980" s="94">
        <v>0</v>
      </c>
      <c r="X980" s="94">
        <v>0</v>
      </c>
      <c r="Y980" s="174"/>
    </row>
    <row r="981" spans="1:25" ht="15" customHeight="1">
      <c r="A981" s="128">
        <v>312</v>
      </c>
      <c r="B981" s="89" t="s">
        <v>744</v>
      </c>
      <c r="C981" s="94">
        <f t="shared" si="76"/>
        <v>15605071.32</v>
      </c>
      <c r="D981" s="94">
        <v>4394145.18</v>
      </c>
      <c r="E981" s="94">
        <v>510447.25</v>
      </c>
      <c r="F981" s="94">
        <v>1049327.8899999999</v>
      </c>
      <c r="G981" s="94">
        <v>816867.92</v>
      </c>
      <c r="H981" s="94">
        <v>948033.9</v>
      </c>
      <c r="I981" s="94">
        <v>1739853.35</v>
      </c>
      <c r="J981" s="135">
        <v>0</v>
      </c>
      <c r="K981" s="94">
        <v>0</v>
      </c>
      <c r="L981" s="94">
        <v>0</v>
      </c>
      <c r="M981" s="94">
        <v>0</v>
      </c>
      <c r="N981" s="94">
        <v>1289</v>
      </c>
      <c r="O981" s="94">
        <v>781199.23</v>
      </c>
      <c r="P981" s="94">
        <v>2154</v>
      </c>
      <c r="Q981" s="94">
        <v>5365196.5999999996</v>
      </c>
      <c r="R981" s="94">
        <v>0</v>
      </c>
      <c r="S981" s="94">
        <v>0</v>
      </c>
      <c r="T981" s="94">
        <v>0</v>
      </c>
      <c r="U981" s="94">
        <v>0</v>
      </c>
      <c r="V981" s="94">
        <v>0</v>
      </c>
      <c r="W981" s="94">
        <v>0</v>
      </c>
      <c r="X981" s="94">
        <v>0</v>
      </c>
      <c r="Y981" s="174"/>
    </row>
    <row r="982" spans="1:25" ht="15" customHeight="1">
      <c r="A982" s="128">
        <v>313</v>
      </c>
      <c r="B982" s="89" t="s">
        <v>572</v>
      </c>
      <c r="C982" s="94">
        <f t="shared" si="76"/>
        <v>8070309.1399999997</v>
      </c>
      <c r="D982" s="94">
        <v>1707084.24</v>
      </c>
      <c r="E982" s="94">
        <v>198303.97</v>
      </c>
      <c r="F982" s="94">
        <v>407654.06</v>
      </c>
      <c r="G982" s="94">
        <v>317345.53000000003</v>
      </c>
      <c r="H982" s="94">
        <v>368302.29</v>
      </c>
      <c r="I982" s="94">
        <v>675916.73</v>
      </c>
      <c r="J982" s="135">
        <v>0</v>
      </c>
      <c r="K982" s="94">
        <v>0</v>
      </c>
      <c r="L982" s="94">
        <v>587</v>
      </c>
      <c r="M982" s="94">
        <v>2272673.7000000002</v>
      </c>
      <c r="N982" s="94">
        <v>0</v>
      </c>
      <c r="O982" s="94">
        <v>0</v>
      </c>
      <c r="P982" s="94">
        <v>1355</v>
      </c>
      <c r="Q982" s="94">
        <v>2084328.62</v>
      </c>
      <c r="R982" s="94">
        <v>0</v>
      </c>
      <c r="S982" s="94">
        <v>0</v>
      </c>
      <c r="T982" s="94">
        <v>0</v>
      </c>
      <c r="U982" s="94">
        <v>0</v>
      </c>
      <c r="V982" s="94">
        <v>38700</v>
      </c>
      <c r="W982" s="94">
        <v>0</v>
      </c>
      <c r="X982" s="94">
        <v>0</v>
      </c>
      <c r="Y982" s="174"/>
    </row>
    <row r="983" spans="1:25" ht="15" customHeight="1">
      <c r="A983" s="128">
        <v>314</v>
      </c>
      <c r="B983" s="89" t="s">
        <v>573</v>
      </c>
      <c r="C983" s="94">
        <f t="shared" si="76"/>
        <v>7980444.7699999996</v>
      </c>
      <c r="D983" s="94">
        <v>1690754.27</v>
      </c>
      <c r="E983" s="94">
        <v>196407</v>
      </c>
      <c r="F983" s="94">
        <v>403754.44</v>
      </c>
      <c r="G983" s="94">
        <v>314309.81</v>
      </c>
      <c r="H983" s="94">
        <v>364779.11</v>
      </c>
      <c r="I983" s="94">
        <v>669450.91</v>
      </c>
      <c r="J983" s="135">
        <v>0</v>
      </c>
      <c r="K983" s="94">
        <v>0</v>
      </c>
      <c r="L983" s="94">
        <v>581</v>
      </c>
      <c r="M983" s="94">
        <v>2250933.2999999998</v>
      </c>
      <c r="N983" s="94">
        <v>0</v>
      </c>
      <c r="O983" s="94">
        <v>0</v>
      </c>
      <c r="P983" s="94">
        <v>1349</v>
      </c>
      <c r="Q983" s="94">
        <v>2064389.93</v>
      </c>
      <c r="R983" s="94">
        <v>0</v>
      </c>
      <c r="S983" s="94">
        <v>0</v>
      </c>
      <c r="T983" s="94">
        <v>0</v>
      </c>
      <c r="U983" s="94">
        <v>0</v>
      </c>
      <c r="V983" s="94">
        <v>25666</v>
      </c>
      <c r="W983" s="94">
        <v>0</v>
      </c>
      <c r="X983" s="94">
        <v>0</v>
      </c>
      <c r="Y983" s="174"/>
    </row>
    <row r="984" spans="1:25" ht="15" customHeight="1">
      <c r="A984" s="128">
        <v>315</v>
      </c>
      <c r="B984" s="130" t="s">
        <v>574</v>
      </c>
      <c r="C984" s="94">
        <f t="shared" si="76"/>
        <v>469757.37</v>
      </c>
      <c r="D984" s="94">
        <v>0</v>
      </c>
      <c r="E984" s="94">
        <v>0</v>
      </c>
      <c r="F984" s="94">
        <v>0</v>
      </c>
      <c r="G984" s="94">
        <v>0</v>
      </c>
      <c r="H984" s="94">
        <v>469757.37</v>
      </c>
      <c r="I984" s="94">
        <v>0</v>
      </c>
      <c r="J984" s="135">
        <v>0</v>
      </c>
      <c r="K984" s="94">
        <v>0</v>
      </c>
      <c r="L984" s="94">
        <v>0</v>
      </c>
      <c r="M984" s="94">
        <v>0</v>
      </c>
      <c r="N984" s="94">
        <v>0</v>
      </c>
      <c r="O984" s="94">
        <v>0</v>
      </c>
      <c r="P984" s="94">
        <v>0</v>
      </c>
      <c r="Q984" s="94">
        <v>0</v>
      </c>
      <c r="R984" s="94">
        <v>0</v>
      </c>
      <c r="S984" s="94">
        <v>0</v>
      </c>
      <c r="T984" s="94">
        <v>0</v>
      </c>
      <c r="U984" s="94">
        <v>0</v>
      </c>
      <c r="V984" s="94">
        <v>0</v>
      </c>
      <c r="W984" s="94">
        <v>0</v>
      </c>
      <c r="X984" s="94">
        <v>0</v>
      </c>
      <c r="Y984" s="174"/>
    </row>
    <row r="985" spans="1:25" ht="15" customHeight="1">
      <c r="A985" s="128">
        <v>316</v>
      </c>
      <c r="B985" s="89" t="s">
        <v>575</v>
      </c>
      <c r="C985" s="94">
        <f t="shared" si="76"/>
        <v>3374485.01</v>
      </c>
      <c r="D985" s="94">
        <v>0</v>
      </c>
      <c r="E985" s="94">
        <v>0</v>
      </c>
      <c r="F985" s="94">
        <v>0</v>
      </c>
      <c r="G985" s="94">
        <v>0</v>
      </c>
      <c r="H985" s="94">
        <v>0</v>
      </c>
      <c r="I985" s="94">
        <v>0</v>
      </c>
      <c r="J985" s="135">
        <v>0</v>
      </c>
      <c r="K985" s="94">
        <v>0</v>
      </c>
      <c r="L985" s="94">
        <v>0</v>
      </c>
      <c r="M985" s="94">
        <v>0</v>
      </c>
      <c r="N985" s="94">
        <v>0</v>
      </c>
      <c r="O985" s="94">
        <v>0</v>
      </c>
      <c r="P985" s="94">
        <v>2129</v>
      </c>
      <c r="Q985" s="94">
        <v>3341365.01</v>
      </c>
      <c r="R985" s="94">
        <v>0</v>
      </c>
      <c r="S985" s="94">
        <v>0</v>
      </c>
      <c r="T985" s="94">
        <v>0</v>
      </c>
      <c r="U985" s="94">
        <v>0</v>
      </c>
      <c r="V985" s="94">
        <v>33120</v>
      </c>
      <c r="W985" s="94">
        <v>0</v>
      </c>
      <c r="X985" s="94">
        <v>0</v>
      </c>
      <c r="Y985" s="174"/>
    </row>
    <row r="986" spans="1:25" ht="15" customHeight="1">
      <c r="A986" s="128">
        <v>317</v>
      </c>
      <c r="B986" s="89" t="s">
        <v>576</v>
      </c>
      <c r="C986" s="94">
        <f t="shared" ref="C986:C1049" si="77">D986+E986+F986+G986+H986+I986+K986+M986+O986+Q986+S986+U986+V986+W986+X986</f>
        <v>4190370.4</v>
      </c>
      <c r="D986" s="94">
        <v>888109.46</v>
      </c>
      <c r="E986" s="94">
        <v>103167.51</v>
      </c>
      <c r="F986" s="94">
        <v>212081.76</v>
      </c>
      <c r="G986" s="94">
        <v>165098.81</v>
      </c>
      <c r="H986" s="94">
        <v>191609.03</v>
      </c>
      <c r="I986" s="94">
        <v>351645.23</v>
      </c>
      <c r="J986" s="135">
        <v>0</v>
      </c>
      <c r="K986" s="94">
        <v>0</v>
      </c>
      <c r="L986" s="94">
        <v>382</v>
      </c>
      <c r="M986" s="94">
        <v>1182357</v>
      </c>
      <c r="N986" s="94">
        <v>0</v>
      </c>
      <c r="O986" s="94">
        <v>0</v>
      </c>
      <c r="P986" s="94">
        <v>874</v>
      </c>
      <c r="Q986" s="94">
        <v>1084370.6000000001</v>
      </c>
      <c r="R986" s="94">
        <v>0</v>
      </c>
      <c r="S986" s="94">
        <v>0</v>
      </c>
      <c r="T986" s="94">
        <v>0</v>
      </c>
      <c r="U986" s="94">
        <v>0</v>
      </c>
      <c r="V986" s="94">
        <v>11931</v>
      </c>
      <c r="W986" s="94">
        <v>0</v>
      </c>
      <c r="X986" s="94">
        <v>0</v>
      </c>
      <c r="Y986" s="174"/>
    </row>
    <row r="987" spans="1:25" ht="15" customHeight="1">
      <c r="A987" s="128">
        <v>318</v>
      </c>
      <c r="B987" s="89" t="s">
        <v>577</v>
      </c>
      <c r="C987" s="94">
        <f t="shared" si="77"/>
        <v>6365213.8300000001</v>
      </c>
      <c r="D987" s="94">
        <v>1348293.38</v>
      </c>
      <c r="E987" s="94">
        <v>156624.92000000001</v>
      </c>
      <c r="F987" s="94">
        <v>321974.31</v>
      </c>
      <c r="G987" s="94">
        <v>250646.61</v>
      </c>
      <c r="H987" s="94">
        <v>290893.40000000002</v>
      </c>
      <c r="I987" s="94">
        <v>533854.17000000004</v>
      </c>
      <c r="J987" s="135">
        <v>0</v>
      </c>
      <c r="K987" s="94">
        <v>0</v>
      </c>
      <c r="L987" s="94">
        <v>579</v>
      </c>
      <c r="M987" s="94">
        <v>1795008.6</v>
      </c>
      <c r="N987" s="94">
        <v>0</v>
      </c>
      <c r="O987" s="94">
        <v>0</v>
      </c>
      <c r="P987" s="94">
        <v>1077</v>
      </c>
      <c r="Q987" s="94">
        <v>1646249.44</v>
      </c>
      <c r="R987" s="94">
        <v>0</v>
      </c>
      <c r="S987" s="94">
        <v>0</v>
      </c>
      <c r="T987" s="94">
        <v>0</v>
      </c>
      <c r="U987" s="94">
        <v>0</v>
      </c>
      <c r="V987" s="94">
        <v>21669</v>
      </c>
      <c r="W987" s="94">
        <v>0</v>
      </c>
      <c r="X987" s="94">
        <v>0</v>
      </c>
      <c r="Y987" s="174"/>
    </row>
    <row r="988" spans="1:25" ht="15" customHeight="1">
      <c r="A988" s="128">
        <v>319</v>
      </c>
      <c r="B988" s="89" t="s">
        <v>578</v>
      </c>
      <c r="C988" s="94">
        <f t="shared" si="77"/>
        <v>2881280.13</v>
      </c>
      <c r="D988" s="94">
        <v>850697.76</v>
      </c>
      <c r="E988" s="94">
        <v>98821.57</v>
      </c>
      <c r="F988" s="94">
        <v>203147.79</v>
      </c>
      <c r="G988" s="94">
        <v>158144</v>
      </c>
      <c r="H988" s="94">
        <v>183537.48</v>
      </c>
      <c r="I988" s="94">
        <v>336832.15</v>
      </c>
      <c r="J988" s="135">
        <v>0</v>
      </c>
      <c r="K988" s="94">
        <v>0</v>
      </c>
      <c r="L988" s="94">
        <v>0</v>
      </c>
      <c r="M988" s="94">
        <v>0</v>
      </c>
      <c r="N988" s="94">
        <v>0</v>
      </c>
      <c r="O988" s="94">
        <v>0</v>
      </c>
      <c r="P988" s="94">
        <v>856</v>
      </c>
      <c r="Q988" s="94">
        <v>1038691.38</v>
      </c>
      <c r="R988" s="94">
        <v>0</v>
      </c>
      <c r="S988" s="94">
        <v>0</v>
      </c>
      <c r="T988" s="94">
        <v>0</v>
      </c>
      <c r="U988" s="94">
        <v>0</v>
      </c>
      <c r="V988" s="94">
        <v>11408</v>
      </c>
      <c r="W988" s="94">
        <v>0</v>
      </c>
      <c r="X988" s="94">
        <v>0</v>
      </c>
      <c r="Y988" s="174"/>
    </row>
    <row r="989" spans="1:25" ht="15" customHeight="1">
      <c r="A989" s="128">
        <v>320</v>
      </c>
      <c r="B989" s="130" t="s">
        <v>579</v>
      </c>
      <c r="C989" s="94">
        <f t="shared" si="77"/>
        <v>4360445.54</v>
      </c>
      <c r="D989" s="94">
        <v>0</v>
      </c>
      <c r="E989" s="94">
        <v>0</v>
      </c>
      <c r="F989" s="94">
        <v>0</v>
      </c>
      <c r="G989" s="94">
        <v>0</v>
      </c>
      <c r="H989" s="94">
        <v>0</v>
      </c>
      <c r="I989" s="94">
        <v>1058513.1000000001</v>
      </c>
      <c r="J989" s="135">
        <v>0</v>
      </c>
      <c r="K989" s="94">
        <v>0</v>
      </c>
      <c r="L989" s="94">
        <v>0</v>
      </c>
      <c r="M989" s="94">
        <v>0</v>
      </c>
      <c r="N989" s="94">
        <v>0</v>
      </c>
      <c r="O989" s="94">
        <v>0</v>
      </c>
      <c r="P989" s="94">
        <v>1517</v>
      </c>
      <c r="Q989" s="94">
        <v>3264143.44</v>
      </c>
      <c r="R989" s="94">
        <v>0</v>
      </c>
      <c r="S989" s="94">
        <v>0</v>
      </c>
      <c r="T989" s="94">
        <v>0</v>
      </c>
      <c r="U989" s="94">
        <v>0</v>
      </c>
      <c r="V989" s="94">
        <v>37789</v>
      </c>
      <c r="W989" s="94">
        <v>0</v>
      </c>
      <c r="X989" s="94">
        <v>0</v>
      </c>
      <c r="Y989" s="174"/>
    </row>
    <row r="990" spans="1:25" ht="15" customHeight="1">
      <c r="A990" s="128">
        <v>321</v>
      </c>
      <c r="B990" s="89" t="s">
        <v>580</v>
      </c>
      <c r="C990" s="94">
        <f t="shared" si="77"/>
        <v>4015396.0300000003</v>
      </c>
      <c r="D990" s="94">
        <v>0</v>
      </c>
      <c r="E990" s="94">
        <v>0</v>
      </c>
      <c r="F990" s="94">
        <v>0</v>
      </c>
      <c r="G990" s="94">
        <v>0</v>
      </c>
      <c r="H990" s="94">
        <v>469290.5</v>
      </c>
      <c r="I990" s="94">
        <v>861252.58</v>
      </c>
      <c r="J990" s="135">
        <v>0</v>
      </c>
      <c r="K990" s="94">
        <v>0</v>
      </c>
      <c r="L990" s="94">
        <v>0</v>
      </c>
      <c r="M990" s="94">
        <v>0</v>
      </c>
      <c r="N990" s="94">
        <v>0</v>
      </c>
      <c r="O990" s="94">
        <v>0</v>
      </c>
      <c r="P990" s="94">
        <v>1368</v>
      </c>
      <c r="Q990" s="94">
        <v>2655849.9500000002</v>
      </c>
      <c r="R990" s="94">
        <v>0</v>
      </c>
      <c r="S990" s="94">
        <v>0</v>
      </c>
      <c r="T990" s="94">
        <v>0</v>
      </c>
      <c r="U990" s="94">
        <v>0</v>
      </c>
      <c r="V990" s="94">
        <v>29003</v>
      </c>
      <c r="W990" s="94">
        <v>0</v>
      </c>
      <c r="X990" s="94">
        <v>0</v>
      </c>
      <c r="Y990" s="174"/>
    </row>
    <row r="991" spans="1:25" ht="15" customHeight="1">
      <c r="A991" s="128">
        <v>322</v>
      </c>
      <c r="B991" s="89" t="s">
        <v>347</v>
      </c>
      <c r="C991" s="94">
        <f t="shared" si="77"/>
        <v>2575185.65</v>
      </c>
      <c r="D991" s="94">
        <v>1900552.75</v>
      </c>
      <c r="E991" s="94">
        <v>220778.3</v>
      </c>
      <c r="F991" s="94">
        <v>453854.6</v>
      </c>
      <c r="G991" s="94">
        <v>0</v>
      </c>
      <c r="H991" s="94">
        <v>0</v>
      </c>
      <c r="I991" s="94">
        <v>0</v>
      </c>
      <c r="J991" s="135">
        <v>0</v>
      </c>
      <c r="K991" s="94">
        <v>0</v>
      </c>
      <c r="L991" s="94">
        <v>0</v>
      </c>
      <c r="M991" s="94">
        <v>0</v>
      </c>
      <c r="N991" s="94">
        <v>0</v>
      </c>
      <c r="O991" s="94">
        <v>0</v>
      </c>
      <c r="P991" s="94">
        <v>0</v>
      </c>
      <c r="Q991" s="94">
        <v>0</v>
      </c>
      <c r="R991" s="94">
        <v>0</v>
      </c>
      <c r="S991" s="94">
        <v>0</v>
      </c>
      <c r="T991" s="94">
        <v>0</v>
      </c>
      <c r="U991" s="94">
        <v>0</v>
      </c>
      <c r="V991" s="94">
        <v>0</v>
      </c>
      <c r="W991" s="94">
        <v>0</v>
      </c>
      <c r="X991" s="94">
        <v>0</v>
      </c>
      <c r="Y991" s="174"/>
    </row>
    <row r="992" spans="1:25" ht="15" customHeight="1">
      <c r="A992" s="128">
        <v>323</v>
      </c>
      <c r="B992" s="89" t="s">
        <v>885</v>
      </c>
      <c r="C992" s="94">
        <f t="shared" si="77"/>
        <v>4668265.4400000004</v>
      </c>
      <c r="D992" s="94">
        <v>0</v>
      </c>
      <c r="E992" s="94">
        <v>0</v>
      </c>
      <c r="F992" s="94">
        <v>0</v>
      </c>
      <c r="G992" s="94">
        <v>258024.43</v>
      </c>
      <c r="H992" s="94">
        <v>299455.88</v>
      </c>
      <c r="I992" s="94">
        <v>549568.24</v>
      </c>
      <c r="J992" s="135">
        <v>0</v>
      </c>
      <c r="K992" s="94">
        <v>0</v>
      </c>
      <c r="L992" s="94">
        <v>596</v>
      </c>
      <c r="M992" s="94">
        <v>1847844.9</v>
      </c>
      <c r="N992" s="94">
        <v>0</v>
      </c>
      <c r="O992" s="94">
        <v>0</v>
      </c>
      <c r="P992" s="94">
        <v>1093</v>
      </c>
      <c r="Q992" s="94">
        <v>1694706.99</v>
      </c>
      <c r="R992" s="94">
        <v>0</v>
      </c>
      <c r="S992" s="94">
        <v>0</v>
      </c>
      <c r="T992" s="94">
        <v>0</v>
      </c>
      <c r="U992" s="94">
        <v>0</v>
      </c>
      <c r="V992" s="94">
        <v>18665</v>
      </c>
      <c r="W992" s="94">
        <v>0</v>
      </c>
      <c r="X992" s="94">
        <v>0</v>
      </c>
      <c r="Y992" s="174"/>
    </row>
    <row r="993" spans="1:25" ht="15" customHeight="1">
      <c r="A993" s="128">
        <v>324</v>
      </c>
      <c r="B993" s="130" t="s">
        <v>581</v>
      </c>
      <c r="C993" s="94">
        <f t="shared" si="77"/>
        <v>4452062.3499999996</v>
      </c>
      <c r="D993" s="94">
        <v>0</v>
      </c>
      <c r="E993" s="94">
        <v>0</v>
      </c>
      <c r="F993" s="94">
        <v>0</v>
      </c>
      <c r="G993" s="94">
        <v>0</v>
      </c>
      <c r="H993" s="94">
        <v>0</v>
      </c>
      <c r="I993" s="94">
        <v>563904.34</v>
      </c>
      <c r="J993" s="135">
        <v>0</v>
      </c>
      <c r="K993" s="94">
        <v>0</v>
      </c>
      <c r="L993" s="94">
        <v>626</v>
      </c>
      <c r="M993" s="94">
        <v>1896048</v>
      </c>
      <c r="N993" s="94">
        <v>544</v>
      </c>
      <c r="O993" s="94">
        <v>253194.69</v>
      </c>
      <c r="P993" s="94">
        <v>1120</v>
      </c>
      <c r="Q993" s="94">
        <v>1738915.32</v>
      </c>
      <c r="R993" s="94">
        <v>0</v>
      </c>
      <c r="S993" s="94">
        <v>0</v>
      </c>
      <c r="T993" s="94">
        <v>0</v>
      </c>
      <c r="U993" s="94">
        <v>0</v>
      </c>
      <c r="V993" s="94">
        <v>0</v>
      </c>
      <c r="W993" s="94">
        <v>0</v>
      </c>
      <c r="X993" s="94">
        <v>0</v>
      </c>
      <c r="Y993" s="174"/>
    </row>
    <row r="994" spans="1:25" ht="15" customHeight="1">
      <c r="A994" s="128">
        <v>325</v>
      </c>
      <c r="B994" s="89" t="s">
        <v>582</v>
      </c>
      <c r="C994" s="94">
        <f t="shared" si="77"/>
        <v>2043688.3800000001</v>
      </c>
      <c r="D994" s="94">
        <v>421366.78</v>
      </c>
      <c r="E994" s="94">
        <v>48948.2</v>
      </c>
      <c r="F994" s="94">
        <v>100622.96</v>
      </c>
      <c r="G994" s="94">
        <v>78331.73</v>
      </c>
      <c r="H994" s="94">
        <v>90909.6</v>
      </c>
      <c r="I994" s="94">
        <v>166839.37</v>
      </c>
      <c r="J994" s="135">
        <v>0</v>
      </c>
      <c r="K994" s="94">
        <v>0</v>
      </c>
      <c r="L994" s="94">
        <v>362</v>
      </c>
      <c r="M994" s="94">
        <v>616916.15</v>
      </c>
      <c r="N994" s="94">
        <v>0</v>
      </c>
      <c r="O994" s="94">
        <v>0</v>
      </c>
      <c r="P994" s="94">
        <v>426</v>
      </c>
      <c r="Q994" s="94">
        <v>514483.59</v>
      </c>
      <c r="R994" s="94">
        <v>0</v>
      </c>
      <c r="S994" s="94">
        <v>0</v>
      </c>
      <c r="T994" s="94">
        <v>0</v>
      </c>
      <c r="U994" s="94">
        <v>0</v>
      </c>
      <c r="V994" s="94">
        <v>5270</v>
      </c>
      <c r="W994" s="94">
        <v>0</v>
      </c>
      <c r="X994" s="94">
        <v>0</v>
      </c>
      <c r="Y994" s="174"/>
    </row>
    <row r="995" spans="1:25" ht="15" customHeight="1">
      <c r="A995" s="128">
        <v>326</v>
      </c>
      <c r="B995" s="89" t="s">
        <v>583</v>
      </c>
      <c r="C995" s="94">
        <f t="shared" si="77"/>
        <v>2017766.5</v>
      </c>
      <c r="D995" s="94">
        <v>415945.76</v>
      </c>
      <c r="E995" s="94">
        <v>48318.47</v>
      </c>
      <c r="F995" s="94">
        <v>99328.42</v>
      </c>
      <c r="G995" s="94">
        <v>77323.97</v>
      </c>
      <c r="H995" s="94">
        <v>89740.02</v>
      </c>
      <c r="I995" s="94">
        <v>164692.93</v>
      </c>
      <c r="J995" s="135">
        <v>0</v>
      </c>
      <c r="K995" s="94">
        <v>0</v>
      </c>
      <c r="L995" s="94">
        <v>357</v>
      </c>
      <c r="M995" s="94">
        <v>608979.32999999996</v>
      </c>
      <c r="N995" s="94">
        <v>0</v>
      </c>
      <c r="O995" s="94">
        <v>0</v>
      </c>
      <c r="P995" s="94">
        <v>423</v>
      </c>
      <c r="Q995" s="94">
        <v>507864.6</v>
      </c>
      <c r="R995" s="94">
        <v>0</v>
      </c>
      <c r="S995" s="94">
        <v>0</v>
      </c>
      <c r="T995" s="94">
        <v>0</v>
      </c>
      <c r="U995" s="94">
        <v>0</v>
      </c>
      <c r="V995" s="94">
        <v>5573</v>
      </c>
      <c r="W995" s="94">
        <v>0</v>
      </c>
      <c r="X995" s="94">
        <v>0</v>
      </c>
      <c r="Y995" s="174"/>
    </row>
    <row r="996" spans="1:25" ht="15" customHeight="1">
      <c r="A996" s="128">
        <v>327</v>
      </c>
      <c r="B996" s="89" t="s">
        <v>584</v>
      </c>
      <c r="C996" s="94">
        <f t="shared" si="77"/>
        <v>9527049.3199999984</v>
      </c>
      <c r="D996" s="94">
        <v>2019093.76</v>
      </c>
      <c r="E996" s="94">
        <v>234548.66</v>
      </c>
      <c r="F996" s="94">
        <v>482162.36</v>
      </c>
      <c r="G996" s="94">
        <v>375347.84</v>
      </c>
      <c r="H996" s="94">
        <v>435618.14</v>
      </c>
      <c r="I996" s="94">
        <v>799456.3</v>
      </c>
      <c r="J996" s="135">
        <v>0</v>
      </c>
      <c r="K996" s="94">
        <v>0</v>
      </c>
      <c r="L996" s="94">
        <v>694</v>
      </c>
      <c r="M996" s="94">
        <v>2688057.9</v>
      </c>
      <c r="N996" s="94">
        <v>0</v>
      </c>
      <c r="O996" s="94">
        <v>0</v>
      </c>
      <c r="P996" s="94">
        <v>1474</v>
      </c>
      <c r="Q996" s="94">
        <v>2465288.36</v>
      </c>
      <c r="R996" s="94">
        <v>0</v>
      </c>
      <c r="S996" s="94">
        <v>0</v>
      </c>
      <c r="T996" s="94">
        <v>0</v>
      </c>
      <c r="U996" s="94">
        <v>0</v>
      </c>
      <c r="V996" s="94">
        <v>27476</v>
      </c>
      <c r="W996" s="94">
        <v>0</v>
      </c>
      <c r="X996" s="94">
        <v>0</v>
      </c>
      <c r="Y996" s="174"/>
    </row>
    <row r="997" spans="1:25" ht="15" customHeight="1">
      <c r="A997" s="128">
        <v>328</v>
      </c>
      <c r="B997" s="89" t="s">
        <v>585</v>
      </c>
      <c r="C997" s="94">
        <f t="shared" si="77"/>
        <v>901949.95</v>
      </c>
      <c r="D997" s="94">
        <v>202451.48</v>
      </c>
      <c r="E997" s="94">
        <v>23517.84</v>
      </c>
      <c r="F997" s="94">
        <v>48345.69</v>
      </c>
      <c r="G997" s="94">
        <v>37635.56</v>
      </c>
      <c r="H997" s="94">
        <v>43678.77</v>
      </c>
      <c r="I997" s="94">
        <v>0</v>
      </c>
      <c r="J997" s="135">
        <v>0</v>
      </c>
      <c r="K997" s="94">
        <v>0</v>
      </c>
      <c r="L997" s="94">
        <v>174</v>
      </c>
      <c r="M997" s="94">
        <v>296405.87</v>
      </c>
      <c r="N997" s="94">
        <v>0</v>
      </c>
      <c r="O997" s="94">
        <v>0</v>
      </c>
      <c r="P997" s="94">
        <v>295</v>
      </c>
      <c r="Q997" s="94">
        <v>247190.74</v>
      </c>
      <c r="R997" s="94">
        <v>0</v>
      </c>
      <c r="S997" s="94">
        <v>0</v>
      </c>
      <c r="T997" s="94">
        <v>0</v>
      </c>
      <c r="U997" s="94">
        <v>0</v>
      </c>
      <c r="V997" s="94">
        <v>2724</v>
      </c>
      <c r="W997" s="94">
        <v>0</v>
      </c>
      <c r="X997" s="94">
        <v>0</v>
      </c>
      <c r="Y997" s="174"/>
    </row>
    <row r="998" spans="1:25" ht="15" customHeight="1">
      <c r="A998" s="128">
        <v>329</v>
      </c>
      <c r="B998" s="89" t="s">
        <v>355</v>
      </c>
      <c r="C998" s="94">
        <f t="shared" si="77"/>
        <v>2138095.2999999998</v>
      </c>
      <c r="D998" s="94">
        <v>1577968.91</v>
      </c>
      <c r="E998" s="94">
        <v>183305.25</v>
      </c>
      <c r="F998" s="94">
        <v>376821.14</v>
      </c>
      <c r="G998" s="94">
        <v>0</v>
      </c>
      <c r="H998" s="94">
        <v>0</v>
      </c>
      <c r="I998" s="94">
        <v>0</v>
      </c>
      <c r="J998" s="135">
        <v>0</v>
      </c>
      <c r="K998" s="94">
        <v>0</v>
      </c>
      <c r="L998" s="94">
        <v>0</v>
      </c>
      <c r="M998" s="94">
        <v>0</v>
      </c>
      <c r="N998" s="94">
        <v>0</v>
      </c>
      <c r="O998" s="94">
        <v>0</v>
      </c>
      <c r="P998" s="94">
        <v>0</v>
      </c>
      <c r="Q998" s="94">
        <v>0</v>
      </c>
      <c r="R998" s="94">
        <v>0</v>
      </c>
      <c r="S998" s="94">
        <v>0</v>
      </c>
      <c r="T998" s="94">
        <v>0</v>
      </c>
      <c r="U998" s="94">
        <v>0</v>
      </c>
      <c r="V998" s="94">
        <v>0</v>
      </c>
      <c r="W998" s="94">
        <v>0</v>
      </c>
      <c r="X998" s="94">
        <v>0</v>
      </c>
      <c r="Y998" s="174"/>
    </row>
    <row r="999" spans="1:25" ht="15" customHeight="1">
      <c r="A999" s="128">
        <v>330</v>
      </c>
      <c r="B999" s="89" t="s">
        <v>356</v>
      </c>
      <c r="C999" s="94">
        <f t="shared" si="77"/>
        <v>2716857.12</v>
      </c>
      <c r="D999" s="94">
        <v>0</v>
      </c>
      <c r="E999" s="94">
        <v>0</v>
      </c>
      <c r="F999" s="94">
        <v>0</v>
      </c>
      <c r="G999" s="94">
        <v>0</v>
      </c>
      <c r="H999" s="94">
        <v>404572.12</v>
      </c>
      <c r="I999" s="94">
        <v>0</v>
      </c>
      <c r="J999" s="135">
        <v>0</v>
      </c>
      <c r="K999" s="94">
        <v>0</v>
      </c>
      <c r="L999" s="94">
        <v>0</v>
      </c>
      <c r="M999" s="94">
        <v>0</v>
      </c>
      <c r="N999" s="94">
        <v>0</v>
      </c>
      <c r="O999" s="94">
        <v>0</v>
      </c>
      <c r="P999" s="94">
        <v>1252</v>
      </c>
      <c r="Q999" s="94">
        <v>2289590</v>
      </c>
      <c r="R999" s="94">
        <v>0</v>
      </c>
      <c r="S999" s="94">
        <v>0</v>
      </c>
      <c r="T999" s="94">
        <v>0</v>
      </c>
      <c r="U999" s="94">
        <v>0</v>
      </c>
      <c r="V999" s="94">
        <v>22695</v>
      </c>
      <c r="W999" s="94">
        <v>0</v>
      </c>
      <c r="X999" s="94">
        <v>0</v>
      </c>
      <c r="Y999" s="174"/>
    </row>
    <row r="1000" spans="1:25" ht="15" customHeight="1">
      <c r="A1000" s="128">
        <v>331</v>
      </c>
      <c r="B1000" s="89" t="s">
        <v>357</v>
      </c>
      <c r="C1000" s="94">
        <f t="shared" si="77"/>
        <v>852906.32</v>
      </c>
      <c r="D1000" s="94">
        <v>852906.32</v>
      </c>
      <c r="E1000" s="94">
        <v>0</v>
      </c>
      <c r="F1000" s="94">
        <v>0</v>
      </c>
      <c r="G1000" s="94">
        <v>0</v>
      </c>
      <c r="H1000" s="94">
        <v>0</v>
      </c>
      <c r="I1000" s="94">
        <v>0</v>
      </c>
      <c r="J1000" s="135">
        <v>0</v>
      </c>
      <c r="K1000" s="94">
        <v>0</v>
      </c>
      <c r="L1000" s="94">
        <v>0</v>
      </c>
      <c r="M1000" s="94">
        <v>0</v>
      </c>
      <c r="N1000" s="94">
        <v>0</v>
      </c>
      <c r="O1000" s="94">
        <v>0</v>
      </c>
      <c r="P1000" s="94">
        <v>0</v>
      </c>
      <c r="Q1000" s="94">
        <v>0</v>
      </c>
      <c r="R1000" s="94">
        <v>0</v>
      </c>
      <c r="S1000" s="94">
        <v>0</v>
      </c>
      <c r="T1000" s="94">
        <v>0</v>
      </c>
      <c r="U1000" s="94">
        <v>0</v>
      </c>
      <c r="V1000" s="94">
        <v>0</v>
      </c>
      <c r="W1000" s="94">
        <v>0</v>
      </c>
      <c r="X1000" s="94">
        <v>0</v>
      </c>
      <c r="Y1000" s="174"/>
    </row>
    <row r="1001" spans="1:25" ht="15" customHeight="1">
      <c r="A1001" s="128">
        <v>332</v>
      </c>
      <c r="B1001" s="89" t="s">
        <v>358</v>
      </c>
      <c r="C1001" s="94">
        <f t="shared" si="77"/>
        <v>1489592.82</v>
      </c>
      <c r="D1001" s="94">
        <v>0</v>
      </c>
      <c r="E1001" s="94">
        <v>0</v>
      </c>
      <c r="F1001" s="94">
        <v>0</v>
      </c>
      <c r="G1001" s="94">
        <v>0</v>
      </c>
      <c r="H1001" s="94">
        <v>0</v>
      </c>
      <c r="I1001" s="94">
        <v>0</v>
      </c>
      <c r="J1001" s="135">
        <v>0</v>
      </c>
      <c r="K1001" s="94">
        <v>0</v>
      </c>
      <c r="L1001" s="94">
        <v>0</v>
      </c>
      <c r="M1001" s="94">
        <v>0</v>
      </c>
      <c r="N1001" s="94">
        <v>0</v>
      </c>
      <c r="O1001" s="94">
        <v>0</v>
      </c>
      <c r="P1001" s="94">
        <v>1109</v>
      </c>
      <c r="Q1001" s="94">
        <v>1474972.82</v>
      </c>
      <c r="R1001" s="94">
        <v>0</v>
      </c>
      <c r="S1001" s="94">
        <v>0</v>
      </c>
      <c r="T1001" s="94">
        <v>0</v>
      </c>
      <c r="U1001" s="94">
        <v>0</v>
      </c>
      <c r="V1001" s="94">
        <v>14620</v>
      </c>
      <c r="W1001" s="94">
        <v>0</v>
      </c>
      <c r="X1001" s="94">
        <v>0</v>
      </c>
      <c r="Y1001" s="174"/>
    </row>
    <row r="1002" spans="1:25" ht="15" customHeight="1">
      <c r="A1002" s="128">
        <v>333</v>
      </c>
      <c r="B1002" s="89" t="s">
        <v>360</v>
      </c>
      <c r="C1002" s="94">
        <f t="shared" si="77"/>
        <v>159624.54</v>
      </c>
      <c r="D1002" s="94">
        <v>0</v>
      </c>
      <c r="E1002" s="94">
        <v>0</v>
      </c>
      <c r="F1002" s="94">
        <v>0</v>
      </c>
      <c r="G1002" s="94">
        <v>159624.54</v>
      </c>
      <c r="H1002" s="94">
        <v>0</v>
      </c>
      <c r="I1002" s="94">
        <v>0</v>
      </c>
      <c r="J1002" s="135">
        <v>0</v>
      </c>
      <c r="K1002" s="94">
        <v>0</v>
      </c>
      <c r="L1002" s="94">
        <v>0</v>
      </c>
      <c r="M1002" s="94">
        <v>0</v>
      </c>
      <c r="N1002" s="94">
        <v>0</v>
      </c>
      <c r="O1002" s="94">
        <v>0</v>
      </c>
      <c r="P1002" s="94">
        <v>0</v>
      </c>
      <c r="Q1002" s="94">
        <v>0</v>
      </c>
      <c r="R1002" s="94">
        <v>0</v>
      </c>
      <c r="S1002" s="94">
        <v>0</v>
      </c>
      <c r="T1002" s="94">
        <v>0</v>
      </c>
      <c r="U1002" s="94">
        <v>0</v>
      </c>
      <c r="V1002" s="94">
        <v>0</v>
      </c>
      <c r="W1002" s="94">
        <v>0</v>
      </c>
      <c r="X1002" s="94">
        <v>0</v>
      </c>
      <c r="Y1002" s="174"/>
    </row>
    <row r="1003" spans="1:25" ht="15" customHeight="1">
      <c r="A1003" s="128">
        <v>334</v>
      </c>
      <c r="B1003" s="89" t="s">
        <v>586</v>
      </c>
      <c r="C1003" s="94">
        <f t="shared" si="77"/>
        <v>1435486.27</v>
      </c>
      <c r="D1003" s="94">
        <v>0</v>
      </c>
      <c r="E1003" s="94">
        <v>0</v>
      </c>
      <c r="F1003" s="94">
        <v>0</v>
      </c>
      <c r="G1003" s="94">
        <v>0</v>
      </c>
      <c r="H1003" s="94">
        <v>0</v>
      </c>
      <c r="I1003" s="94">
        <v>0</v>
      </c>
      <c r="J1003" s="135">
        <v>0</v>
      </c>
      <c r="K1003" s="94">
        <v>0</v>
      </c>
      <c r="L1003" s="94">
        <v>1019</v>
      </c>
      <c r="M1003" s="94">
        <v>1435486.27</v>
      </c>
      <c r="N1003" s="94">
        <v>0</v>
      </c>
      <c r="O1003" s="94">
        <v>0</v>
      </c>
      <c r="P1003" s="94">
        <v>0</v>
      </c>
      <c r="Q1003" s="94">
        <v>0</v>
      </c>
      <c r="R1003" s="94">
        <v>0</v>
      </c>
      <c r="S1003" s="94">
        <v>0</v>
      </c>
      <c r="T1003" s="94">
        <v>0</v>
      </c>
      <c r="U1003" s="94">
        <v>0</v>
      </c>
      <c r="V1003" s="94">
        <v>0</v>
      </c>
      <c r="W1003" s="94">
        <v>0</v>
      </c>
      <c r="X1003" s="94">
        <v>0</v>
      </c>
      <c r="Y1003" s="174"/>
    </row>
    <row r="1004" spans="1:25" ht="15" customHeight="1">
      <c r="A1004" s="128">
        <v>335</v>
      </c>
      <c r="B1004" s="89" t="s">
        <v>587</v>
      </c>
      <c r="C1004" s="94">
        <f t="shared" si="77"/>
        <v>1920676.12</v>
      </c>
      <c r="D1004" s="94">
        <v>416548.1</v>
      </c>
      <c r="E1004" s="94">
        <v>48388.44</v>
      </c>
      <c r="F1004" s="94">
        <v>0</v>
      </c>
      <c r="G1004" s="94">
        <v>77435.94</v>
      </c>
      <c r="H1004" s="94">
        <v>89869.98</v>
      </c>
      <c r="I1004" s="94">
        <v>164931.42000000001</v>
      </c>
      <c r="J1004" s="135">
        <v>0</v>
      </c>
      <c r="K1004" s="94">
        <v>0</v>
      </c>
      <c r="L1004" s="94">
        <v>358</v>
      </c>
      <c r="M1004" s="94">
        <v>609861.19999999995</v>
      </c>
      <c r="N1004" s="94">
        <v>0</v>
      </c>
      <c r="O1004" s="94">
        <v>0</v>
      </c>
      <c r="P1004" s="94">
        <v>423</v>
      </c>
      <c r="Q1004" s="94">
        <v>508600.04</v>
      </c>
      <c r="R1004" s="94">
        <v>0</v>
      </c>
      <c r="S1004" s="94">
        <v>0</v>
      </c>
      <c r="T1004" s="94">
        <v>0</v>
      </c>
      <c r="U1004" s="94">
        <v>0</v>
      </c>
      <c r="V1004" s="94">
        <v>5041</v>
      </c>
      <c r="W1004" s="94">
        <v>0</v>
      </c>
      <c r="X1004" s="94">
        <v>0</v>
      </c>
      <c r="Y1004" s="174"/>
    </row>
    <row r="1005" spans="1:25" ht="15" customHeight="1">
      <c r="A1005" s="128">
        <v>336</v>
      </c>
      <c r="B1005" s="89" t="s">
        <v>588</v>
      </c>
      <c r="C1005" s="94">
        <f t="shared" si="77"/>
        <v>4063445.79</v>
      </c>
      <c r="D1005" s="94">
        <v>880814.51</v>
      </c>
      <c r="E1005" s="94">
        <v>102320.09</v>
      </c>
      <c r="F1005" s="94">
        <v>0</v>
      </c>
      <c r="G1005" s="94">
        <v>163742.68</v>
      </c>
      <c r="H1005" s="94">
        <v>190035.15</v>
      </c>
      <c r="I1005" s="94">
        <v>348756.81</v>
      </c>
      <c r="J1005" s="135">
        <v>0</v>
      </c>
      <c r="K1005" s="94">
        <v>0</v>
      </c>
      <c r="L1005" s="94">
        <v>505</v>
      </c>
      <c r="M1005" s="94">
        <v>1289585.99</v>
      </c>
      <c r="N1005" s="94">
        <v>0</v>
      </c>
      <c r="O1005" s="94">
        <v>0</v>
      </c>
      <c r="P1005" s="94">
        <v>754</v>
      </c>
      <c r="Q1005" s="94">
        <v>1075463.56</v>
      </c>
      <c r="R1005" s="94">
        <v>0</v>
      </c>
      <c r="S1005" s="94">
        <v>0</v>
      </c>
      <c r="T1005" s="94">
        <v>0</v>
      </c>
      <c r="U1005" s="94">
        <v>0</v>
      </c>
      <c r="V1005" s="94">
        <v>12727</v>
      </c>
      <c r="W1005" s="94">
        <v>0</v>
      </c>
      <c r="X1005" s="94">
        <v>0</v>
      </c>
      <c r="Y1005" s="174"/>
    </row>
    <row r="1006" spans="1:25" ht="15" customHeight="1">
      <c r="A1006" s="128">
        <v>337</v>
      </c>
      <c r="B1006" s="89" t="s">
        <v>589</v>
      </c>
      <c r="C1006" s="94">
        <f t="shared" si="77"/>
        <v>1969115.9</v>
      </c>
      <c r="D1006" s="94">
        <v>405906.85</v>
      </c>
      <c r="E1006" s="94">
        <v>47152.3</v>
      </c>
      <c r="F1006" s="94">
        <v>96931.11</v>
      </c>
      <c r="G1006" s="94">
        <v>75457.740000000005</v>
      </c>
      <c r="H1006" s="94">
        <v>87574.13</v>
      </c>
      <c r="I1006" s="94">
        <v>160718.04</v>
      </c>
      <c r="J1006" s="135">
        <v>0</v>
      </c>
      <c r="K1006" s="94">
        <v>0</v>
      </c>
      <c r="L1006" s="94">
        <v>349</v>
      </c>
      <c r="M1006" s="94">
        <v>594281.52</v>
      </c>
      <c r="N1006" s="94">
        <v>0</v>
      </c>
      <c r="O1006" s="94">
        <v>0</v>
      </c>
      <c r="P1006" s="94">
        <v>418</v>
      </c>
      <c r="Q1006" s="94">
        <v>495607.21</v>
      </c>
      <c r="R1006" s="94">
        <v>0</v>
      </c>
      <c r="S1006" s="94">
        <v>0</v>
      </c>
      <c r="T1006" s="94">
        <v>0</v>
      </c>
      <c r="U1006" s="94">
        <v>0</v>
      </c>
      <c r="V1006" s="94">
        <v>5487</v>
      </c>
      <c r="W1006" s="94">
        <v>0</v>
      </c>
      <c r="X1006" s="94">
        <v>0</v>
      </c>
      <c r="Y1006" s="174"/>
    </row>
    <row r="1007" spans="1:25" ht="15" customHeight="1">
      <c r="A1007" s="128">
        <v>338</v>
      </c>
      <c r="B1007" s="130" t="s">
        <v>590</v>
      </c>
      <c r="C1007" s="94">
        <f t="shared" si="77"/>
        <v>1628158.8299999998</v>
      </c>
      <c r="D1007" s="94">
        <v>0</v>
      </c>
      <c r="E1007" s="94">
        <v>0</v>
      </c>
      <c r="F1007" s="94">
        <v>0</v>
      </c>
      <c r="G1007" s="94">
        <v>0</v>
      </c>
      <c r="H1007" s="94">
        <v>0</v>
      </c>
      <c r="I1007" s="94">
        <v>0</v>
      </c>
      <c r="J1007" s="135">
        <v>0</v>
      </c>
      <c r="K1007" s="94">
        <v>0</v>
      </c>
      <c r="L1007" s="94">
        <v>0</v>
      </c>
      <c r="M1007" s="94">
        <v>0</v>
      </c>
      <c r="N1007" s="94">
        <v>561</v>
      </c>
      <c r="O1007" s="94">
        <v>206936.95</v>
      </c>
      <c r="P1007" s="94">
        <v>852</v>
      </c>
      <c r="Q1007" s="94">
        <v>1421221.88</v>
      </c>
      <c r="R1007" s="94">
        <v>0</v>
      </c>
      <c r="S1007" s="94">
        <v>0</v>
      </c>
      <c r="T1007" s="94">
        <v>0</v>
      </c>
      <c r="U1007" s="94">
        <v>0</v>
      </c>
      <c r="V1007" s="94">
        <v>0</v>
      </c>
      <c r="W1007" s="94">
        <v>0</v>
      </c>
      <c r="X1007" s="94">
        <v>0</v>
      </c>
      <c r="Y1007" s="174"/>
    </row>
    <row r="1008" spans="1:25" ht="15" customHeight="1">
      <c r="A1008" s="128">
        <v>339</v>
      </c>
      <c r="B1008" s="130" t="s">
        <v>591</v>
      </c>
      <c r="C1008" s="94">
        <f t="shared" si="77"/>
        <v>1473058.85</v>
      </c>
      <c r="D1008" s="94">
        <v>318702.13</v>
      </c>
      <c r="E1008" s="94">
        <v>37022.129999999997</v>
      </c>
      <c r="F1008" s="94">
        <v>0</v>
      </c>
      <c r="G1008" s="94">
        <v>59246.46</v>
      </c>
      <c r="H1008" s="94">
        <v>68759.77</v>
      </c>
      <c r="I1008" s="94">
        <v>126189.5</v>
      </c>
      <c r="J1008" s="135">
        <v>0</v>
      </c>
      <c r="K1008" s="94">
        <v>0</v>
      </c>
      <c r="L1008" s="94">
        <v>274</v>
      </c>
      <c r="M1008" s="94">
        <v>466606.53</v>
      </c>
      <c r="N1008" s="94">
        <v>0</v>
      </c>
      <c r="O1008" s="94">
        <v>0</v>
      </c>
      <c r="P1008" s="94">
        <v>370</v>
      </c>
      <c r="Q1008" s="94">
        <v>389131.33</v>
      </c>
      <c r="R1008" s="94">
        <v>0</v>
      </c>
      <c r="S1008" s="94">
        <v>0</v>
      </c>
      <c r="T1008" s="94">
        <v>0</v>
      </c>
      <c r="U1008" s="94">
        <v>0</v>
      </c>
      <c r="V1008" s="94">
        <v>7401</v>
      </c>
      <c r="W1008" s="94">
        <v>0</v>
      </c>
      <c r="X1008" s="94">
        <v>0</v>
      </c>
      <c r="Y1008" s="174"/>
    </row>
    <row r="1009" spans="1:25" ht="15" customHeight="1">
      <c r="A1009" s="128">
        <v>340</v>
      </c>
      <c r="B1009" s="89" t="s">
        <v>592</v>
      </c>
      <c r="C1009" s="94">
        <f t="shared" si="77"/>
        <v>4784651.63</v>
      </c>
      <c r="D1009" s="94">
        <v>986290.06</v>
      </c>
      <c r="E1009" s="94">
        <v>114572.69</v>
      </c>
      <c r="F1009" s="94">
        <v>235527.42</v>
      </c>
      <c r="G1009" s="94">
        <v>183350.5</v>
      </c>
      <c r="H1009" s="94">
        <v>212791.42</v>
      </c>
      <c r="I1009" s="94">
        <v>390519.65</v>
      </c>
      <c r="J1009" s="135">
        <v>0</v>
      </c>
      <c r="K1009" s="94">
        <v>0</v>
      </c>
      <c r="L1009" s="94">
        <v>847</v>
      </c>
      <c r="M1009" s="94">
        <v>1444011</v>
      </c>
      <c r="N1009" s="94">
        <v>0</v>
      </c>
      <c r="O1009" s="94">
        <v>0</v>
      </c>
      <c r="P1009" s="94">
        <v>651</v>
      </c>
      <c r="Q1009" s="94">
        <v>1204247.8899999999</v>
      </c>
      <c r="R1009" s="94">
        <v>0</v>
      </c>
      <c r="S1009" s="94">
        <v>0</v>
      </c>
      <c r="T1009" s="94">
        <v>0</v>
      </c>
      <c r="U1009" s="94">
        <v>0</v>
      </c>
      <c r="V1009" s="94">
        <v>13341</v>
      </c>
      <c r="W1009" s="94">
        <v>0</v>
      </c>
      <c r="X1009" s="94">
        <v>0</v>
      </c>
      <c r="Y1009" s="174"/>
    </row>
    <row r="1010" spans="1:25" ht="15" customHeight="1">
      <c r="A1010" s="128">
        <v>341</v>
      </c>
      <c r="B1010" s="89" t="s">
        <v>593</v>
      </c>
      <c r="C1010" s="94">
        <f t="shared" si="77"/>
        <v>1066514.8700000001</v>
      </c>
      <c r="D1010" s="94">
        <v>219852.27</v>
      </c>
      <c r="E1010" s="94">
        <v>25539.21</v>
      </c>
      <c r="F1010" s="94">
        <v>52501.02</v>
      </c>
      <c r="G1010" s="94">
        <v>40870.35</v>
      </c>
      <c r="H1010" s="94">
        <v>47432.98</v>
      </c>
      <c r="I1010" s="94">
        <v>87050.08</v>
      </c>
      <c r="J1010" s="135">
        <v>0</v>
      </c>
      <c r="K1010" s="94">
        <v>0</v>
      </c>
      <c r="L1010" s="94">
        <v>189</v>
      </c>
      <c r="M1010" s="94">
        <v>321882.08</v>
      </c>
      <c r="N1010" s="94">
        <v>0</v>
      </c>
      <c r="O1010" s="94">
        <v>0</v>
      </c>
      <c r="P1010" s="94">
        <v>308</v>
      </c>
      <c r="Q1010" s="94">
        <v>268436.88</v>
      </c>
      <c r="R1010" s="94">
        <v>0</v>
      </c>
      <c r="S1010" s="94">
        <v>0</v>
      </c>
      <c r="T1010" s="94">
        <v>0</v>
      </c>
      <c r="U1010" s="94">
        <v>0</v>
      </c>
      <c r="V1010" s="94">
        <v>2950</v>
      </c>
      <c r="W1010" s="94">
        <v>0</v>
      </c>
      <c r="X1010" s="94">
        <v>0</v>
      </c>
      <c r="Y1010" s="174"/>
    </row>
    <row r="1011" spans="1:25" ht="15" customHeight="1">
      <c r="A1011" s="128">
        <v>342</v>
      </c>
      <c r="B1011" s="89" t="s">
        <v>594</v>
      </c>
      <c r="C1011" s="94">
        <f t="shared" si="77"/>
        <v>2022569.9600000002</v>
      </c>
      <c r="D1011" s="94">
        <v>416949.65</v>
      </c>
      <c r="E1011" s="94">
        <v>48435.09</v>
      </c>
      <c r="F1011" s="94">
        <v>99568.15</v>
      </c>
      <c r="G1011" s="94">
        <v>77510.59</v>
      </c>
      <c r="H1011" s="94">
        <v>89956.61</v>
      </c>
      <c r="I1011" s="94">
        <v>165090.42000000001</v>
      </c>
      <c r="J1011" s="135">
        <v>0</v>
      </c>
      <c r="K1011" s="94">
        <v>0</v>
      </c>
      <c r="L1011" s="94">
        <v>358</v>
      </c>
      <c r="M1011" s="94">
        <v>610449.11</v>
      </c>
      <c r="N1011" s="94">
        <v>0</v>
      </c>
      <c r="O1011" s="94">
        <v>0</v>
      </c>
      <c r="P1011" s="94">
        <v>424</v>
      </c>
      <c r="Q1011" s="94">
        <v>509090.34</v>
      </c>
      <c r="R1011" s="94">
        <v>0</v>
      </c>
      <c r="S1011" s="94">
        <v>0</v>
      </c>
      <c r="T1011" s="94">
        <v>0</v>
      </c>
      <c r="U1011" s="94">
        <v>0</v>
      </c>
      <c r="V1011" s="94">
        <v>5520</v>
      </c>
      <c r="W1011" s="94">
        <v>0</v>
      </c>
      <c r="X1011" s="94">
        <v>0</v>
      </c>
      <c r="Y1011" s="174"/>
    </row>
    <row r="1012" spans="1:25" ht="15" customHeight="1">
      <c r="A1012" s="128">
        <v>343</v>
      </c>
      <c r="B1012" s="89" t="s">
        <v>595</v>
      </c>
      <c r="C1012" s="94">
        <f t="shared" si="77"/>
        <v>1984369.7999999998</v>
      </c>
      <c r="D1012" s="94">
        <v>409052.37</v>
      </c>
      <c r="E1012" s="94">
        <v>47517.7</v>
      </c>
      <c r="F1012" s="94">
        <v>97682.27</v>
      </c>
      <c r="G1012" s="94">
        <v>76042.490000000005</v>
      </c>
      <c r="H1012" s="94">
        <v>88252.78</v>
      </c>
      <c r="I1012" s="94">
        <v>161963.5</v>
      </c>
      <c r="J1012" s="135">
        <v>0</v>
      </c>
      <c r="K1012" s="94">
        <v>0</v>
      </c>
      <c r="L1012" s="94">
        <v>351</v>
      </c>
      <c r="M1012" s="94">
        <v>598886.82999999996</v>
      </c>
      <c r="N1012" s="94">
        <v>0</v>
      </c>
      <c r="O1012" s="94">
        <v>0</v>
      </c>
      <c r="P1012" s="94">
        <v>420</v>
      </c>
      <c r="Q1012" s="94">
        <v>499447.86</v>
      </c>
      <c r="R1012" s="94">
        <v>0</v>
      </c>
      <c r="S1012" s="94">
        <v>0</v>
      </c>
      <c r="T1012" s="94">
        <v>0</v>
      </c>
      <c r="U1012" s="94">
        <v>0</v>
      </c>
      <c r="V1012" s="94">
        <v>5524</v>
      </c>
      <c r="W1012" s="94">
        <v>0</v>
      </c>
      <c r="X1012" s="94">
        <v>0</v>
      </c>
      <c r="Y1012" s="174"/>
    </row>
    <row r="1013" spans="1:25" ht="15" customHeight="1">
      <c r="A1013" s="128">
        <v>344</v>
      </c>
      <c r="B1013" s="130" t="s">
        <v>368</v>
      </c>
      <c r="C1013" s="94">
        <f t="shared" si="77"/>
        <v>4856661.58</v>
      </c>
      <c r="D1013" s="94">
        <v>0</v>
      </c>
      <c r="E1013" s="94">
        <v>0</v>
      </c>
      <c r="F1013" s="94">
        <v>0</v>
      </c>
      <c r="G1013" s="94">
        <v>0</v>
      </c>
      <c r="H1013" s="94">
        <v>0</v>
      </c>
      <c r="I1013" s="94">
        <v>0</v>
      </c>
      <c r="J1013" s="135">
        <v>0</v>
      </c>
      <c r="K1013" s="94">
        <v>0</v>
      </c>
      <c r="L1013" s="94">
        <v>773</v>
      </c>
      <c r="M1013" s="94">
        <v>2357883</v>
      </c>
      <c r="N1013" s="94">
        <v>672</v>
      </c>
      <c r="O1013" s="94">
        <v>314867.27</v>
      </c>
      <c r="P1013" s="94">
        <v>1244</v>
      </c>
      <c r="Q1013" s="94">
        <v>2162476.31</v>
      </c>
      <c r="R1013" s="94">
        <v>0</v>
      </c>
      <c r="S1013" s="94">
        <v>0</v>
      </c>
      <c r="T1013" s="94">
        <v>0</v>
      </c>
      <c r="U1013" s="94">
        <v>0</v>
      </c>
      <c r="V1013" s="94">
        <v>21435</v>
      </c>
      <c r="W1013" s="94">
        <v>0</v>
      </c>
      <c r="X1013" s="94">
        <v>0</v>
      </c>
      <c r="Y1013" s="174"/>
    </row>
    <row r="1014" spans="1:25" ht="15" customHeight="1">
      <c r="A1014" s="128">
        <v>345</v>
      </c>
      <c r="B1014" s="89" t="s">
        <v>365</v>
      </c>
      <c r="C1014" s="94">
        <f t="shared" si="77"/>
        <v>19571186.469999999</v>
      </c>
      <c r="D1014" s="94">
        <v>0</v>
      </c>
      <c r="E1014" s="94">
        <v>0</v>
      </c>
      <c r="F1014" s="94">
        <v>0</v>
      </c>
      <c r="G1014" s="94">
        <v>3074892</v>
      </c>
      <c r="H1014" s="94">
        <v>1203223.82</v>
      </c>
      <c r="I1014" s="94">
        <v>0</v>
      </c>
      <c r="J1014" s="135">
        <v>0</v>
      </c>
      <c r="K1014" s="94">
        <v>0</v>
      </c>
      <c r="L1014" s="94">
        <v>2332</v>
      </c>
      <c r="M1014" s="94">
        <v>7424703</v>
      </c>
      <c r="N1014" s="94">
        <v>2028</v>
      </c>
      <c r="O1014" s="94">
        <v>991480.91</v>
      </c>
      <c r="P1014" s="94">
        <v>2161</v>
      </c>
      <c r="Q1014" s="94">
        <v>6809389.7400000002</v>
      </c>
      <c r="R1014" s="94">
        <v>0</v>
      </c>
      <c r="S1014" s="94">
        <v>0</v>
      </c>
      <c r="T1014" s="94">
        <v>0</v>
      </c>
      <c r="U1014" s="94">
        <v>0</v>
      </c>
      <c r="V1014" s="94">
        <v>67497</v>
      </c>
      <c r="W1014" s="94">
        <v>0</v>
      </c>
      <c r="X1014" s="94">
        <v>0</v>
      </c>
      <c r="Y1014" s="174"/>
    </row>
    <row r="1015" spans="1:25" ht="15" customHeight="1">
      <c r="A1015" s="128">
        <v>346</v>
      </c>
      <c r="B1015" s="89" t="s">
        <v>596</v>
      </c>
      <c r="C1015" s="94">
        <f t="shared" si="77"/>
        <v>9067367.5999999996</v>
      </c>
      <c r="D1015" s="94">
        <v>2023845.51</v>
      </c>
      <c r="E1015" s="94">
        <v>235100.65</v>
      </c>
      <c r="F1015" s="94">
        <v>0</v>
      </c>
      <c r="G1015" s="94">
        <v>376231.19</v>
      </c>
      <c r="H1015" s="94">
        <v>436643.32</v>
      </c>
      <c r="I1015" s="94">
        <v>801337.74</v>
      </c>
      <c r="J1015" s="135">
        <v>0</v>
      </c>
      <c r="K1015" s="94">
        <v>0</v>
      </c>
      <c r="L1015" s="94">
        <v>696</v>
      </c>
      <c r="M1015" s="94">
        <v>2694384</v>
      </c>
      <c r="N1015" s="94">
        <v>0</v>
      </c>
      <c r="O1015" s="94">
        <v>0</v>
      </c>
      <c r="P1015" s="94">
        <v>1476</v>
      </c>
      <c r="Q1015" s="94">
        <v>2471090.19</v>
      </c>
      <c r="R1015" s="94">
        <v>0</v>
      </c>
      <c r="S1015" s="94">
        <v>0</v>
      </c>
      <c r="T1015" s="94">
        <v>0</v>
      </c>
      <c r="U1015" s="94">
        <v>0</v>
      </c>
      <c r="V1015" s="94">
        <v>28735</v>
      </c>
      <c r="W1015" s="94">
        <v>0</v>
      </c>
      <c r="X1015" s="94">
        <v>0</v>
      </c>
      <c r="Y1015" s="174"/>
    </row>
    <row r="1016" spans="1:25" ht="15" customHeight="1">
      <c r="A1016" s="128">
        <v>347</v>
      </c>
      <c r="B1016" s="89" t="s">
        <v>745</v>
      </c>
      <c r="C1016" s="94">
        <f t="shared" si="77"/>
        <v>9357208.0800000001</v>
      </c>
      <c r="D1016" s="94">
        <v>2088897.69</v>
      </c>
      <c r="E1016" s="94">
        <v>242657.45</v>
      </c>
      <c r="F1016" s="94">
        <v>0</v>
      </c>
      <c r="G1016" s="94">
        <v>388324.33</v>
      </c>
      <c r="H1016" s="94">
        <v>450678.29</v>
      </c>
      <c r="I1016" s="94">
        <v>827095.03</v>
      </c>
      <c r="J1016" s="135">
        <v>0</v>
      </c>
      <c r="K1016" s="94">
        <v>0</v>
      </c>
      <c r="L1016" s="94">
        <v>718</v>
      </c>
      <c r="M1016" s="94">
        <v>2780989.2</v>
      </c>
      <c r="N1016" s="94">
        <v>0</v>
      </c>
      <c r="O1016" s="94">
        <v>0</v>
      </c>
      <c r="P1016" s="94">
        <v>1499</v>
      </c>
      <c r="Q1016" s="94">
        <v>2550518.09</v>
      </c>
      <c r="R1016" s="94">
        <v>0</v>
      </c>
      <c r="S1016" s="94">
        <v>0</v>
      </c>
      <c r="T1016" s="94">
        <v>0</v>
      </c>
      <c r="U1016" s="94">
        <v>0</v>
      </c>
      <c r="V1016" s="94">
        <v>28048</v>
      </c>
      <c r="W1016" s="94">
        <v>0</v>
      </c>
      <c r="X1016" s="94">
        <v>0</v>
      </c>
      <c r="Y1016" s="174"/>
    </row>
    <row r="1017" spans="1:25" ht="15" customHeight="1">
      <c r="A1017" s="128">
        <v>348</v>
      </c>
      <c r="B1017" s="130" t="s">
        <v>597</v>
      </c>
      <c r="C1017" s="94">
        <f t="shared" si="77"/>
        <v>1205707.47</v>
      </c>
      <c r="D1017" s="94">
        <v>261413.38</v>
      </c>
      <c r="E1017" s="94">
        <v>30367.17</v>
      </c>
      <c r="F1017" s="94">
        <v>0</v>
      </c>
      <c r="G1017" s="94">
        <v>48596.53</v>
      </c>
      <c r="H1017" s="94">
        <v>56399.76</v>
      </c>
      <c r="I1017" s="94">
        <v>103506.13</v>
      </c>
      <c r="J1017" s="135">
        <v>0</v>
      </c>
      <c r="K1017" s="94">
        <v>0</v>
      </c>
      <c r="L1017" s="94">
        <v>225</v>
      </c>
      <c r="M1017" s="94">
        <v>382731.02</v>
      </c>
      <c r="N1017" s="94">
        <v>0</v>
      </c>
      <c r="O1017" s="94">
        <v>0</v>
      </c>
      <c r="P1017" s="94">
        <v>335</v>
      </c>
      <c r="Q1017" s="94">
        <v>319182.48</v>
      </c>
      <c r="R1017" s="94">
        <v>0</v>
      </c>
      <c r="S1017" s="94">
        <v>0</v>
      </c>
      <c r="T1017" s="94">
        <v>0</v>
      </c>
      <c r="U1017" s="94">
        <v>0</v>
      </c>
      <c r="V1017" s="94">
        <v>3511</v>
      </c>
      <c r="W1017" s="94">
        <v>0</v>
      </c>
      <c r="X1017" s="94">
        <v>0</v>
      </c>
      <c r="Y1017" s="174"/>
    </row>
    <row r="1018" spans="1:25" ht="15" customHeight="1">
      <c r="A1018" s="128">
        <v>349</v>
      </c>
      <c r="B1018" s="130" t="s">
        <v>598</v>
      </c>
      <c r="C1018" s="94">
        <f t="shared" si="77"/>
        <v>1186273.1800000002</v>
      </c>
      <c r="D1018" s="94">
        <v>257197.03</v>
      </c>
      <c r="E1018" s="94">
        <v>29877.37</v>
      </c>
      <c r="F1018" s="94">
        <v>0</v>
      </c>
      <c r="G1018" s="94">
        <v>47812.71</v>
      </c>
      <c r="H1018" s="94">
        <v>55490.09</v>
      </c>
      <c r="I1018" s="94">
        <v>101836.67</v>
      </c>
      <c r="J1018" s="135">
        <v>0</v>
      </c>
      <c r="K1018" s="94">
        <v>0</v>
      </c>
      <c r="L1018" s="94">
        <v>221</v>
      </c>
      <c r="M1018" s="94">
        <v>376557.93</v>
      </c>
      <c r="N1018" s="94">
        <v>0</v>
      </c>
      <c r="O1018" s="94">
        <v>0</v>
      </c>
      <c r="P1018" s="94">
        <v>333</v>
      </c>
      <c r="Q1018" s="94">
        <v>314034.38</v>
      </c>
      <c r="R1018" s="94">
        <v>0</v>
      </c>
      <c r="S1018" s="94">
        <v>0</v>
      </c>
      <c r="T1018" s="94">
        <v>0</v>
      </c>
      <c r="U1018" s="94">
        <v>0</v>
      </c>
      <c r="V1018" s="94">
        <v>3467</v>
      </c>
      <c r="W1018" s="94">
        <v>0</v>
      </c>
      <c r="X1018" s="94">
        <v>0</v>
      </c>
      <c r="Y1018" s="174"/>
    </row>
    <row r="1019" spans="1:25" ht="15" customHeight="1">
      <c r="A1019" s="128">
        <v>350</v>
      </c>
      <c r="B1019" s="130" t="s">
        <v>599</v>
      </c>
      <c r="C1019" s="94">
        <f t="shared" si="77"/>
        <v>1266830.31</v>
      </c>
      <c r="D1019" s="94">
        <v>274664.75</v>
      </c>
      <c r="E1019" s="94">
        <v>31906.52</v>
      </c>
      <c r="F1019" s="94">
        <v>0</v>
      </c>
      <c r="G1019" s="94">
        <v>51059.95</v>
      </c>
      <c r="H1019" s="94">
        <v>59258.74</v>
      </c>
      <c r="I1019" s="94">
        <v>108752.98</v>
      </c>
      <c r="J1019" s="135">
        <v>0</v>
      </c>
      <c r="K1019" s="94">
        <v>0</v>
      </c>
      <c r="L1019" s="94">
        <v>236</v>
      </c>
      <c r="M1019" s="94">
        <v>402132.13</v>
      </c>
      <c r="N1019" s="94">
        <v>0</v>
      </c>
      <c r="O1019" s="94">
        <v>0</v>
      </c>
      <c r="P1019" s="94">
        <v>344</v>
      </c>
      <c r="Q1019" s="94">
        <v>335362.24</v>
      </c>
      <c r="R1019" s="94">
        <v>0</v>
      </c>
      <c r="S1019" s="94">
        <v>0</v>
      </c>
      <c r="T1019" s="94">
        <v>0</v>
      </c>
      <c r="U1019" s="94">
        <v>0</v>
      </c>
      <c r="V1019" s="94">
        <v>3693</v>
      </c>
      <c r="W1019" s="94">
        <v>0</v>
      </c>
      <c r="X1019" s="94">
        <v>0</v>
      </c>
      <c r="Y1019" s="174"/>
    </row>
    <row r="1020" spans="1:25" ht="15" customHeight="1">
      <c r="A1020" s="128">
        <v>351</v>
      </c>
      <c r="B1020" s="89" t="s">
        <v>600</v>
      </c>
      <c r="C1020" s="94">
        <f t="shared" si="77"/>
        <v>3012663.26</v>
      </c>
      <c r="D1020" s="94">
        <v>621074.28</v>
      </c>
      <c r="E1020" s="94">
        <v>72147.289999999994</v>
      </c>
      <c r="F1020" s="94">
        <v>148313.39000000001</v>
      </c>
      <c r="G1020" s="94">
        <v>115457.19</v>
      </c>
      <c r="H1020" s="94">
        <v>133996.35999999999</v>
      </c>
      <c r="I1020" s="94">
        <v>245913.17</v>
      </c>
      <c r="J1020" s="135">
        <v>0</v>
      </c>
      <c r="K1020" s="94">
        <v>0</v>
      </c>
      <c r="L1020" s="94">
        <v>534</v>
      </c>
      <c r="M1020" s="94">
        <v>909304.61</v>
      </c>
      <c r="N1020" s="94">
        <v>0</v>
      </c>
      <c r="O1020" s="94">
        <v>0</v>
      </c>
      <c r="P1020" s="94">
        <v>517</v>
      </c>
      <c r="Q1020" s="94">
        <v>758323.97</v>
      </c>
      <c r="R1020" s="94">
        <v>0</v>
      </c>
      <c r="S1020" s="94">
        <v>0</v>
      </c>
      <c r="T1020" s="94">
        <v>0</v>
      </c>
      <c r="U1020" s="94">
        <v>0</v>
      </c>
      <c r="V1020" s="94">
        <v>8133</v>
      </c>
      <c r="W1020" s="94">
        <v>0</v>
      </c>
      <c r="X1020" s="94">
        <v>0</v>
      </c>
      <c r="Y1020" s="174"/>
    </row>
    <row r="1021" spans="1:25" ht="15" customHeight="1">
      <c r="A1021" s="128">
        <v>352</v>
      </c>
      <c r="B1021" s="130" t="s">
        <v>601</v>
      </c>
      <c r="C1021" s="94">
        <f t="shared" si="77"/>
        <v>2138326.64</v>
      </c>
      <c r="D1021" s="94">
        <v>463664.08</v>
      </c>
      <c r="E1021" s="94">
        <v>53861.68</v>
      </c>
      <c r="F1021" s="94">
        <v>0</v>
      </c>
      <c r="G1021" s="94">
        <v>86194.76</v>
      </c>
      <c r="H1021" s="94">
        <v>100035.22</v>
      </c>
      <c r="I1021" s="94">
        <v>183586.9</v>
      </c>
      <c r="J1021" s="135">
        <v>0</v>
      </c>
      <c r="K1021" s="94">
        <v>0</v>
      </c>
      <c r="L1021" s="94">
        <v>398</v>
      </c>
      <c r="M1021" s="94">
        <v>678842.93</v>
      </c>
      <c r="N1021" s="94">
        <v>0</v>
      </c>
      <c r="O1021" s="94">
        <v>0</v>
      </c>
      <c r="P1021" s="94">
        <v>447</v>
      </c>
      <c r="Q1021" s="94">
        <v>566128.06999999995</v>
      </c>
      <c r="R1021" s="94">
        <v>0</v>
      </c>
      <c r="S1021" s="94">
        <v>0</v>
      </c>
      <c r="T1021" s="94">
        <v>0</v>
      </c>
      <c r="U1021" s="94">
        <v>0</v>
      </c>
      <c r="V1021" s="94">
        <v>6013</v>
      </c>
      <c r="W1021" s="94">
        <v>0</v>
      </c>
      <c r="X1021" s="94">
        <v>0</v>
      </c>
      <c r="Y1021" s="174"/>
    </row>
    <row r="1022" spans="1:25" ht="15" customHeight="1">
      <c r="A1022" s="128">
        <v>353</v>
      </c>
      <c r="B1022" s="130" t="s">
        <v>602</v>
      </c>
      <c r="C1022" s="94">
        <f t="shared" si="77"/>
        <v>2119096.38</v>
      </c>
      <c r="D1022" s="94">
        <v>459447.73</v>
      </c>
      <c r="E1022" s="94">
        <v>53371.89</v>
      </c>
      <c r="F1022" s="94">
        <v>0</v>
      </c>
      <c r="G1022" s="94">
        <v>85410.95</v>
      </c>
      <c r="H1022" s="94">
        <v>99125.54</v>
      </c>
      <c r="I1022" s="94">
        <v>181917.45</v>
      </c>
      <c r="J1022" s="135">
        <v>0</v>
      </c>
      <c r="K1022" s="94">
        <v>0</v>
      </c>
      <c r="L1022" s="94">
        <v>395</v>
      </c>
      <c r="M1022" s="94">
        <v>672669.85</v>
      </c>
      <c r="N1022" s="94">
        <v>0</v>
      </c>
      <c r="O1022" s="94">
        <v>0</v>
      </c>
      <c r="P1022" s="94">
        <v>445</v>
      </c>
      <c r="Q1022" s="94">
        <v>560979.97</v>
      </c>
      <c r="R1022" s="94">
        <v>0</v>
      </c>
      <c r="S1022" s="94">
        <v>0</v>
      </c>
      <c r="T1022" s="94">
        <v>0</v>
      </c>
      <c r="U1022" s="94">
        <v>0</v>
      </c>
      <c r="V1022" s="94">
        <v>6173</v>
      </c>
      <c r="W1022" s="94">
        <v>0</v>
      </c>
      <c r="X1022" s="94">
        <v>0</v>
      </c>
      <c r="Y1022" s="174"/>
    </row>
    <row r="1023" spans="1:25" ht="15" customHeight="1">
      <c r="A1023" s="128">
        <v>354</v>
      </c>
      <c r="B1023" s="89" t="s">
        <v>603</v>
      </c>
      <c r="C1023" s="94">
        <f t="shared" si="77"/>
        <v>4234487.9800000004</v>
      </c>
      <c r="D1023" s="94">
        <v>1250715.1100000001</v>
      </c>
      <c r="E1023" s="94">
        <v>145289.71</v>
      </c>
      <c r="F1023" s="94">
        <v>298672.48</v>
      </c>
      <c r="G1023" s="94">
        <v>232506.89</v>
      </c>
      <c r="H1023" s="94">
        <v>269840.95</v>
      </c>
      <c r="I1023" s="94">
        <v>495218.25</v>
      </c>
      <c r="J1023" s="135">
        <v>0</v>
      </c>
      <c r="K1023" s="94">
        <v>0</v>
      </c>
      <c r="L1023" s="94">
        <v>0</v>
      </c>
      <c r="M1023" s="94">
        <v>0</v>
      </c>
      <c r="N1023" s="94">
        <v>0</v>
      </c>
      <c r="O1023" s="94">
        <v>0</v>
      </c>
      <c r="P1023" s="94">
        <v>1038</v>
      </c>
      <c r="Q1023" s="94">
        <v>1527107.59</v>
      </c>
      <c r="R1023" s="94">
        <v>0</v>
      </c>
      <c r="S1023" s="94">
        <v>0</v>
      </c>
      <c r="T1023" s="94">
        <v>0</v>
      </c>
      <c r="U1023" s="94">
        <v>0</v>
      </c>
      <c r="V1023" s="94">
        <v>15137</v>
      </c>
      <c r="W1023" s="94">
        <v>0</v>
      </c>
      <c r="X1023" s="94">
        <v>0</v>
      </c>
      <c r="Y1023" s="174"/>
    </row>
    <row r="1024" spans="1:25" ht="15" customHeight="1">
      <c r="A1024" s="128">
        <v>355</v>
      </c>
      <c r="B1024" s="89" t="s">
        <v>604</v>
      </c>
      <c r="C1024" s="94">
        <f t="shared" si="77"/>
        <v>3032710.49</v>
      </c>
      <c r="D1024" s="94">
        <v>699578.61</v>
      </c>
      <c r="E1024" s="94">
        <v>81266.77</v>
      </c>
      <c r="F1024" s="94">
        <v>167060.32999999999</v>
      </c>
      <c r="G1024" s="94">
        <v>130051.08</v>
      </c>
      <c r="H1024" s="94">
        <v>150933.62</v>
      </c>
      <c r="I1024" s="94">
        <v>0</v>
      </c>
      <c r="J1024" s="135">
        <v>0</v>
      </c>
      <c r="K1024" s="94">
        <v>0</v>
      </c>
      <c r="L1024" s="94">
        <v>301</v>
      </c>
      <c r="M1024" s="94">
        <v>931362.3</v>
      </c>
      <c r="N1024" s="94">
        <v>0</v>
      </c>
      <c r="O1024" s="94">
        <v>0</v>
      </c>
      <c r="P1024" s="94">
        <v>776</v>
      </c>
      <c r="Q1024" s="94">
        <v>854176.78</v>
      </c>
      <c r="R1024" s="94">
        <v>0</v>
      </c>
      <c r="S1024" s="94">
        <v>0</v>
      </c>
      <c r="T1024" s="94">
        <v>0</v>
      </c>
      <c r="U1024" s="94">
        <v>0</v>
      </c>
      <c r="V1024" s="94">
        <v>18281</v>
      </c>
      <c r="W1024" s="94">
        <v>0</v>
      </c>
      <c r="X1024" s="94">
        <v>0</v>
      </c>
      <c r="Y1024" s="174"/>
    </row>
    <row r="1025" spans="1:25" ht="15" customHeight="1">
      <c r="A1025" s="128">
        <v>356</v>
      </c>
      <c r="B1025" s="89" t="s">
        <v>605</v>
      </c>
      <c r="C1025" s="94">
        <f t="shared" si="77"/>
        <v>10086871.01</v>
      </c>
      <c r="D1025" s="94">
        <v>2137820.6800000002</v>
      </c>
      <c r="E1025" s="94">
        <v>248340.61</v>
      </c>
      <c r="F1025" s="94">
        <v>510514.51</v>
      </c>
      <c r="G1025" s="94">
        <v>397419.08</v>
      </c>
      <c r="H1025" s="94">
        <v>461233.39</v>
      </c>
      <c r="I1025" s="94">
        <v>846465.99</v>
      </c>
      <c r="J1025" s="135">
        <v>0</v>
      </c>
      <c r="K1025" s="94">
        <v>0</v>
      </c>
      <c r="L1025" s="94">
        <v>735</v>
      </c>
      <c r="M1025" s="94">
        <v>2846121.3</v>
      </c>
      <c r="N1025" s="94">
        <v>0</v>
      </c>
      <c r="O1025" s="94">
        <v>0</v>
      </c>
      <c r="P1025" s="94">
        <v>1517</v>
      </c>
      <c r="Q1025" s="94">
        <v>2610252.4500000002</v>
      </c>
      <c r="R1025" s="94">
        <v>0</v>
      </c>
      <c r="S1025" s="94">
        <v>0</v>
      </c>
      <c r="T1025" s="94">
        <v>0</v>
      </c>
      <c r="U1025" s="94">
        <v>0</v>
      </c>
      <c r="V1025" s="94">
        <v>28703</v>
      </c>
      <c r="W1025" s="94">
        <v>0</v>
      </c>
      <c r="X1025" s="94">
        <v>0</v>
      </c>
      <c r="Y1025" s="174"/>
    </row>
    <row r="1026" spans="1:25" ht="15" customHeight="1">
      <c r="A1026" s="128">
        <v>357</v>
      </c>
      <c r="B1026" s="89" t="s">
        <v>606</v>
      </c>
      <c r="C1026" s="94">
        <f t="shared" si="77"/>
        <v>4047183.25</v>
      </c>
      <c r="D1026" s="94">
        <v>857858.86</v>
      </c>
      <c r="E1026" s="94">
        <v>99653.440000000002</v>
      </c>
      <c r="F1026" s="94">
        <v>204857.87</v>
      </c>
      <c r="G1026" s="94">
        <v>159475.24</v>
      </c>
      <c r="H1026" s="94">
        <v>185082.48</v>
      </c>
      <c r="I1026" s="94">
        <v>339667.57</v>
      </c>
      <c r="J1026" s="135">
        <v>0</v>
      </c>
      <c r="K1026" s="94">
        <v>0</v>
      </c>
      <c r="L1026" s="94">
        <v>369</v>
      </c>
      <c r="M1026" s="94">
        <v>1142083.8</v>
      </c>
      <c r="N1026" s="94">
        <v>0</v>
      </c>
      <c r="O1026" s="94">
        <v>0</v>
      </c>
      <c r="P1026" s="94">
        <v>859</v>
      </c>
      <c r="Q1026" s="94">
        <v>1047434.99</v>
      </c>
      <c r="R1026" s="94">
        <v>0</v>
      </c>
      <c r="S1026" s="94">
        <v>0</v>
      </c>
      <c r="T1026" s="94">
        <v>0</v>
      </c>
      <c r="U1026" s="94">
        <v>0</v>
      </c>
      <c r="V1026" s="94">
        <v>11069</v>
      </c>
      <c r="W1026" s="94">
        <v>0</v>
      </c>
      <c r="X1026" s="94">
        <v>0</v>
      </c>
      <c r="Y1026" s="174"/>
    </row>
    <row r="1027" spans="1:25" ht="15" customHeight="1">
      <c r="A1027" s="128">
        <v>358</v>
      </c>
      <c r="B1027" s="89" t="s">
        <v>607</v>
      </c>
      <c r="C1027" s="94">
        <f t="shared" si="77"/>
        <v>2602406.23</v>
      </c>
      <c r="D1027" s="94">
        <v>0</v>
      </c>
      <c r="E1027" s="94">
        <v>0</v>
      </c>
      <c r="F1027" s="94">
        <v>0</v>
      </c>
      <c r="G1027" s="94">
        <v>0</v>
      </c>
      <c r="H1027" s="94">
        <v>176649.95</v>
      </c>
      <c r="I1027" s="94">
        <v>324192</v>
      </c>
      <c r="J1027" s="135">
        <v>0</v>
      </c>
      <c r="K1027" s="94">
        <v>0</v>
      </c>
      <c r="L1027" s="94">
        <v>352</v>
      </c>
      <c r="M1027" s="94">
        <v>1090049.3999999999</v>
      </c>
      <c r="N1027" s="94">
        <v>0</v>
      </c>
      <c r="O1027" s="94">
        <v>0</v>
      </c>
      <c r="P1027" s="94">
        <v>839</v>
      </c>
      <c r="Q1027" s="94">
        <v>999712.88</v>
      </c>
      <c r="R1027" s="94">
        <v>0</v>
      </c>
      <c r="S1027" s="94">
        <v>0</v>
      </c>
      <c r="T1027" s="94">
        <v>0</v>
      </c>
      <c r="U1027" s="94">
        <v>0</v>
      </c>
      <c r="V1027" s="94">
        <v>11802</v>
      </c>
      <c r="W1027" s="94">
        <v>0</v>
      </c>
      <c r="X1027" s="94">
        <v>0</v>
      </c>
      <c r="Y1027" s="174"/>
    </row>
    <row r="1028" spans="1:25" ht="15" customHeight="1">
      <c r="A1028" s="128">
        <v>359</v>
      </c>
      <c r="B1028" s="89" t="s">
        <v>746</v>
      </c>
      <c r="C1028" s="94">
        <f t="shared" si="77"/>
        <v>26386254.789999999</v>
      </c>
      <c r="D1028" s="94">
        <v>7206082.7999999998</v>
      </c>
      <c r="E1028" s="94">
        <v>837096.86</v>
      </c>
      <c r="F1028" s="94">
        <v>1720822.45</v>
      </c>
      <c r="G1028" s="94">
        <v>1339604.77</v>
      </c>
      <c r="H1028" s="94">
        <v>1554707.58</v>
      </c>
      <c r="I1028" s="94">
        <v>2853234.65</v>
      </c>
      <c r="J1028" s="135">
        <v>0</v>
      </c>
      <c r="K1028" s="94">
        <v>0</v>
      </c>
      <c r="L1028" s="94">
        <v>2454</v>
      </c>
      <c r="M1028" s="94">
        <v>9593595</v>
      </c>
      <c r="N1028" s="94">
        <v>2134</v>
      </c>
      <c r="O1028" s="94">
        <v>1281110.68</v>
      </c>
      <c r="P1028" s="94">
        <v>0</v>
      </c>
      <c r="Q1028" s="94">
        <v>0</v>
      </c>
      <c r="R1028" s="94">
        <v>0</v>
      </c>
      <c r="S1028" s="94">
        <v>0</v>
      </c>
      <c r="T1028" s="94">
        <v>0</v>
      </c>
      <c r="U1028" s="94">
        <v>0</v>
      </c>
      <c r="V1028" s="94">
        <v>0</v>
      </c>
      <c r="W1028" s="94">
        <v>0</v>
      </c>
      <c r="X1028" s="94">
        <v>0</v>
      </c>
      <c r="Y1028" s="174"/>
    </row>
    <row r="1029" spans="1:25" ht="15" customHeight="1">
      <c r="A1029" s="128">
        <v>360</v>
      </c>
      <c r="B1029" s="89" t="s">
        <v>608</v>
      </c>
      <c r="C1029" s="94">
        <f t="shared" si="77"/>
        <v>4455001.26</v>
      </c>
      <c r="D1029" s="94">
        <v>1367746.57</v>
      </c>
      <c r="E1029" s="94">
        <v>158884.71</v>
      </c>
      <c r="F1029" s="94">
        <v>0</v>
      </c>
      <c r="G1029" s="94">
        <v>254262.94</v>
      </c>
      <c r="H1029" s="94">
        <v>295090.40999999997</v>
      </c>
      <c r="I1029" s="94">
        <v>541556.63</v>
      </c>
      <c r="J1029" s="135">
        <v>0</v>
      </c>
      <c r="K1029" s="94">
        <v>0</v>
      </c>
      <c r="L1029" s="94">
        <v>451</v>
      </c>
      <c r="M1029" s="94">
        <v>1820907</v>
      </c>
      <c r="N1029" s="94">
        <v>0</v>
      </c>
      <c r="O1029" s="94">
        <v>0</v>
      </c>
      <c r="P1029" s="94">
        <v>0</v>
      </c>
      <c r="Q1029" s="94">
        <v>0</v>
      </c>
      <c r="R1029" s="94">
        <v>0</v>
      </c>
      <c r="S1029" s="94">
        <v>0</v>
      </c>
      <c r="T1029" s="94">
        <v>0</v>
      </c>
      <c r="U1029" s="94">
        <v>0</v>
      </c>
      <c r="V1029" s="94">
        <v>16553</v>
      </c>
      <c r="W1029" s="94">
        <v>0</v>
      </c>
      <c r="X1029" s="94">
        <v>0</v>
      </c>
      <c r="Y1029" s="174"/>
    </row>
    <row r="1030" spans="1:25" ht="15" customHeight="1">
      <c r="A1030" s="128">
        <v>361</v>
      </c>
      <c r="B1030" s="130" t="s">
        <v>609</v>
      </c>
      <c r="C1030" s="94">
        <f t="shared" si="77"/>
        <v>2363875.9700000002</v>
      </c>
      <c r="D1030" s="94">
        <v>487288.99</v>
      </c>
      <c r="E1030" s="94">
        <v>56606.080000000002</v>
      </c>
      <c r="F1030" s="94">
        <v>116365.28</v>
      </c>
      <c r="G1030" s="94">
        <v>90586.62</v>
      </c>
      <c r="H1030" s="94">
        <v>105132.28</v>
      </c>
      <c r="I1030" s="94">
        <v>192941.14</v>
      </c>
      <c r="J1030" s="135">
        <v>0</v>
      </c>
      <c r="K1030" s="94">
        <v>0</v>
      </c>
      <c r="L1030" s="94">
        <v>419</v>
      </c>
      <c r="M1030" s="94">
        <v>713431.78</v>
      </c>
      <c r="N1030" s="94">
        <v>0</v>
      </c>
      <c r="O1030" s="94">
        <v>0</v>
      </c>
      <c r="P1030" s="94">
        <v>458</v>
      </c>
      <c r="Q1030" s="94">
        <v>594973.80000000005</v>
      </c>
      <c r="R1030" s="94">
        <v>0</v>
      </c>
      <c r="S1030" s="94">
        <v>0</v>
      </c>
      <c r="T1030" s="94">
        <v>0</v>
      </c>
      <c r="U1030" s="94">
        <v>0</v>
      </c>
      <c r="V1030" s="94">
        <v>6550</v>
      </c>
      <c r="W1030" s="94">
        <v>0</v>
      </c>
      <c r="X1030" s="94">
        <v>0</v>
      </c>
      <c r="Y1030" s="174"/>
    </row>
    <row r="1031" spans="1:25" ht="15" customHeight="1">
      <c r="A1031" s="128">
        <v>362</v>
      </c>
      <c r="B1031" s="89" t="s">
        <v>610</v>
      </c>
      <c r="C1031" s="94">
        <f t="shared" si="77"/>
        <v>1249198.72</v>
      </c>
      <c r="D1031" s="94">
        <v>270849.96000000002</v>
      </c>
      <c r="E1031" s="94">
        <v>31463.37</v>
      </c>
      <c r="F1031" s="94">
        <v>0</v>
      </c>
      <c r="G1031" s="94">
        <v>50350.78</v>
      </c>
      <c r="H1031" s="94">
        <v>58435.7</v>
      </c>
      <c r="I1031" s="94">
        <v>107242.52</v>
      </c>
      <c r="J1031" s="135">
        <v>0</v>
      </c>
      <c r="K1031" s="94">
        <v>0</v>
      </c>
      <c r="L1031" s="94">
        <v>233</v>
      </c>
      <c r="M1031" s="94">
        <v>396546.96</v>
      </c>
      <c r="N1031" s="94">
        <v>0</v>
      </c>
      <c r="O1031" s="94">
        <v>0</v>
      </c>
      <c r="P1031" s="94">
        <v>341</v>
      </c>
      <c r="Q1031" s="94">
        <v>330704.43</v>
      </c>
      <c r="R1031" s="94">
        <v>0</v>
      </c>
      <c r="S1031" s="94">
        <v>0</v>
      </c>
      <c r="T1031" s="94">
        <v>0</v>
      </c>
      <c r="U1031" s="94">
        <v>0</v>
      </c>
      <c r="V1031" s="94">
        <v>3605</v>
      </c>
      <c r="W1031" s="94">
        <v>0</v>
      </c>
      <c r="X1031" s="94">
        <v>0</v>
      </c>
      <c r="Y1031" s="174"/>
    </row>
    <row r="1032" spans="1:25" ht="15" customHeight="1">
      <c r="A1032" s="128">
        <v>363</v>
      </c>
      <c r="B1032" s="89" t="s">
        <v>611</v>
      </c>
      <c r="C1032" s="94">
        <f t="shared" si="77"/>
        <v>4805334.66</v>
      </c>
      <c r="D1032" s="94">
        <v>981731.65</v>
      </c>
      <c r="E1032" s="94">
        <v>114043.16</v>
      </c>
      <c r="F1032" s="94">
        <v>234438.86</v>
      </c>
      <c r="G1032" s="94">
        <v>182503.09</v>
      </c>
      <c r="H1032" s="94">
        <v>211807.95</v>
      </c>
      <c r="I1032" s="94">
        <v>388714.76</v>
      </c>
      <c r="J1032" s="135">
        <v>0</v>
      </c>
      <c r="K1032" s="94">
        <v>0</v>
      </c>
      <c r="L1032" s="94">
        <v>412</v>
      </c>
      <c r="M1032" s="94">
        <v>1306998</v>
      </c>
      <c r="N1032" s="94">
        <v>358</v>
      </c>
      <c r="O1032" s="94">
        <v>174534.06</v>
      </c>
      <c r="P1032" s="94">
        <v>909</v>
      </c>
      <c r="Q1032" s="94">
        <v>1198682.1299999999</v>
      </c>
      <c r="R1032" s="94">
        <v>0</v>
      </c>
      <c r="S1032" s="94">
        <v>0</v>
      </c>
      <c r="T1032" s="94">
        <v>0</v>
      </c>
      <c r="U1032" s="94">
        <v>0</v>
      </c>
      <c r="V1032" s="94">
        <v>11881</v>
      </c>
      <c r="W1032" s="94">
        <v>0</v>
      </c>
      <c r="X1032" s="94">
        <v>0</v>
      </c>
      <c r="Y1032" s="174"/>
    </row>
    <row r="1033" spans="1:25" ht="15" customHeight="1">
      <c r="A1033" s="128">
        <v>364</v>
      </c>
      <c r="B1033" s="89" t="s">
        <v>935</v>
      </c>
      <c r="C1033" s="94">
        <f t="shared" si="77"/>
        <v>1958905.5</v>
      </c>
      <c r="D1033" s="94">
        <v>0</v>
      </c>
      <c r="E1033" s="94">
        <v>0</v>
      </c>
      <c r="F1033" s="94">
        <v>0</v>
      </c>
      <c r="G1033" s="94">
        <v>0</v>
      </c>
      <c r="H1033" s="94">
        <v>0</v>
      </c>
      <c r="I1033" s="94">
        <v>0</v>
      </c>
      <c r="J1033" s="135">
        <v>0</v>
      </c>
      <c r="K1033" s="94">
        <v>0</v>
      </c>
      <c r="L1033" s="94">
        <v>1020</v>
      </c>
      <c r="M1033" s="94">
        <v>1901850</v>
      </c>
      <c r="N1033" s="94">
        <v>0</v>
      </c>
      <c r="O1033" s="94">
        <v>0</v>
      </c>
      <c r="P1033" s="94">
        <v>0</v>
      </c>
      <c r="Q1033" s="94">
        <v>0</v>
      </c>
      <c r="R1033" s="94">
        <v>0</v>
      </c>
      <c r="S1033" s="94">
        <v>0</v>
      </c>
      <c r="T1033" s="94">
        <v>0</v>
      </c>
      <c r="U1033" s="94">
        <v>0</v>
      </c>
      <c r="V1033" s="94">
        <v>0</v>
      </c>
      <c r="W1033" s="94">
        <v>57055.5</v>
      </c>
      <c r="X1033" s="94">
        <v>0</v>
      </c>
      <c r="Y1033" s="174"/>
    </row>
    <row r="1034" spans="1:25" ht="15" customHeight="1">
      <c r="A1034" s="128">
        <v>365</v>
      </c>
      <c r="B1034" s="130" t="s">
        <v>612</v>
      </c>
      <c r="C1034" s="94">
        <f t="shared" si="77"/>
        <v>5526423.4399999995</v>
      </c>
      <c r="D1034" s="94">
        <v>1216649.72</v>
      </c>
      <c r="E1034" s="94">
        <v>141332.49</v>
      </c>
      <c r="F1034" s="94">
        <v>290537.62</v>
      </c>
      <c r="G1034" s="94">
        <v>226174.17</v>
      </c>
      <c r="H1034" s="94">
        <v>262491.37</v>
      </c>
      <c r="I1034" s="94">
        <v>0</v>
      </c>
      <c r="J1034" s="135">
        <v>0</v>
      </c>
      <c r="K1034" s="94">
        <v>0</v>
      </c>
      <c r="L1034" s="94">
        <v>523</v>
      </c>
      <c r="M1034" s="94">
        <v>1619748.9</v>
      </c>
      <c r="N1034" s="94">
        <v>0</v>
      </c>
      <c r="O1034" s="94">
        <v>0</v>
      </c>
      <c r="P1034" s="94">
        <v>1023</v>
      </c>
      <c r="Q1034" s="94">
        <v>1485514.17</v>
      </c>
      <c r="R1034" s="94">
        <v>0</v>
      </c>
      <c r="S1034" s="94">
        <v>0</v>
      </c>
      <c r="T1034" s="94">
        <v>0</v>
      </c>
      <c r="U1034" s="94">
        <v>0</v>
      </c>
      <c r="V1034" s="94">
        <v>26578</v>
      </c>
      <c r="W1034" s="94">
        <v>257397</v>
      </c>
      <c r="X1034" s="94">
        <v>0</v>
      </c>
      <c r="Y1034" s="174"/>
    </row>
    <row r="1035" spans="1:25" ht="15" customHeight="1">
      <c r="A1035" s="128">
        <v>366</v>
      </c>
      <c r="B1035" s="89" t="s">
        <v>613</v>
      </c>
      <c r="C1035" s="94">
        <f t="shared" si="77"/>
        <v>1670376.98</v>
      </c>
      <c r="D1035" s="94">
        <v>344334.83</v>
      </c>
      <c r="E1035" s="94">
        <v>39999.760000000002</v>
      </c>
      <c r="F1035" s="94">
        <v>82227.63</v>
      </c>
      <c r="G1035" s="94">
        <v>64011.56</v>
      </c>
      <c r="H1035" s="94">
        <v>74290.009999999995</v>
      </c>
      <c r="I1035" s="94">
        <v>136338.71</v>
      </c>
      <c r="J1035" s="135">
        <v>0</v>
      </c>
      <c r="K1035" s="94">
        <v>0</v>
      </c>
      <c r="L1035" s="94">
        <v>296</v>
      </c>
      <c r="M1035" s="94">
        <v>504134.94</v>
      </c>
      <c r="N1035" s="94">
        <v>0</v>
      </c>
      <c r="O1035" s="94">
        <v>0</v>
      </c>
      <c r="P1035" s="94">
        <v>385</v>
      </c>
      <c r="Q1035" s="94">
        <v>420428.54</v>
      </c>
      <c r="R1035" s="94">
        <v>0</v>
      </c>
      <c r="S1035" s="94">
        <v>0</v>
      </c>
      <c r="T1035" s="94">
        <v>0</v>
      </c>
      <c r="U1035" s="94">
        <v>0</v>
      </c>
      <c r="V1035" s="94">
        <v>4611</v>
      </c>
      <c r="W1035" s="94">
        <v>0</v>
      </c>
      <c r="X1035" s="94">
        <v>0</v>
      </c>
      <c r="Y1035" s="174"/>
    </row>
    <row r="1036" spans="1:25" ht="15" customHeight="1">
      <c r="A1036" s="128">
        <v>367</v>
      </c>
      <c r="B1036" s="89" t="s">
        <v>614</v>
      </c>
      <c r="C1036" s="94">
        <f t="shared" si="77"/>
        <v>845078.78</v>
      </c>
      <c r="D1036" s="94">
        <v>174208.66</v>
      </c>
      <c r="E1036" s="94">
        <v>20237</v>
      </c>
      <c r="F1036" s="94">
        <v>41601.269999999997</v>
      </c>
      <c r="G1036" s="94">
        <v>32385.24</v>
      </c>
      <c r="H1036" s="94">
        <v>37585.4</v>
      </c>
      <c r="I1036" s="94">
        <v>68977.58</v>
      </c>
      <c r="J1036" s="135">
        <v>0</v>
      </c>
      <c r="K1036" s="94">
        <v>0</v>
      </c>
      <c r="L1036" s="94">
        <v>150</v>
      </c>
      <c r="M1036" s="94">
        <v>255056.02</v>
      </c>
      <c r="N1036" s="94">
        <v>0</v>
      </c>
      <c r="O1036" s="94">
        <v>0</v>
      </c>
      <c r="P1036" s="94">
        <v>274</v>
      </c>
      <c r="Q1036" s="94">
        <v>212706.61</v>
      </c>
      <c r="R1036" s="94">
        <v>0</v>
      </c>
      <c r="S1036" s="94">
        <v>0</v>
      </c>
      <c r="T1036" s="94">
        <v>0</v>
      </c>
      <c r="U1036" s="94">
        <v>0</v>
      </c>
      <c r="V1036" s="94">
        <v>2321</v>
      </c>
      <c r="W1036" s="94">
        <v>0</v>
      </c>
      <c r="X1036" s="94">
        <v>0</v>
      </c>
      <c r="Y1036" s="174"/>
    </row>
    <row r="1037" spans="1:25" ht="15" customHeight="1">
      <c r="A1037" s="128">
        <v>368</v>
      </c>
      <c r="B1037" s="89" t="s">
        <v>615</v>
      </c>
      <c r="C1037" s="94">
        <f t="shared" si="77"/>
        <v>3987321.4299999997</v>
      </c>
      <c r="D1037" s="94">
        <v>845075.97</v>
      </c>
      <c r="E1037" s="94">
        <v>98168.51</v>
      </c>
      <c r="F1037" s="94">
        <v>201805.3</v>
      </c>
      <c r="G1037" s="94">
        <v>157098.92000000001</v>
      </c>
      <c r="H1037" s="94">
        <v>182324.58</v>
      </c>
      <c r="I1037" s="94">
        <v>334606.21000000002</v>
      </c>
      <c r="J1037" s="135">
        <v>0</v>
      </c>
      <c r="K1037" s="94">
        <v>0</v>
      </c>
      <c r="L1037" s="94">
        <v>363</v>
      </c>
      <c r="M1037" s="94">
        <v>1125065.7</v>
      </c>
      <c r="N1037" s="94">
        <v>0</v>
      </c>
      <c r="O1037" s="94">
        <v>0</v>
      </c>
      <c r="P1037" s="94">
        <v>853</v>
      </c>
      <c r="Q1037" s="94">
        <v>1031827.24</v>
      </c>
      <c r="R1037" s="94">
        <v>0</v>
      </c>
      <c r="S1037" s="94">
        <v>0</v>
      </c>
      <c r="T1037" s="94">
        <v>0</v>
      </c>
      <c r="U1037" s="94">
        <v>0</v>
      </c>
      <c r="V1037" s="94">
        <v>11349</v>
      </c>
      <c r="W1037" s="94">
        <v>0</v>
      </c>
      <c r="X1037" s="94">
        <v>0</v>
      </c>
      <c r="Y1037" s="174"/>
    </row>
    <row r="1038" spans="1:25" ht="15" customHeight="1">
      <c r="A1038" s="128">
        <v>369</v>
      </c>
      <c r="B1038" s="89" t="s">
        <v>616</v>
      </c>
      <c r="C1038" s="94">
        <f t="shared" si="77"/>
        <v>3966206.5700000003</v>
      </c>
      <c r="D1038" s="94">
        <v>840591.92</v>
      </c>
      <c r="E1038" s="94">
        <v>97647.62</v>
      </c>
      <c r="F1038" s="94">
        <v>200734.5</v>
      </c>
      <c r="G1038" s="94">
        <v>156265.34</v>
      </c>
      <c r="H1038" s="94">
        <v>181357.15</v>
      </c>
      <c r="I1038" s="94">
        <v>332830.76</v>
      </c>
      <c r="J1038" s="135">
        <v>0</v>
      </c>
      <c r="K1038" s="94">
        <v>0</v>
      </c>
      <c r="L1038" s="94">
        <v>289</v>
      </c>
      <c r="M1038" s="94">
        <v>1119096</v>
      </c>
      <c r="N1038" s="94">
        <v>0</v>
      </c>
      <c r="O1038" s="94">
        <v>0</v>
      </c>
      <c r="P1038" s="94">
        <v>951</v>
      </c>
      <c r="Q1038" s="94">
        <v>1026352.28</v>
      </c>
      <c r="R1038" s="94">
        <v>0</v>
      </c>
      <c r="S1038" s="94">
        <v>0</v>
      </c>
      <c r="T1038" s="94">
        <v>0</v>
      </c>
      <c r="U1038" s="94">
        <v>0</v>
      </c>
      <c r="V1038" s="94">
        <v>11331</v>
      </c>
      <c r="W1038" s="94">
        <v>0</v>
      </c>
      <c r="X1038" s="94">
        <v>0</v>
      </c>
      <c r="Y1038" s="174"/>
    </row>
    <row r="1039" spans="1:25" ht="15" customHeight="1">
      <c r="A1039" s="128">
        <v>370</v>
      </c>
      <c r="B1039" s="89" t="s">
        <v>617</v>
      </c>
      <c r="C1039" s="94">
        <f t="shared" si="77"/>
        <v>5065119.1900000004</v>
      </c>
      <c r="D1039" s="94">
        <v>1073494.78</v>
      </c>
      <c r="E1039" s="94">
        <v>124702.86</v>
      </c>
      <c r="F1039" s="94">
        <v>256352.02</v>
      </c>
      <c r="G1039" s="94">
        <v>199561.78</v>
      </c>
      <c r="H1039" s="94">
        <v>231605.78</v>
      </c>
      <c r="I1039" s="94">
        <v>425048.2</v>
      </c>
      <c r="J1039" s="135">
        <v>0</v>
      </c>
      <c r="K1039" s="94">
        <v>0</v>
      </c>
      <c r="L1039" s="94">
        <v>369</v>
      </c>
      <c r="M1039" s="94">
        <v>1429164</v>
      </c>
      <c r="N1039" s="94">
        <v>0</v>
      </c>
      <c r="O1039" s="94">
        <v>0</v>
      </c>
      <c r="P1039" s="94">
        <v>1075</v>
      </c>
      <c r="Q1039" s="94">
        <v>1310723.77</v>
      </c>
      <c r="R1039" s="94">
        <v>0</v>
      </c>
      <c r="S1039" s="94">
        <v>0</v>
      </c>
      <c r="T1039" s="94">
        <v>0</v>
      </c>
      <c r="U1039" s="94">
        <v>0</v>
      </c>
      <c r="V1039" s="94">
        <v>14466</v>
      </c>
      <c r="W1039" s="94">
        <v>0</v>
      </c>
      <c r="X1039" s="94">
        <v>0</v>
      </c>
      <c r="Y1039" s="174"/>
    </row>
    <row r="1040" spans="1:25" ht="15" customHeight="1">
      <c r="A1040" s="128">
        <v>371</v>
      </c>
      <c r="B1040" s="89" t="s">
        <v>618</v>
      </c>
      <c r="C1040" s="94">
        <f t="shared" si="77"/>
        <v>5475580.4399999995</v>
      </c>
      <c r="D1040" s="94">
        <v>1830629.84</v>
      </c>
      <c r="E1040" s="94">
        <v>212655.69</v>
      </c>
      <c r="F1040" s="94">
        <v>437156.92</v>
      </c>
      <c r="G1040" s="94">
        <v>340312.56</v>
      </c>
      <c r="H1040" s="94">
        <v>394957.17</v>
      </c>
      <c r="I1040" s="94">
        <v>0</v>
      </c>
      <c r="J1040" s="135">
        <v>0</v>
      </c>
      <c r="K1040" s="94">
        <v>0</v>
      </c>
      <c r="L1040" s="94">
        <v>0</v>
      </c>
      <c r="M1040" s="94">
        <v>0</v>
      </c>
      <c r="N1040" s="94">
        <v>0</v>
      </c>
      <c r="O1040" s="94">
        <v>0</v>
      </c>
      <c r="P1040" s="94">
        <v>1403</v>
      </c>
      <c r="Q1040" s="94">
        <v>2235176.2599999998</v>
      </c>
      <c r="R1040" s="94">
        <v>0</v>
      </c>
      <c r="S1040" s="94">
        <v>0</v>
      </c>
      <c r="T1040" s="94">
        <v>0</v>
      </c>
      <c r="U1040" s="94">
        <v>0</v>
      </c>
      <c r="V1040" s="94">
        <v>24692</v>
      </c>
      <c r="W1040" s="94">
        <v>0</v>
      </c>
      <c r="X1040" s="94">
        <v>0</v>
      </c>
      <c r="Y1040" s="174"/>
    </row>
    <row r="1041" spans="1:25" ht="15" customHeight="1">
      <c r="A1041" s="128">
        <v>372</v>
      </c>
      <c r="B1041" s="130" t="s">
        <v>619</v>
      </c>
      <c r="C1041" s="94">
        <f t="shared" si="77"/>
        <v>1378331.1199999999</v>
      </c>
      <c r="D1041" s="94">
        <v>0</v>
      </c>
      <c r="E1041" s="94">
        <v>0</v>
      </c>
      <c r="F1041" s="94">
        <v>0</v>
      </c>
      <c r="G1041" s="94">
        <v>0</v>
      </c>
      <c r="H1041" s="94">
        <v>89610.07</v>
      </c>
      <c r="I1041" s="94">
        <v>164454.43</v>
      </c>
      <c r="J1041" s="135">
        <v>0</v>
      </c>
      <c r="K1041" s="94">
        <v>0</v>
      </c>
      <c r="L1041" s="94">
        <v>238</v>
      </c>
      <c r="M1041" s="94">
        <v>608097.46</v>
      </c>
      <c r="N1041" s="94">
        <v>0</v>
      </c>
      <c r="O1041" s="94">
        <v>0</v>
      </c>
      <c r="P1041" s="94">
        <v>518</v>
      </c>
      <c r="Q1041" s="94">
        <v>507129.16</v>
      </c>
      <c r="R1041" s="94">
        <v>0</v>
      </c>
      <c r="S1041" s="94">
        <v>0</v>
      </c>
      <c r="T1041" s="94">
        <v>0</v>
      </c>
      <c r="U1041" s="94">
        <v>0</v>
      </c>
      <c r="V1041" s="94">
        <v>9040</v>
      </c>
      <c r="W1041" s="94">
        <v>0</v>
      </c>
      <c r="X1041" s="94">
        <v>0</v>
      </c>
      <c r="Y1041" s="174"/>
    </row>
    <row r="1042" spans="1:25" ht="15" customHeight="1">
      <c r="A1042" s="128">
        <v>373</v>
      </c>
      <c r="B1042" s="89" t="s">
        <v>620</v>
      </c>
      <c r="C1042" s="94">
        <f t="shared" si="77"/>
        <v>4234589.3900000006</v>
      </c>
      <c r="D1042" s="94">
        <v>897479.11</v>
      </c>
      <c r="E1042" s="94">
        <v>104255.94</v>
      </c>
      <c r="F1042" s="94">
        <v>214319.24</v>
      </c>
      <c r="G1042" s="94">
        <v>166840.62</v>
      </c>
      <c r="H1042" s="94">
        <v>193630.52</v>
      </c>
      <c r="I1042" s="94">
        <v>355355.13</v>
      </c>
      <c r="J1042" s="135">
        <v>0</v>
      </c>
      <c r="K1042" s="94">
        <v>0</v>
      </c>
      <c r="L1042" s="94">
        <v>386</v>
      </c>
      <c r="M1042" s="94">
        <v>1194831</v>
      </c>
      <c r="N1042" s="94">
        <v>0</v>
      </c>
      <c r="O1042" s="94">
        <v>0</v>
      </c>
      <c r="P1042" s="94">
        <v>879</v>
      </c>
      <c r="Q1042" s="94">
        <v>1095810.83</v>
      </c>
      <c r="R1042" s="94">
        <v>0</v>
      </c>
      <c r="S1042" s="94">
        <v>0</v>
      </c>
      <c r="T1042" s="94">
        <v>0</v>
      </c>
      <c r="U1042" s="94">
        <v>0</v>
      </c>
      <c r="V1042" s="94">
        <v>12067</v>
      </c>
      <c r="W1042" s="94">
        <v>0</v>
      </c>
      <c r="X1042" s="94">
        <v>0</v>
      </c>
      <c r="Y1042" s="174"/>
    </row>
    <row r="1043" spans="1:25" ht="15" customHeight="1">
      <c r="A1043" s="128">
        <v>374</v>
      </c>
      <c r="B1043" s="130" t="s">
        <v>621</v>
      </c>
      <c r="C1043" s="94">
        <f t="shared" si="77"/>
        <v>2392413.38</v>
      </c>
      <c r="D1043" s="94">
        <v>492843.86</v>
      </c>
      <c r="E1043" s="94">
        <v>57251.360000000001</v>
      </c>
      <c r="F1043" s="94">
        <v>117691.79</v>
      </c>
      <c r="G1043" s="94">
        <v>91619.26</v>
      </c>
      <c r="H1043" s="94">
        <v>106330.74</v>
      </c>
      <c r="I1043" s="94">
        <v>195140.58</v>
      </c>
      <c r="J1043" s="135">
        <v>0</v>
      </c>
      <c r="K1043" s="94">
        <v>0</v>
      </c>
      <c r="L1043" s="94">
        <v>282</v>
      </c>
      <c r="M1043" s="94">
        <v>721564.57</v>
      </c>
      <c r="N1043" s="94">
        <v>0</v>
      </c>
      <c r="O1043" s="94">
        <v>0</v>
      </c>
      <c r="P1043" s="94">
        <v>564</v>
      </c>
      <c r="Q1043" s="94">
        <v>601756.22</v>
      </c>
      <c r="R1043" s="94">
        <v>0</v>
      </c>
      <c r="S1043" s="94">
        <v>0</v>
      </c>
      <c r="T1043" s="94">
        <v>0</v>
      </c>
      <c r="U1043" s="94">
        <v>0</v>
      </c>
      <c r="V1043" s="94">
        <v>8215</v>
      </c>
      <c r="W1043" s="94">
        <v>0</v>
      </c>
      <c r="X1043" s="94">
        <v>0</v>
      </c>
      <c r="Y1043" s="174"/>
    </row>
    <row r="1044" spans="1:25" ht="15" customHeight="1">
      <c r="A1044" s="128">
        <v>375</v>
      </c>
      <c r="B1044" s="89" t="s">
        <v>622</v>
      </c>
      <c r="C1044" s="94">
        <f t="shared" si="77"/>
        <v>5135147.24</v>
      </c>
      <c r="D1044" s="94">
        <v>1088352.3700000001</v>
      </c>
      <c r="E1044" s="94">
        <v>126428.79</v>
      </c>
      <c r="F1044" s="94">
        <v>259900.04</v>
      </c>
      <c r="G1044" s="94">
        <v>202323.8</v>
      </c>
      <c r="H1044" s="94">
        <v>234811.3</v>
      </c>
      <c r="I1044" s="94">
        <v>430931.03</v>
      </c>
      <c r="J1044" s="135">
        <v>0</v>
      </c>
      <c r="K1044" s="94">
        <v>0</v>
      </c>
      <c r="L1044" s="94">
        <v>374</v>
      </c>
      <c r="M1044" s="94">
        <v>1448944.2</v>
      </c>
      <c r="N1044" s="94">
        <v>0</v>
      </c>
      <c r="O1044" s="94">
        <v>0</v>
      </c>
      <c r="P1044" s="94">
        <v>1082</v>
      </c>
      <c r="Q1044" s="94">
        <v>1328864.71</v>
      </c>
      <c r="R1044" s="94">
        <v>0</v>
      </c>
      <c r="S1044" s="94">
        <v>0</v>
      </c>
      <c r="T1044" s="94">
        <v>0</v>
      </c>
      <c r="U1044" s="94">
        <v>0</v>
      </c>
      <c r="V1044" s="94">
        <v>14591</v>
      </c>
      <c r="W1044" s="94">
        <v>0</v>
      </c>
      <c r="X1044" s="94">
        <v>0</v>
      </c>
      <c r="Y1044" s="174"/>
    </row>
    <row r="1045" spans="1:25" ht="15" customHeight="1">
      <c r="A1045" s="128">
        <v>376</v>
      </c>
      <c r="B1045" s="89" t="s">
        <v>623</v>
      </c>
      <c r="C1045" s="94">
        <f t="shared" si="77"/>
        <v>7490455.7700000005</v>
      </c>
      <c r="D1045" s="94">
        <v>1530302.65</v>
      </c>
      <c r="E1045" s="94">
        <v>177768.08</v>
      </c>
      <c r="F1045" s="94">
        <v>365438.37</v>
      </c>
      <c r="G1045" s="94">
        <v>284481.98</v>
      </c>
      <c r="H1045" s="94">
        <v>330161.78000000003</v>
      </c>
      <c r="I1045" s="94">
        <v>605920.39</v>
      </c>
      <c r="J1045" s="135">
        <v>0</v>
      </c>
      <c r="K1045" s="94">
        <v>0</v>
      </c>
      <c r="L1045" s="94">
        <v>647</v>
      </c>
      <c r="M1045" s="94">
        <v>2037321</v>
      </c>
      <c r="N1045" s="94">
        <v>563</v>
      </c>
      <c r="O1045" s="94">
        <v>272060.03000000003</v>
      </c>
      <c r="P1045" s="94">
        <v>1139</v>
      </c>
      <c r="Q1045" s="94">
        <v>1868480.49</v>
      </c>
      <c r="R1045" s="94">
        <v>0</v>
      </c>
      <c r="S1045" s="94">
        <v>0</v>
      </c>
      <c r="T1045" s="94">
        <v>0</v>
      </c>
      <c r="U1045" s="94">
        <v>0</v>
      </c>
      <c r="V1045" s="94">
        <v>18521</v>
      </c>
      <c r="W1045" s="94">
        <v>0</v>
      </c>
      <c r="X1045" s="94">
        <v>0</v>
      </c>
      <c r="Y1045" s="174"/>
    </row>
    <row r="1046" spans="1:25" ht="15" customHeight="1">
      <c r="A1046" s="128">
        <v>377</v>
      </c>
      <c r="B1046" s="130" t="s">
        <v>624</v>
      </c>
      <c r="C1046" s="94">
        <f t="shared" si="77"/>
        <v>5139708.41</v>
      </c>
      <c r="D1046" s="94">
        <v>1109709.24</v>
      </c>
      <c r="E1046" s="94">
        <v>128909.72</v>
      </c>
      <c r="F1046" s="94">
        <v>265000.09000000003</v>
      </c>
      <c r="G1046" s="94">
        <v>206294.02</v>
      </c>
      <c r="H1046" s="94">
        <v>239419.03</v>
      </c>
      <c r="I1046" s="94">
        <v>0</v>
      </c>
      <c r="J1046" s="135">
        <v>0</v>
      </c>
      <c r="K1046" s="94">
        <v>0</v>
      </c>
      <c r="L1046" s="94">
        <v>639</v>
      </c>
      <c r="M1046" s="94">
        <v>1624706.99</v>
      </c>
      <c r="N1046" s="94">
        <v>555</v>
      </c>
      <c r="O1046" s="94">
        <v>197286.15</v>
      </c>
      <c r="P1046" s="94">
        <v>848</v>
      </c>
      <c r="Q1046" s="94">
        <v>1354941.17</v>
      </c>
      <c r="R1046" s="94">
        <v>0</v>
      </c>
      <c r="S1046" s="94">
        <v>0</v>
      </c>
      <c r="T1046" s="94">
        <v>0</v>
      </c>
      <c r="U1046" s="94">
        <v>0</v>
      </c>
      <c r="V1046" s="94">
        <v>13442</v>
      </c>
      <c r="W1046" s="94">
        <v>0</v>
      </c>
      <c r="X1046" s="94">
        <v>0</v>
      </c>
      <c r="Y1046" s="174"/>
    </row>
    <row r="1047" spans="1:25" ht="15" customHeight="1">
      <c r="A1047" s="128">
        <v>378</v>
      </c>
      <c r="B1047" s="89" t="s">
        <v>625</v>
      </c>
      <c r="C1047" s="94">
        <f t="shared" si="77"/>
        <v>7038908.1200000001</v>
      </c>
      <c r="D1047" s="94">
        <v>1571826.58</v>
      </c>
      <c r="E1047" s="94">
        <v>182591.73</v>
      </c>
      <c r="F1047" s="94">
        <v>0</v>
      </c>
      <c r="G1047" s="94">
        <v>292201.25</v>
      </c>
      <c r="H1047" s="94">
        <v>339120.54</v>
      </c>
      <c r="I1047" s="94">
        <v>622361.72</v>
      </c>
      <c r="J1047" s="135">
        <v>0</v>
      </c>
      <c r="K1047" s="94">
        <v>0</v>
      </c>
      <c r="L1047" s="94">
        <v>675</v>
      </c>
      <c r="M1047" s="94">
        <v>2092602.6</v>
      </c>
      <c r="N1047" s="94">
        <v>0</v>
      </c>
      <c r="O1047" s="94">
        <v>0</v>
      </c>
      <c r="P1047" s="94">
        <v>1163</v>
      </c>
      <c r="Q1047" s="94">
        <v>1919180.7</v>
      </c>
      <c r="R1047" s="94">
        <v>0</v>
      </c>
      <c r="S1047" s="94">
        <v>0</v>
      </c>
      <c r="T1047" s="94">
        <v>0</v>
      </c>
      <c r="U1047" s="94">
        <v>0</v>
      </c>
      <c r="V1047" s="94">
        <v>19023</v>
      </c>
      <c r="W1047" s="94">
        <v>0</v>
      </c>
      <c r="X1047" s="94">
        <v>0</v>
      </c>
      <c r="Y1047" s="174"/>
    </row>
    <row r="1048" spans="1:25" ht="15" customHeight="1">
      <c r="A1048" s="128">
        <v>379</v>
      </c>
      <c r="B1048" s="89" t="s">
        <v>626</v>
      </c>
      <c r="C1048" s="94">
        <f t="shared" si="77"/>
        <v>1532997.7199999997</v>
      </c>
      <c r="D1048" s="94">
        <v>344200.97</v>
      </c>
      <c r="E1048" s="94">
        <v>39984.21</v>
      </c>
      <c r="F1048" s="94">
        <v>82195.66</v>
      </c>
      <c r="G1048" s="94">
        <v>63986.67</v>
      </c>
      <c r="H1048" s="94">
        <v>74261.13</v>
      </c>
      <c r="I1048" s="94">
        <v>0</v>
      </c>
      <c r="J1048" s="135">
        <v>0</v>
      </c>
      <c r="K1048" s="94">
        <v>0</v>
      </c>
      <c r="L1048" s="94">
        <v>296</v>
      </c>
      <c r="M1048" s="94">
        <v>503938.97</v>
      </c>
      <c r="N1048" s="94">
        <v>0</v>
      </c>
      <c r="O1048" s="94">
        <v>0</v>
      </c>
      <c r="P1048" s="94">
        <v>385</v>
      </c>
      <c r="Q1048" s="94">
        <v>420265.11</v>
      </c>
      <c r="R1048" s="94">
        <v>0</v>
      </c>
      <c r="S1048" s="94">
        <v>0</v>
      </c>
      <c r="T1048" s="94">
        <v>0</v>
      </c>
      <c r="U1048" s="94">
        <v>0</v>
      </c>
      <c r="V1048" s="94">
        <v>4165</v>
      </c>
      <c r="W1048" s="94">
        <v>0</v>
      </c>
      <c r="X1048" s="94">
        <v>0</v>
      </c>
      <c r="Y1048" s="174"/>
    </row>
    <row r="1049" spans="1:25" ht="15" customHeight="1">
      <c r="A1049" s="128">
        <v>380</v>
      </c>
      <c r="B1049" s="89" t="s">
        <v>627</v>
      </c>
      <c r="C1049" s="94">
        <f t="shared" si="77"/>
        <v>2370964.7800000003</v>
      </c>
      <c r="D1049" s="94">
        <v>488761.37</v>
      </c>
      <c r="E1049" s="94">
        <v>56777.120000000003</v>
      </c>
      <c r="F1049" s="94">
        <v>116716.88</v>
      </c>
      <c r="G1049" s="94">
        <v>90860.33</v>
      </c>
      <c r="H1049" s="94">
        <v>105449.94</v>
      </c>
      <c r="I1049" s="94">
        <v>193524.13</v>
      </c>
      <c r="J1049" s="135">
        <v>0</v>
      </c>
      <c r="K1049" s="94">
        <v>0</v>
      </c>
      <c r="L1049" s="94">
        <v>420</v>
      </c>
      <c r="M1049" s="94">
        <v>715587.46</v>
      </c>
      <c r="N1049" s="94">
        <v>0</v>
      </c>
      <c r="O1049" s="94">
        <v>0</v>
      </c>
      <c r="P1049" s="94">
        <v>459</v>
      </c>
      <c r="Q1049" s="94">
        <v>596771.55000000005</v>
      </c>
      <c r="R1049" s="94">
        <v>0</v>
      </c>
      <c r="S1049" s="94">
        <v>0</v>
      </c>
      <c r="T1049" s="94">
        <v>0</v>
      </c>
      <c r="U1049" s="94">
        <v>0</v>
      </c>
      <c r="V1049" s="94">
        <v>6516</v>
      </c>
      <c r="W1049" s="94">
        <v>0</v>
      </c>
      <c r="X1049" s="94">
        <v>0</v>
      </c>
      <c r="Y1049" s="174"/>
    </row>
    <row r="1050" spans="1:25" ht="15" customHeight="1">
      <c r="A1050" s="128">
        <v>381</v>
      </c>
      <c r="B1050" s="89" t="s">
        <v>628</v>
      </c>
      <c r="C1050" s="94">
        <f t="shared" ref="C1050:C1112" si="78">D1050+E1050+F1050+G1050+H1050+I1050+K1050+M1050+O1050+Q1050+S1050+U1050+V1050+W1050+X1050</f>
        <v>4576135.13</v>
      </c>
      <c r="D1050" s="94">
        <v>943323.5</v>
      </c>
      <c r="E1050" s="94">
        <v>109581.47</v>
      </c>
      <c r="F1050" s="94">
        <v>225266.94</v>
      </c>
      <c r="G1050" s="94">
        <v>175363.05</v>
      </c>
      <c r="H1050" s="94">
        <v>203521.42</v>
      </c>
      <c r="I1050" s="94">
        <v>373507.13</v>
      </c>
      <c r="J1050" s="135">
        <v>0</v>
      </c>
      <c r="K1050" s="94">
        <v>0</v>
      </c>
      <c r="L1050" s="94">
        <v>540</v>
      </c>
      <c r="M1050" s="94">
        <v>1381104.37</v>
      </c>
      <c r="N1050" s="94">
        <v>0</v>
      </c>
      <c r="O1050" s="94">
        <v>0</v>
      </c>
      <c r="P1050" s="94">
        <v>780</v>
      </c>
      <c r="Q1050" s="94">
        <v>1151786.25</v>
      </c>
      <c r="R1050" s="94">
        <v>0</v>
      </c>
      <c r="S1050" s="94">
        <v>0</v>
      </c>
      <c r="T1050" s="94">
        <v>0</v>
      </c>
      <c r="U1050" s="94">
        <v>0</v>
      </c>
      <c r="V1050" s="94">
        <v>12681</v>
      </c>
      <c r="W1050" s="94">
        <v>0</v>
      </c>
      <c r="X1050" s="94">
        <v>0</v>
      </c>
      <c r="Y1050" s="174"/>
    </row>
    <row r="1051" spans="1:25" ht="15" customHeight="1">
      <c r="A1051" s="128">
        <v>382</v>
      </c>
      <c r="B1051" s="130" t="s">
        <v>629</v>
      </c>
      <c r="C1051" s="94">
        <f t="shared" si="78"/>
        <v>3353457.75</v>
      </c>
      <c r="D1051" s="94">
        <v>691279.77</v>
      </c>
      <c r="E1051" s="94">
        <v>80302.73</v>
      </c>
      <c r="F1051" s="94">
        <v>165078.56</v>
      </c>
      <c r="G1051" s="94">
        <v>128508.33</v>
      </c>
      <c r="H1051" s="94">
        <v>149143.15</v>
      </c>
      <c r="I1051" s="94">
        <v>273710.90000000002</v>
      </c>
      <c r="J1051" s="135">
        <v>0</v>
      </c>
      <c r="K1051" s="94">
        <v>0</v>
      </c>
      <c r="L1051" s="94">
        <v>594</v>
      </c>
      <c r="M1051" s="94">
        <v>1012091.31</v>
      </c>
      <c r="N1051" s="94">
        <v>0</v>
      </c>
      <c r="O1051" s="94">
        <v>0</v>
      </c>
      <c r="P1051" s="94">
        <v>545</v>
      </c>
      <c r="Q1051" s="94">
        <v>844044</v>
      </c>
      <c r="R1051" s="94">
        <v>0</v>
      </c>
      <c r="S1051" s="94">
        <v>0</v>
      </c>
      <c r="T1051" s="94">
        <v>0</v>
      </c>
      <c r="U1051" s="94">
        <v>0</v>
      </c>
      <c r="V1051" s="94">
        <v>9299</v>
      </c>
      <c r="W1051" s="94">
        <v>0</v>
      </c>
      <c r="X1051" s="94">
        <v>0</v>
      </c>
      <c r="Y1051" s="174"/>
    </row>
    <row r="1052" spans="1:25" ht="15" customHeight="1">
      <c r="A1052" s="128">
        <v>383</v>
      </c>
      <c r="B1052" s="89" t="s">
        <v>630</v>
      </c>
      <c r="C1052" s="94">
        <f t="shared" si="78"/>
        <v>5822069.7000000002</v>
      </c>
      <c r="D1052" s="94">
        <v>0</v>
      </c>
      <c r="E1052" s="94">
        <v>175680.2</v>
      </c>
      <c r="F1052" s="94">
        <v>361146.3</v>
      </c>
      <c r="G1052" s="94">
        <v>281140.75</v>
      </c>
      <c r="H1052" s="94">
        <v>326284.03000000003</v>
      </c>
      <c r="I1052" s="94">
        <v>598803.87</v>
      </c>
      <c r="J1052" s="135">
        <v>0</v>
      </c>
      <c r="K1052" s="94">
        <v>0</v>
      </c>
      <c r="L1052" s="94">
        <v>866</v>
      </c>
      <c r="M1052" s="94">
        <v>2214176.33</v>
      </c>
      <c r="N1052" s="94">
        <v>0</v>
      </c>
      <c r="O1052" s="94">
        <v>0</v>
      </c>
      <c r="P1052" s="94">
        <v>988</v>
      </c>
      <c r="Q1052" s="94">
        <v>1846535.22</v>
      </c>
      <c r="R1052" s="94">
        <v>0</v>
      </c>
      <c r="S1052" s="94">
        <v>0</v>
      </c>
      <c r="T1052" s="94">
        <v>0</v>
      </c>
      <c r="U1052" s="94">
        <v>0</v>
      </c>
      <c r="V1052" s="94">
        <v>18303</v>
      </c>
      <c r="W1052" s="94">
        <v>0</v>
      </c>
      <c r="X1052" s="94">
        <v>0</v>
      </c>
      <c r="Y1052" s="174"/>
    </row>
    <row r="1053" spans="1:25" ht="15" customHeight="1">
      <c r="A1053" s="128">
        <v>384</v>
      </c>
      <c r="B1053" s="89" t="s">
        <v>631</v>
      </c>
      <c r="C1053" s="94">
        <f t="shared" si="78"/>
        <v>5726779.9500000002</v>
      </c>
      <c r="D1053" s="94">
        <v>0</v>
      </c>
      <c r="E1053" s="94">
        <v>0</v>
      </c>
      <c r="F1053" s="94">
        <v>0</v>
      </c>
      <c r="G1053" s="94">
        <v>0</v>
      </c>
      <c r="H1053" s="94">
        <v>388849.36</v>
      </c>
      <c r="I1053" s="94">
        <v>713625.18</v>
      </c>
      <c r="J1053" s="135">
        <v>0</v>
      </c>
      <c r="K1053" s="94">
        <v>0</v>
      </c>
      <c r="L1053" s="94">
        <v>774</v>
      </c>
      <c r="M1053" s="94">
        <v>2399463</v>
      </c>
      <c r="N1053" s="94">
        <v>0</v>
      </c>
      <c r="O1053" s="94">
        <v>0</v>
      </c>
      <c r="P1053" s="94">
        <v>1245</v>
      </c>
      <c r="Q1053" s="94">
        <v>2200610.41</v>
      </c>
      <c r="R1053" s="94">
        <v>0</v>
      </c>
      <c r="S1053" s="94">
        <v>0</v>
      </c>
      <c r="T1053" s="94">
        <v>0</v>
      </c>
      <c r="U1053" s="94">
        <v>0</v>
      </c>
      <c r="V1053" s="94">
        <v>24232</v>
      </c>
      <c r="W1053" s="94">
        <v>0</v>
      </c>
      <c r="X1053" s="94">
        <v>0</v>
      </c>
      <c r="Y1053" s="174"/>
    </row>
    <row r="1054" spans="1:25" ht="15" customHeight="1">
      <c r="A1054" s="128">
        <v>385</v>
      </c>
      <c r="B1054" s="130" t="s">
        <v>632</v>
      </c>
      <c r="C1054" s="94">
        <f t="shared" si="78"/>
        <v>2651780.1300000004</v>
      </c>
      <c r="D1054" s="94">
        <v>546518.6</v>
      </c>
      <c r="E1054" s="94">
        <v>63486.5</v>
      </c>
      <c r="F1054" s="94">
        <v>130509.39</v>
      </c>
      <c r="G1054" s="94">
        <v>101597.35</v>
      </c>
      <c r="H1054" s="94">
        <v>117911.02</v>
      </c>
      <c r="I1054" s="94">
        <v>216392.99</v>
      </c>
      <c r="J1054" s="135">
        <v>0</v>
      </c>
      <c r="K1054" s="94">
        <v>0</v>
      </c>
      <c r="L1054" s="94">
        <v>313</v>
      </c>
      <c r="M1054" s="94">
        <v>800148.87</v>
      </c>
      <c r="N1054" s="94">
        <v>0</v>
      </c>
      <c r="O1054" s="94">
        <v>0</v>
      </c>
      <c r="P1054" s="94">
        <v>594</v>
      </c>
      <c r="Q1054" s="94">
        <v>667292.41</v>
      </c>
      <c r="R1054" s="94">
        <v>0</v>
      </c>
      <c r="S1054" s="94">
        <v>0</v>
      </c>
      <c r="T1054" s="94">
        <v>0</v>
      </c>
      <c r="U1054" s="94">
        <v>0</v>
      </c>
      <c r="V1054" s="94">
        <v>7923</v>
      </c>
      <c r="W1054" s="94">
        <v>0</v>
      </c>
      <c r="X1054" s="94">
        <v>0</v>
      </c>
      <c r="Y1054" s="174"/>
    </row>
    <row r="1055" spans="1:25" ht="15" customHeight="1">
      <c r="A1055" s="128">
        <v>386</v>
      </c>
      <c r="B1055" s="89" t="s">
        <v>633</v>
      </c>
      <c r="C1055" s="94">
        <f t="shared" si="78"/>
        <v>2839693.3</v>
      </c>
      <c r="D1055" s="94">
        <v>0</v>
      </c>
      <c r="E1055" s="94">
        <v>0</v>
      </c>
      <c r="F1055" s="94">
        <v>0</v>
      </c>
      <c r="G1055" s="94">
        <v>156949.62</v>
      </c>
      <c r="H1055" s="94">
        <v>182151.31</v>
      </c>
      <c r="I1055" s="94">
        <v>334288.21999999997</v>
      </c>
      <c r="J1055" s="135">
        <v>0</v>
      </c>
      <c r="K1055" s="94">
        <v>0</v>
      </c>
      <c r="L1055" s="94">
        <v>363</v>
      </c>
      <c r="M1055" s="94">
        <v>1123996.5</v>
      </c>
      <c r="N1055" s="94">
        <v>0</v>
      </c>
      <c r="O1055" s="94">
        <v>0</v>
      </c>
      <c r="P1055" s="94">
        <v>852</v>
      </c>
      <c r="Q1055" s="94">
        <v>1030846.65</v>
      </c>
      <c r="R1055" s="94">
        <v>0</v>
      </c>
      <c r="S1055" s="94">
        <v>0</v>
      </c>
      <c r="T1055" s="94">
        <v>0</v>
      </c>
      <c r="U1055" s="94">
        <v>0</v>
      </c>
      <c r="V1055" s="94">
        <v>11461</v>
      </c>
      <c r="W1055" s="94">
        <v>0</v>
      </c>
      <c r="X1055" s="94">
        <v>0</v>
      </c>
      <c r="Y1055" s="174"/>
    </row>
    <row r="1056" spans="1:25" ht="15" customHeight="1">
      <c r="A1056" s="128">
        <v>387</v>
      </c>
      <c r="B1056" s="89" t="s">
        <v>634</v>
      </c>
      <c r="C1056" s="94">
        <f t="shared" si="78"/>
        <v>4149665.54</v>
      </c>
      <c r="D1056" s="94">
        <v>0</v>
      </c>
      <c r="E1056" s="94">
        <v>0</v>
      </c>
      <c r="F1056" s="94">
        <v>0</v>
      </c>
      <c r="G1056" s="94">
        <v>0</v>
      </c>
      <c r="H1056" s="94">
        <v>281782.21999999997</v>
      </c>
      <c r="I1056" s="94">
        <v>517133.14</v>
      </c>
      <c r="J1056" s="135">
        <v>0</v>
      </c>
      <c r="K1056" s="94">
        <v>0</v>
      </c>
      <c r="L1056" s="94">
        <v>561</v>
      </c>
      <c r="M1056" s="94">
        <v>1738786.5</v>
      </c>
      <c r="N1056" s="94">
        <v>0</v>
      </c>
      <c r="O1056" s="94">
        <v>0</v>
      </c>
      <c r="P1056" s="94">
        <v>1060</v>
      </c>
      <c r="Q1056" s="94">
        <v>1594686.68</v>
      </c>
      <c r="R1056" s="94">
        <v>0</v>
      </c>
      <c r="S1056" s="94">
        <v>0</v>
      </c>
      <c r="T1056" s="94">
        <v>0</v>
      </c>
      <c r="U1056" s="94">
        <v>0</v>
      </c>
      <c r="V1056" s="94">
        <v>17277</v>
      </c>
      <c r="W1056" s="94">
        <v>0</v>
      </c>
      <c r="X1056" s="94">
        <v>0</v>
      </c>
      <c r="Y1056" s="174"/>
    </row>
    <row r="1057" spans="1:25" ht="15" customHeight="1">
      <c r="A1057" s="128">
        <v>388</v>
      </c>
      <c r="B1057" s="89" t="s">
        <v>635</v>
      </c>
      <c r="C1057" s="94">
        <f t="shared" si="78"/>
        <v>6622932.3200000003</v>
      </c>
      <c r="D1057" s="94">
        <v>1403708.19</v>
      </c>
      <c r="E1057" s="94">
        <v>163062.20000000001</v>
      </c>
      <c r="F1057" s="94">
        <v>335207.44</v>
      </c>
      <c r="G1057" s="94">
        <v>260948.18</v>
      </c>
      <c r="H1057" s="94">
        <v>302849.11</v>
      </c>
      <c r="I1057" s="94">
        <v>555795.56000000006</v>
      </c>
      <c r="J1057" s="135">
        <v>0</v>
      </c>
      <c r="K1057" s="94">
        <v>0</v>
      </c>
      <c r="L1057" s="94">
        <v>603</v>
      </c>
      <c r="M1057" s="94">
        <v>1868783.4</v>
      </c>
      <c r="N1057" s="94">
        <v>0</v>
      </c>
      <c r="O1057" s="94">
        <v>0</v>
      </c>
      <c r="P1057" s="94">
        <v>1099</v>
      </c>
      <c r="Q1057" s="94">
        <v>1713910.24</v>
      </c>
      <c r="R1057" s="94">
        <v>0</v>
      </c>
      <c r="S1057" s="94">
        <v>0</v>
      </c>
      <c r="T1057" s="94">
        <v>0</v>
      </c>
      <c r="U1057" s="94">
        <v>0</v>
      </c>
      <c r="V1057" s="94">
        <v>18668</v>
      </c>
      <c r="W1057" s="94">
        <v>0</v>
      </c>
      <c r="X1057" s="94">
        <v>0</v>
      </c>
      <c r="Y1057" s="174"/>
    </row>
    <row r="1058" spans="1:25" ht="15" customHeight="1">
      <c r="A1058" s="128">
        <v>389</v>
      </c>
      <c r="B1058" s="89" t="s">
        <v>636</v>
      </c>
      <c r="C1058" s="94">
        <f t="shared" si="78"/>
        <v>4196675.97</v>
      </c>
      <c r="D1058" s="94">
        <v>889447.98</v>
      </c>
      <c r="E1058" s="94">
        <v>103323</v>
      </c>
      <c r="F1058" s="94">
        <v>212401.4</v>
      </c>
      <c r="G1058" s="94">
        <v>165347.64000000001</v>
      </c>
      <c r="H1058" s="94">
        <v>191897.81</v>
      </c>
      <c r="I1058" s="94">
        <v>352175.22</v>
      </c>
      <c r="J1058" s="135">
        <v>0</v>
      </c>
      <c r="K1058" s="94">
        <v>0</v>
      </c>
      <c r="L1058" s="94">
        <v>382</v>
      </c>
      <c r="M1058" s="94">
        <v>1184139</v>
      </c>
      <c r="N1058" s="94">
        <v>0</v>
      </c>
      <c r="O1058" s="94">
        <v>0</v>
      </c>
      <c r="P1058" s="94">
        <v>875</v>
      </c>
      <c r="Q1058" s="94">
        <v>1086004.92</v>
      </c>
      <c r="R1058" s="94">
        <v>0</v>
      </c>
      <c r="S1058" s="94">
        <v>0</v>
      </c>
      <c r="T1058" s="94">
        <v>0</v>
      </c>
      <c r="U1058" s="94">
        <v>0</v>
      </c>
      <c r="V1058" s="94">
        <v>11939</v>
      </c>
      <c r="W1058" s="94">
        <v>0</v>
      </c>
      <c r="X1058" s="94">
        <v>0</v>
      </c>
      <c r="Y1058" s="174"/>
    </row>
    <row r="1059" spans="1:25" ht="15" customHeight="1">
      <c r="A1059" s="128">
        <v>390</v>
      </c>
      <c r="B1059" s="89" t="s">
        <v>637</v>
      </c>
      <c r="C1059" s="94">
        <f t="shared" si="78"/>
        <v>6680287.3600000003</v>
      </c>
      <c r="D1059" s="94">
        <v>1415821.82</v>
      </c>
      <c r="E1059" s="94">
        <v>164469.38</v>
      </c>
      <c r="F1059" s="94">
        <v>338100.19</v>
      </c>
      <c r="G1059" s="94">
        <v>263200.09000000003</v>
      </c>
      <c r="H1059" s="94">
        <v>305462.62</v>
      </c>
      <c r="I1059" s="94">
        <v>560591.93000000005</v>
      </c>
      <c r="J1059" s="135">
        <v>0</v>
      </c>
      <c r="K1059" s="94">
        <v>0</v>
      </c>
      <c r="L1059" s="94">
        <v>608</v>
      </c>
      <c r="M1059" s="94">
        <v>1884910.5</v>
      </c>
      <c r="N1059" s="94">
        <v>0</v>
      </c>
      <c r="O1059" s="94">
        <v>0</v>
      </c>
      <c r="P1059" s="94">
        <v>1104</v>
      </c>
      <c r="Q1059" s="94">
        <v>1728700.83</v>
      </c>
      <c r="R1059" s="94">
        <v>0</v>
      </c>
      <c r="S1059" s="94">
        <v>0</v>
      </c>
      <c r="T1059" s="94">
        <v>0</v>
      </c>
      <c r="U1059" s="94">
        <v>0</v>
      </c>
      <c r="V1059" s="94">
        <v>19030</v>
      </c>
      <c r="W1059" s="94">
        <v>0</v>
      </c>
      <c r="X1059" s="94">
        <v>0</v>
      </c>
      <c r="Y1059" s="174"/>
    </row>
    <row r="1060" spans="1:25" ht="15" customHeight="1">
      <c r="A1060" s="128">
        <v>391</v>
      </c>
      <c r="B1060" s="130" t="s">
        <v>638</v>
      </c>
      <c r="C1060" s="94">
        <f t="shared" si="78"/>
        <v>7427086.7200000007</v>
      </c>
      <c r="D1060" s="94">
        <v>0</v>
      </c>
      <c r="E1060" s="94">
        <v>0</v>
      </c>
      <c r="F1060" s="94">
        <v>0</v>
      </c>
      <c r="G1060" s="94">
        <v>0</v>
      </c>
      <c r="H1060" s="94">
        <v>504305.71</v>
      </c>
      <c r="I1060" s="94">
        <v>925513.3</v>
      </c>
      <c r="J1060" s="135">
        <v>0</v>
      </c>
      <c r="K1060" s="94">
        <v>0</v>
      </c>
      <c r="L1060" s="94">
        <v>1004</v>
      </c>
      <c r="M1060" s="94">
        <v>3111906.6</v>
      </c>
      <c r="N1060" s="94">
        <v>0</v>
      </c>
      <c r="O1060" s="94">
        <v>0</v>
      </c>
      <c r="P1060" s="94">
        <v>1418</v>
      </c>
      <c r="Q1060" s="94">
        <v>2854011.11</v>
      </c>
      <c r="R1060" s="94">
        <v>0</v>
      </c>
      <c r="S1060" s="94">
        <v>0</v>
      </c>
      <c r="T1060" s="94">
        <v>0</v>
      </c>
      <c r="U1060" s="94">
        <v>0</v>
      </c>
      <c r="V1060" s="94">
        <v>31350</v>
      </c>
      <c r="W1060" s="94">
        <v>0</v>
      </c>
      <c r="X1060" s="94">
        <v>0</v>
      </c>
      <c r="Y1060" s="174"/>
    </row>
    <row r="1061" spans="1:25" ht="15" customHeight="1">
      <c r="A1061" s="128">
        <v>392</v>
      </c>
      <c r="B1061" s="130" t="s">
        <v>639</v>
      </c>
      <c r="C1061" s="94">
        <f t="shared" si="78"/>
        <v>3356579.1599999997</v>
      </c>
      <c r="D1061" s="94">
        <v>692015.96</v>
      </c>
      <c r="E1061" s="94">
        <v>80388.25</v>
      </c>
      <c r="F1061" s="94">
        <v>165254.35999999999</v>
      </c>
      <c r="G1061" s="94">
        <v>128645.19</v>
      </c>
      <c r="H1061" s="94">
        <v>149301.98000000001</v>
      </c>
      <c r="I1061" s="94">
        <v>274002.39</v>
      </c>
      <c r="J1061" s="135">
        <v>0</v>
      </c>
      <c r="K1061" s="94">
        <v>0</v>
      </c>
      <c r="L1061" s="94">
        <v>595</v>
      </c>
      <c r="M1061" s="94">
        <v>1013169.15</v>
      </c>
      <c r="N1061" s="94">
        <v>0</v>
      </c>
      <c r="O1061" s="94">
        <v>0</v>
      </c>
      <c r="P1061" s="94">
        <v>546</v>
      </c>
      <c r="Q1061" s="94">
        <v>844942.88</v>
      </c>
      <c r="R1061" s="94">
        <v>0</v>
      </c>
      <c r="S1061" s="94">
        <v>0</v>
      </c>
      <c r="T1061" s="94">
        <v>0</v>
      </c>
      <c r="U1061" s="94">
        <v>0</v>
      </c>
      <c r="V1061" s="94">
        <v>8859</v>
      </c>
      <c r="W1061" s="94">
        <v>0</v>
      </c>
      <c r="X1061" s="94">
        <v>0</v>
      </c>
      <c r="Y1061" s="174"/>
    </row>
    <row r="1062" spans="1:25" ht="15" customHeight="1">
      <c r="A1062" s="128">
        <v>393</v>
      </c>
      <c r="B1062" s="89" t="s">
        <v>640</v>
      </c>
      <c r="C1062" s="94">
        <f t="shared" si="78"/>
        <v>8714944.129999999</v>
      </c>
      <c r="D1062" s="94">
        <v>1847160.59</v>
      </c>
      <c r="E1062" s="94">
        <v>214575.99</v>
      </c>
      <c r="F1062" s="94">
        <v>441104.48</v>
      </c>
      <c r="G1062" s="94">
        <v>343385.61</v>
      </c>
      <c r="H1062" s="94">
        <v>398523.67</v>
      </c>
      <c r="I1062" s="94">
        <v>731379.69</v>
      </c>
      <c r="J1062" s="135">
        <v>0</v>
      </c>
      <c r="K1062" s="94">
        <v>0</v>
      </c>
      <c r="L1062" s="94">
        <v>794</v>
      </c>
      <c r="M1062" s="94">
        <v>2459160</v>
      </c>
      <c r="N1062" s="94">
        <v>0</v>
      </c>
      <c r="O1062" s="94">
        <v>0</v>
      </c>
      <c r="P1062" s="94">
        <v>1261</v>
      </c>
      <c r="Q1062" s="94">
        <v>2255360.1</v>
      </c>
      <c r="R1062" s="94">
        <v>0</v>
      </c>
      <c r="S1062" s="94">
        <v>0</v>
      </c>
      <c r="T1062" s="94">
        <v>0</v>
      </c>
      <c r="U1062" s="94">
        <v>0</v>
      </c>
      <c r="V1062" s="94">
        <v>24294</v>
      </c>
      <c r="W1062" s="94">
        <v>0</v>
      </c>
      <c r="X1062" s="94">
        <v>0</v>
      </c>
      <c r="Y1062" s="174"/>
    </row>
    <row r="1063" spans="1:25" ht="15" customHeight="1">
      <c r="A1063" s="128">
        <v>394</v>
      </c>
      <c r="B1063" s="89" t="s">
        <v>641</v>
      </c>
      <c r="C1063" s="94">
        <f t="shared" si="78"/>
        <v>4207735.7</v>
      </c>
      <c r="D1063" s="94">
        <v>891790.39</v>
      </c>
      <c r="E1063" s="94">
        <v>103595.11</v>
      </c>
      <c r="F1063" s="94">
        <v>212960.77</v>
      </c>
      <c r="G1063" s="94">
        <v>165783.09</v>
      </c>
      <c r="H1063" s="94">
        <v>192403.18</v>
      </c>
      <c r="I1063" s="94">
        <v>353102.69</v>
      </c>
      <c r="J1063" s="135">
        <v>0</v>
      </c>
      <c r="K1063" s="94">
        <v>0</v>
      </c>
      <c r="L1063" s="94">
        <v>383</v>
      </c>
      <c r="M1063" s="94">
        <v>1187257.5</v>
      </c>
      <c r="N1063" s="94">
        <v>0</v>
      </c>
      <c r="O1063" s="94">
        <v>0</v>
      </c>
      <c r="P1063" s="94">
        <v>876</v>
      </c>
      <c r="Q1063" s="94">
        <v>1088864.97</v>
      </c>
      <c r="R1063" s="94">
        <v>0</v>
      </c>
      <c r="S1063" s="94">
        <v>0</v>
      </c>
      <c r="T1063" s="94">
        <v>0</v>
      </c>
      <c r="U1063" s="94">
        <v>0</v>
      </c>
      <c r="V1063" s="94">
        <v>11978</v>
      </c>
      <c r="W1063" s="94">
        <v>0</v>
      </c>
      <c r="X1063" s="94">
        <v>0</v>
      </c>
      <c r="Y1063" s="174"/>
    </row>
    <row r="1064" spans="1:25" ht="15" customHeight="1">
      <c r="A1064" s="128">
        <v>395</v>
      </c>
      <c r="B1064" s="89" t="s">
        <v>642</v>
      </c>
      <c r="C1064" s="94">
        <f t="shared" si="78"/>
        <v>4166667.3600000003</v>
      </c>
      <c r="D1064" s="94">
        <v>883156.92</v>
      </c>
      <c r="E1064" s="94">
        <v>102592.2</v>
      </c>
      <c r="F1064" s="94">
        <v>210899.08</v>
      </c>
      <c r="G1064" s="94">
        <v>164178.13</v>
      </c>
      <c r="H1064" s="94">
        <v>190540.52</v>
      </c>
      <c r="I1064" s="94">
        <v>349684.29</v>
      </c>
      <c r="J1064" s="135">
        <v>0</v>
      </c>
      <c r="K1064" s="94">
        <v>0</v>
      </c>
      <c r="L1064" s="94">
        <v>379</v>
      </c>
      <c r="M1064" s="94">
        <v>1175763.6000000001</v>
      </c>
      <c r="N1064" s="94">
        <v>0</v>
      </c>
      <c r="O1064" s="94">
        <v>0</v>
      </c>
      <c r="P1064" s="94">
        <v>872</v>
      </c>
      <c r="Q1064" s="94">
        <v>1078323.6200000001</v>
      </c>
      <c r="R1064" s="94">
        <v>0</v>
      </c>
      <c r="S1064" s="94">
        <v>0</v>
      </c>
      <c r="T1064" s="94">
        <v>0</v>
      </c>
      <c r="U1064" s="94">
        <v>0</v>
      </c>
      <c r="V1064" s="94">
        <v>11529</v>
      </c>
      <c r="W1064" s="94">
        <v>0</v>
      </c>
      <c r="X1064" s="94">
        <v>0</v>
      </c>
      <c r="Y1064" s="174"/>
    </row>
    <row r="1065" spans="1:25" ht="15" customHeight="1">
      <c r="A1065" s="128">
        <v>396</v>
      </c>
      <c r="B1065" s="89" t="s">
        <v>643</v>
      </c>
      <c r="C1065" s="94">
        <f t="shared" si="78"/>
        <v>8272743.2799999993</v>
      </c>
      <c r="D1065" s="94">
        <v>1753330.18</v>
      </c>
      <c r="E1065" s="94">
        <v>203676.15</v>
      </c>
      <c r="F1065" s="94">
        <v>418697.65</v>
      </c>
      <c r="G1065" s="94">
        <v>325942.62</v>
      </c>
      <c r="H1065" s="94">
        <v>378279.82</v>
      </c>
      <c r="I1065" s="94">
        <v>694227.72</v>
      </c>
      <c r="J1065" s="135">
        <v>0</v>
      </c>
      <c r="K1065" s="94">
        <v>0</v>
      </c>
      <c r="L1065" s="94">
        <v>753</v>
      </c>
      <c r="M1065" s="94">
        <v>2334241.7999999998</v>
      </c>
      <c r="N1065" s="94">
        <v>0</v>
      </c>
      <c r="O1065" s="94">
        <v>0</v>
      </c>
      <c r="P1065" s="94">
        <v>1228</v>
      </c>
      <c r="Q1065" s="94">
        <v>2140794.34</v>
      </c>
      <c r="R1065" s="94">
        <v>0</v>
      </c>
      <c r="S1065" s="94">
        <v>0</v>
      </c>
      <c r="T1065" s="94">
        <v>0</v>
      </c>
      <c r="U1065" s="94">
        <v>0</v>
      </c>
      <c r="V1065" s="94">
        <v>23553</v>
      </c>
      <c r="W1065" s="94">
        <v>0</v>
      </c>
      <c r="X1065" s="94">
        <v>0</v>
      </c>
      <c r="Y1065" s="174"/>
    </row>
    <row r="1066" spans="1:25" ht="15" customHeight="1">
      <c r="A1066" s="128">
        <v>397</v>
      </c>
      <c r="B1066" s="89" t="s">
        <v>644</v>
      </c>
      <c r="C1066" s="94">
        <f t="shared" si="78"/>
        <v>3862575.75</v>
      </c>
      <c r="D1066" s="94">
        <v>818439.38</v>
      </c>
      <c r="E1066" s="94">
        <v>95074.27</v>
      </c>
      <c r="F1066" s="94">
        <v>195444.45</v>
      </c>
      <c r="G1066" s="94">
        <v>152147.20000000001</v>
      </c>
      <c r="H1066" s="94">
        <v>176577.75</v>
      </c>
      <c r="I1066" s="94">
        <v>324059.5</v>
      </c>
      <c r="J1066" s="135">
        <v>0</v>
      </c>
      <c r="K1066" s="94">
        <v>0</v>
      </c>
      <c r="L1066" s="94">
        <v>352</v>
      </c>
      <c r="M1066" s="94">
        <v>1089603.8999999999</v>
      </c>
      <c r="N1066" s="94">
        <v>0</v>
      </c>
      <c r="O1066" s="94">
        <v>0</v>
      </c>
      <c r="P1066" s="94">
        <v>839</v>
      </c>
      <c r="Q1066" s="94">
        <v>999304.3</v>
      </c>
      <c r="R1066" s="94">
        <v>0</v>
      </c>
      <c r="S1066" s="94">
        <v>0</v>
      </c>
      <c r="T1066" s="94">
        <v>0</v>
      </c>
      <c r="U1066" s="94">
        <v>0</v>
      </c>
      <c r="V1066" s="94">
        <v>11925</v>
      </c>
      <c r="W1066" s="94">
        <v>0</v>
      </c>
      <c r="X1066" s="94">
        <v>0</v>
      </c>
      <c r="Y1066" s="174"/>
    </row>
    <row r="1067" spans="1:25" ht="15" customHeight="1">
      <c r="A1067" s="128">
        <v>398</v>
      </c>
      <c r="B1067" s="89" t="s">
        <v>645</v>
      </c>
      <c r="C1067" s="94">
        <f t="shared" si="78"/>
        <v>1364879.26</v>
      </c>
      <c r="D1067" s="94">
        <v>433547.33</v>
      </c>
      <c r="E1067" s="94">
        <v>50363.16</v>
      </c>
      <c r="F1067" s="94">
        <v>0</v>
      </c>
      <c r="G1067" s="94">
        <v>80596.09</v>
      </c>
      <c r="H1067" s="94">
        <v>93537.55</v>
      </c>
      <c r="I1067" s="94">
        <v>171662.23</v>
      </c>
      <c r="J1067" s="135">
        <v>0</v>
      </c>
      <c r="K1067" s="94">
        <v>0</v>
      </c>
      <c r="L1067" s="94">
        <v>0</v>
      </c>
      <c r="M1067" s="94">
        <v>0</v>
      </c>
      <c r="N1067" s="94">
        <v>0</v>
      </c>
      <c r="O1067" s="94">
        <v>0</v>
      </c>
      <c r="P1067" s="94">
        <v>432</v>
      </c>
      <c r="Q1067" s="94">
        <v>529355.9</v>
      </c>
      <c r="R1067" s="94">
        <v>0</v>
      </c>
      <c r="S1067" s="94">
        <v>0</v>
      </c>
      <c r="T1067" s="94">
        <v>0</v>
      </c>
      <c r="U1067" s="94">
        <v>0</v>
      </c>
      <c r="V1067" s="94">
        <v>5817</v>
      </c>
      <c r="W1067" s="94">
        <v>0</v>
      </c>
      <c r="X1067" s="94">
        <v>0</v>
      </c>
      <c r="Y1067" s="174"/>
    </row>
    <row r="1068" spans="1:25" ht="15" customHeight="1">
      <c r="A1068" s="128">
        <v>399</v>
      </c>
      <c r="B1068" s="89" t="s">
        <v>646</v>
      </c>
      <c r="C1068" s="94">
        <f t="shared" si="78"/>
        <v>3195263.4299999997</v>
      </c>
      <c r="D1068" s="94">
        <v>658753.68000000005</v>
      </c>
      <c r="E1068" s="94">
        <v>76524.33</v>
      </c>
      <c r="F1068" s="94">
        <v>157311.28</v>
      </c>
      <c r="G1068" s="94">
        <v>122461.75999999999</v>
      </c>
      <c r="H1068" s="94">
        <v>142125.67000000001</v>
      </c>
      <c r="I1068" s="94">
        <v>260832.26</v>
      </c>
      <c r="J1068" s="135">
        <v>0</v>
      </c>
      <c r="K1068" s="94">
        <v>0</v>
      </c>
      <c r="L1068" s="94">
        <v>566</v>
      </c>
      <c r="M1068" s="94">
        <v>964470.4</v>
      </c>
      <c r="N1068" s="94">
        <v>0</v>
      </c>
      <c r="O1068" s="94">
        <v>0</v>
      </c>
      <c r="P1068" s="94">
        <v>532</v>
      </c>
      <c r="Q1068" s="94">
        <v>804330.05</v>
      </c>
      <c r="R1068" s="94">
        <v>0</v>
      </c>
      <c r="S1068" s="94">
        <v>0</v>
      </c>
      <c r="T1068" s="94">
        <v>0</v>
      </c>
      <c r="U1068" s="94">
        <v>0</v>
      </c>
      <c r="V1068" s="94">
        <v>8454</v>
      </c>
      <c r="W1068" s="94">
        <v>0</v>
      </c>
      <c r="X1068" s="94">
        <v>0</v>
      </c>
      <c r="Y1068" s="174"/>
    </row>
    <row r="1069" spans="1:25" ht="15" customHeight="1">
      <c r="A1069" s="128">
        <v>400</v>
      </c>
      <c r="B1069" s="89" t="s">
        <v>647</v>
      </c>
      <c r="C1069" s="94">
        <f t="shared" si="78"/>
        <v>8019332.1699999999</v>
      </c>
      <c r="D1069" s="94">
        <v>2250449.88</v>
      </c>
      <c r="E1069" s="94">
        <v>261424.21</v>
      </c>
      <c r="F1069" s="94">
        <v>537410.52</v>
      </c>
      <c r="G1069" s="94">
        <v>418356.75</v>
      </c>
      <c r="H1069" s="94">
        <v>485533.07</v>
      </c>
      <c r="I1069" s="94">
        <v>891061.31</v>
      </c>
      <c r="J1069" s="135">
        <v>0</v>
      </c>
      <c r="K1069" s="94">
        <v>0</v>
      </c>
      <c r="L1069" s="94">
        <v>0</v>
      </c>
      <c r="M1069" s="94">
        <v>0</v>
      </c>
      <c r="N1069" s="94">
        <v>809</v>
      </c>
      <c r="O1069" s="94">
        <v>400089.13</v>
      </c>
      <c r="P1069" s="94">
        <v>1365</v>
      </c>
      <c r="Q1069" s="94">
        <v>2747771.3</v>
      </c>
      <c r="R1069" s="94">
        <v>0</v>
      </c>
      <c r="S1069" s="94">
        <v>0</v>
      </c>
      <c r="T1069" s="94">
        <v>0</v>
      </c>
      <c r="U1069" s="94">
        <v>0</v>
      </c>
      <c r="V1069" s="94">
        <v>27236</v>
      </c>
      <c r="W1069" s="94">
        <v>0</v>
      </c>
      <c r="X1069" s="94">
        <v>0</v>
      </c>
      <c r="Y1069" s="174"/>
    </row>
    <row r="1070" spans="1:25" ht="15" customHeight="1">
      <c r="A1070" s="128">
        <v>401</v>
      </c>
      <c r="B1070" s="89" t="s">
        <v>648</v>
      </c>
      <c r="C1070" s="94">
        <f t="shared" si="78"/>
        <v>8027285.2699999996</v>
      </c>
      <c r="D1070" s="94">
        <v>0</v>
      </c>
      <c r="E1070" s="94">
        <v>0</v>
      </c>
      <c r="F1070" s="94">
        <v>0</v>
      </c>
      <c r="G1070" s="94">
        <v>0</v>
      </c>
      <c r="H1070" s="94">
        <v>516380.15</v>
      </c>
      <c r="I1070" s="94">
        <v>947672.57</v>
      </c>
      <c r="J1070" s="135">
        <v>0</v>
      </c>
      <c r="K1070" s="94">
        <v>0</v>
      </c>
      <c r="L1070" s="94">
        <v>808</v>
      </c>
      <c r="M1070" s="94">
        <v>3186414</v>
      </c>
      <c r="N1070" s="94">
        <v>702</v>
      </c>
      <c r="O1070" s="94">
        <v>425507.75</v>
      </c>
      <c r="P1070" s="94">
        <v>1590</v>
      </c>
      <c r="Q1070" s="94">
        <v>2922343.8</v>
      </c>
      <c r="R1070" s="94">
        <v>0</v>
      </c>
      <c r="S1070" s="94">
        <v>0</v>
      </c>
      <c r="T1070" s="94">
        <v>0</v>
      </c>
      <c r="U1070" s="94">
        <v>0</v>
      </c>
      <c r="V1070" s="94">
        <v>28967</v>
      </c>
      <c r="W1070" s="94">
        <v>0</v>
      </c>
      <c r="X1070" s="94">
        <v>0</v>
      </c>
      <c r="Y1070" s="174"/>
    </row>
    <row r="1071" spans="1:25" ht="15" customHeight="1">
      <c r="A1071" s="128">
        <v>402</v>
      </c>
      <c r="B1071" s="89" t="s">
        <v>1091</v>
      </c>
      <c r="C1071" s="94">
        <f t="shared" si="78"/>
        <v>710000</v>
      </c>
      <c r="D1071" s="94">
        <v>0</v>
      </c>
      <c r="E1071" s="94">
        <v>0</v>
      </c>
      <c r="F1071" s="94">
        <v>0</v>
      </c>
      <c r="G1071" s="94">
        <v>0</v>
      </c>
      <c r="H1071" s="94">
        <v>0</v>
      </c>
      <c r="I1071" s="94">
        <v>710000</v>
      </c>
      <c r="J1071" s="135">
        <v>0</v>
      </c>
      <c r="K1071" s="94">
        <v>0</v>
      </c>
      <c r="L1071" s="94">
        <v>0</v>
      </c>
      <c r="M1071" s="94">
        <v>0</v>
      </c>
      <c r="N1071" s="94">
        <v>0</v>
      </c>
      <c r="O1071" s="94">
        <v>0</v>
      </c>
      <c r="P1071" s="94">
        <v>0</v>
      </c>
      <c r="Q1071" s="94">
        <v>0</v>
      </c>
      <c r="R1071" s="94">
        <v>0</v>
      </c>
      <c r="S1071" s="94">
        <v>0</v>
      </c>
      <c r="T1071" s="94">
        <v>0</v>
      </c>
      <c r="U1071" s="94">
        <v>0</v>
      </c>
      <c r="V1071" s="94">
        <v>0</v>
      </c>
      <c r="W1071" s="94">
        <v>0</v>
      </c>
      <c r="X1071" s="94">
        <v>0</v>
      </c>
      <c r="Y1071" s="174"/>
    </row>
    <row r="1072" spans="1:25" ht="15" customHeight="1">
      <c r="A1072" s="128">
        <v>403</v>
      </c>
      <c r="B1072" s="89" t="s">
        <v>649</v>
      </c>
      <c r="C1072" s="94">
        <f t="shared" si="78"/>
        <v>4191619.8899999997</v>
      </c>
      <c r="D1072" s="94">
        <v>888377.16</v>
      </c>
      <c r="E1072" s="94">
        <v>103198.61</v>
      </c>
      <c r="F1072" s="94">
        <v>212145.68</v>
      </c>
      <c r="G1072" s="94">
        <v>165148.57</v>
      </c>
      <c r="H1072" s="94">
        <v>191666.78</v>
      </c>
      <c r="I1072" s="94">
        <v>351751.23</v>
      </c>
      <c r="J1072" s="135">
        <v>0</v>
      </c>
      <c r="K1072" s="94">
        <v>0</v>
      </c>
      <c r="L1072" s="94">
        <v>382</v>
      </c>
      <c r="M1072" s="94">
        <v>1182713.3999999999</v>
      </c>
      <c r="N1072" s="94">
        <v>0</v>
      </c>
      <c r="O1072" s="94">
        <v>0</v>
      </c>
      <c r="P1072" s="94">
        <v>874</v>
      </c>
      <c r="Q1072" s="94">
        <v>1084697.46</v>
      </c>
      <c r="R1072" s="94">
        <v>0</v>
      </c>
      <c r="S1072" s="94">
        <v>0</v>
      </c>
      <c r="T1072" s="94">
        <v>0</v>
      </c>
      <c r="U1072" s="94">
        <v>0</v>
      </c>
      <c r="V1072" s="94">
        <v>11921</v>
      </c>
      <c r="W1072" s="94">
        <v>0</v>
      </c>
      <c r="X1072" s="94">
        <v>0</v>
      </c>
      <c r="Y1072" s="174"/>
    </row>
    <row r="1073" spans="1:25" ht="15" customHeight="1">
      <c r="A1073" s="128">
        <v>404</v>
      </c>
      <c r="B1073" s="89" t="s">
        <v>650</v>
      </c>
      <c r="C1073" s="94">
        <f t="shared" si="78"/>
        <v>2388715.69</v>
      </c>
      <c r="D1073" s="94">
        <v>491906.9</v>
      </c>
      <c r="E1073" s="94">
        <v>57142.52</v>
      </c>
      <c r="F1073" s="94">
        <v>117468.04</v>
      </c>
      <c r="G1073" s="94">
        <v>91445.08</v>
      </c>
      <c r="H1073" s="94">
        <v>106128.59</v>
      </c>
      <c r="I1073" s="94">
        <v>194769.59</v>
      </c>
      <c r="J1073" s="135">
        <v>0</v>
      </c>
      <c r="K1073" s="94">
        <v>0</v>
      </c>
      <c r="L1073" s="94">
        <v>282</v>
      </c>
      <c r="M1073" s="94">
        <v>720192.77</v>
      </c>
      <c r="N1073" s="94">
        <v>0</v>
      </c>
      <c r="O1073" s="94">
        <v>0</v>
      </c>
      <c r="P1073" s="94">
        <v>563</v>
      </c>
      <c r="Q1073" s="94">
        <v>600612.19999999995</v>
      </c>
      <c r="R1073" s="94">
        <v>0</v>
      </c>
      <c r="S1073" s="94">
        <v>0</v>
      </c>
      <c r="T1073" s="94">
        <v>0</v>
      </c>
      <c r="U1073" s="94">
        <v>0</v>
      </c>
      <c r="V1073" s="94">
        <v>9050</v>
      </c>
      <c r="W1073" s="94">
        <v>0</v>
      </c>
      <c r="X1073" s="94">
        <v>0</v>
      </c>
      <c r="Y1073" s="174"/>
    </row>
    <row r="1074" spans="1:25" ht="15" customHeight="1">
      <c r="A1074" s="128">
        <v>405</v>
      </c>
      <c r="B1074" s="89" t="s">
        <v>651</v>
      </c>
      <c r="C1074" s="94">
        <f t="shared" si="78"/>
        <v>4737569.74</v>
      </c>
      <c r="D1074" s="94">
        <v>976050.36</v>
      </c>
      <c r="E1074" s="94">
        <v>113383.2</v>
      </c>
      <c r="F1074" s="94">
        <v>233082.16</v>
      </c>
      <c r="G1074" s="94">
        <v>181446.95</v>
      </c>
      <c r="H1074" s="94">
        <v>210582.22</v>
      </c>
      <c r="I1074" s="94">
        <v>386465.27</v>
      </c>
      <c r="J1074" s="135">
        <v>0</v>
      </c>
      <c r="K1074" s="94">
        <v>0</v>
      </c>
      <c r="L1074" s="94">
        <v>559</v>
      </c>
      <c r="M1074" s="94">
        <v>1429019.23</v>
      </c>
      <c r="N1074" s="94">
        <v>0</v>
      </c>
      <c r="O1074" s="94">
        <v>0</v>
      </c>
      <c r="P1074" s="94">
        <v>794</v>
      </c>
      <c r="Q1074" s="94">
        <v>1191745.3500000001</v>
      </c>
      <c r="R1074" s="94">
        <v>0</v>
      </c>
      <c r="S1074" s="94">
        <v>0</v>
      </c>
      <c r="T1074" s="94">
        <v>0</v>
      </c>
      <c r="U1074" s="94">
        <v>0</v>
      </c>
      <c r="V1074" s="94">
        <v>15795</v>
      </c>
      <c r="W1074" s="94">
        <v>0</v>
      </c>
      <c r="X1074" s="94">
        <v>0</v>
      </c>
      <c r="Y1074" s="174"/>
    </row>
    <row r="1075" spans="1:25" ht="15" customHeight="1">
      <c r="A1075" s="128">
        <v>406</v>
      </c>
      <c r="B1075" s="89" t="s">
        <v>652</v>
      </c>
      <c r="C1075" s="94">
        <f t="shared" si="78"/>
        <v>2054141.08</v>
      </c>
      <c r="D1075" s="94">
        <v>423441.49</v>
      </c>
      <c r="E1075" s="94">
        <v>49189.21</v>
      </c>
      <c r="F1075" s="94">
        <v>101118.41</v>
      </c>
      <c r="G1075" s="94">
        <v>78717.42</v>
      </c>
      <c r="H1075" s="94">
        <v>91357.22</v>
      </c>
      <c r="I1075" s="94">
        <v>167660.84</v>
      </c>
      <c r="J1075" s="135">
        <v>0</v>
      </c>
      <c r="K1075" s="94">
        <v>0</v>
      </c>
      <c r="L1075" s="94">
        <v>364</v>
      </c>
      <c r="M1075" s="94">
        <v>619953.69999999995</v>
      </c>
      <c r="N1075" s="94">
        <v>0</v>
      </c>
      <c r="O1075" s="94">
        <v>0</v>
      </c>
      <c r="P1075" s="94">
        <v>427</v>
      </c>
      <c r="Q1075" s="94">
        <v>517016.79</v>
      </c>
      <c r="R1075" s="94">
        <v>0</v>
      </c>
      <c r="S1075" s="94">
        <v>0</v>
      </c>
      <c r="T1075" s="94">
        <v>0</v>
      </c>
      <c r="U1075" s="94">
        <v>0</v>
      </c>
      <c r="V1075" s="94">
        <v>5686</v>
      </c>
      <c r="W1075" s="94">
        <v>0</v>
      </c>
      <c r="X1075" s="94">
        <v>0</v>
      </c>
      <c r="Y1075" s="174"/>
    </row>
    <row r="1076" spans="1:25" ht="15" customHeight="1">
      <c r="A1076" s="128">
        <v>407</v>
      </c>
      <c r="B1076" s="89" t="s">
        <v>653</v>
      </c>
      <c r="C1076" s="94">
        <f t="shared" si="78"/>
        <v>2044397.1500000001</v>
      </c>
      <c r="D1076" s="94">
        <v>421433.7</v>
      </c>
      <c r="E1076" s="94">
        <v>48955.98</v>
      </c>
      <c r="F1076" s="94">
        <v>100638.95</v>
      </c>
      <c r="G1076" s="94">
        <v>78344.17</v>
      </c>
      <c r="H1076" s="94">
        <v>90924.04</v>
      </c>
      <c r="I1076" s="94">
        <v>166865.87</v>
      </c>
      <c r="J1076" s="135">
        <v>0</v>
      </c>
      <c r="K1076" s="94">
        <v>0</v>
      </c>
      <c r="L1076" s="94">
        <v>362</v>
      </c>
      <c r="M1076" s="94">
        <v>617014.13</v>
      </c>
      <c r="N1076" s="94">
        <v>0</v>
      </c>
      <c r="O1076" s="94">
        <v>0</v>
      </c>
      <c r="P1076" s="94">
        <v>426</v>
      </c>
      <c r="Q1076" s="94">
        <v>514565.31</v>
      </c>
      <c r="R1076" s="94">
        <v>0</v>
      </c>
      <c r="S1076" s="94">
        <v>0</v>
      </c>
      <c r="T1076" s="94">
        <v>0</v>
      </c>
      <c r="U1076" s="94">
        <v>0</v>
      </c>
      <c r="V1076" s="94">
        <v>5655</v>
      </c>
      <c r="W1076" s="94">
        <v>0</v>
      </c>
      <c r="X1076" s="94">
        <v>0</v>
      </c>
      <c r="Y1076" s="174"/>
    </row>
    <row r="1077" spans="1:25" ht="15" customHeight="1">
      <c r="A1077" s="128">
        <v>408</v>
      </c>
      <c r="B1077" s="89" t="s">
        <v>654</v>
      </c>
      <c r="C1077" s="94">
        <f t="shared" si="78"/>
        <v>2064199.76</v>
      </c>
      <c r="D1077" s="94">
        <v>425516.2</v>
      </c>
      <c r="E1077" s="94">
        <v>49430.22</v>
      </c>
      <c r="F1077" s="94">
        <v>101613.85</v>
      </c>
      <c r="G1077" s="94">
        <v>79103.11</v>
      </c>
      <c r="H1077" s="94">
        <v>91804.84</v>
      </c>
      <c r="I1077" s="94">
        <v>168482.32</v>
      </c>
      <c r="J1077" s="135">
        <v>0</v>
      </c>
      <c r="K1077" s="94">
        <v>0</v>
      </c>
      <c r="L1077" s="94">
        <v>366</v>
      </c>
      <c r="M1077" s="94">
        <v>622991.24</v>
      </c>
      <c r="N1077" s="94">
        <v>0</v>
      </c>
      <c r="O1077" s="94">
        <v>0</v>
      </c>
      <c r="P1077" s="94">
        <v>428</v>
      </c>
      <c r="Q1077" s="94">
        <v>519549.98</v>
      </c>
      <c r="R1077" s="94">
        <v>0</v>
      </c>
      <c r="S1077" s="94">
        <v>0</v>
      </c>
      <c r="T1077" s="94">
        <v>0</v>
      </c>
      <c r="U1077" s="94">
        <v>0</v>
      </c>
      <c r="V1077" s="94">
        <v>5708</v>
      </c>
      <c r="W1077" s="94">
        <v>0</v>
      </c>
      <c r="X1077" s="94">
        <v>0</v>
      </c>
      <c r="Y1077" s="174"/>
    </row>
    <row r="1078" spans="1:25" ht="15" customHeight="1">
      <c r="A1078" s="128">
        <v>409</v>
      </c>
      <c r="B1078" s="89" t="s">
        <v>655</v>
      </c>
      <c r="C1078" s="94">
        <f t="shared" si="78"/>
        <v>2031410.5899999999</v>
      </c>
      <c r="D1078" s="94">
        <v>418756.66</v>
      </c>
      <c r="E1078" s="94">
        <v>48645</v>
      </c>
      <c r="F1078" s="94">
        <v>99999.66</v>
      </c>
      <c r="G1078" s="94">
        <v>77846.509999999995</v>
      </c>
      <c r="H1078" s="94">
        <v>90346.47</v>
      </c>
      <c r="I1078" s="94">
        <v>165805.9</v>
      </c>
      <c r="J1078" s="135">
        <v>0</v>
      </c>
      <c r="K1078" s="94">
        <v>0</v>
      </c>
      <c r="L1078" s="94">
        <v>360</v>
      </c>
      <c r="M1078" s="94">
        <v>613094.72</v>
      </c>
      <c r="N1078" s="94">
        <v>0</v>
      </c>
      <c r="O1078" s="94">
        <v>0</v>
      </c>
      <c r="P1078" s="94">
        <v>425</v>
      </c>
      <c r="Q1078" s="94">
        <v>511296.67</v>
      </c>
      <c r="R1078" s="94">
        <v>0</v>
      </c>
      <c r="S1078" s="94">
        <v>0</v>
      </c>
      <c r="T1078" s="94">
        <v>0</v>
      </c>
      <c r="U1078" s="94">
        <v>0</v>
      </c>
      <c r="V1078" s="94">
        <v>5619</v>
      </c>
      <c r="W1078" s="94">
        <v>0</v>
      </c>
      <c r="X1078" s="94">
        <v>0</v>
      </c>
      <c r="Y1078" s="174"/>
    </row>
    <row r="1079" spans="1:25" ht="15" customHeight="1">
      <c r="A1079" s="128">
        <v>410</v>
      </c>
      <c r="B1079" s="89" t="s">
        <v>656</v>
      </c>
      <c r="C1079" s="94">
        <f t="shared" si="78"/>
        <v>2008685.1</v>
      </c>
      <c r="D1079" s="94">
        <v>414071.83</v>
      </c>
      <c r="E1079" s="94">
        <v>48100.78</v>
      </c>
      <c r="F1079" s="94">
        <v>98880.92</v>
      </c>
      <c r="G1079" s="94">
        <v>76975.61</v>
      </c>
      <c r="H1079" s="94">
        <v>89335.72</v>
      </c>
      <c r="I1079" s="94">
        <v>163950.95000000001</v>
      </c>
      <c r="J1079" s="135">
        <v>0</v>
      </c>
      <c r="K1079" s="94">
        <v>0</v>
      </c>
      <c r="L1079" s="94">
        <v>356</v>
      </c>
      <c r="M1079" s="94">
        <v>606235.74</v>
      </c>
      <c r="N1079" s="94">
        <v>0</v>
      </c>
      <c r="O1079" s="94">
        <v>0</v>
      </c>
      <c r="P1079" s="94">
        <v>422</v>
      </c>
      <c r="Q1079" s="94">
        <v>505576.55</v>
      </c>
      <c r="R1079" s="94">
        <v>0</v>
      </c>
      <c r="S1079" s="94">
        <v>0</v>
      </c>
      <c r="T1079" s="94">
        <v>0</v>
      </c>
      <c r="U1079" s="94">
        <v>0</v>
      </c>
      <c r="V1079" s="94">
        <v>5557</v>
      </c>
      <c r="W1079" s="94">
        <v>0</v>
      </c>
      <c r="X1079" s="94">
        <v>0</v>
      </c>
      <c r="Y1079" s="174"/>
    </row>
    <row r="1080" spans="1:25" ht="15" customHeight="1">
      <c r="A1080" s="128">
        <v>411</v>
      </c>
      <c r="B1080" s="89" t="s">
        <v>657</v>
      </c>
      <c r="C1080" s="94">
        <f t="shared" si="78"/>
        <v>1400875.9200000002</v>
      </c>
      <c r="D1080" s="94">
        <v>413603.35</v>
      </c>
      <c r="E1080" s="94">
        <v>48046.36</v>
      </c>
      <c r="F1080" s="94">
        <v>98769.05</v>
      </c>
      <c r="G1080" s="94">
        <v>76888.52</v>
      </c>
      <c r="H1080" s="94">
        <v>89234.65</v>
      </c>
      <c r="I1080" s="94">
        <v>163765.45000000001</v>
      </c>
      <c r="J1080" s="135">
        <v>0</v>
      </c>
      <c r="K1080" s="94">
        <v>0</v>
      </c>
      <c r="L1080" s="94">
        <v>0</v>
      </c>
      <c r="M1080" s="94">
        <v>0</v>
      </c>
      <c r="N1080" s="94">
        <v>0</v>
      </c>
      <c r="O1080" s="94">
        <v>0</v>
      </c>
      <c r="P1080" s="94">
        <v>422</v>
      </c>
      <c r="Q1080" s="94">
        <v>505004.54</v>
      </c>
      <c r="R1080" s="94">
        <v>0</v>
      </c>
      <c r="S1080" s="94">
        <v>0</v>
      </c>
      <c r="T1080" s="94">
        <v>0</v>
      </c>
      <c r="U1080" s="94">
        <v>0</v>
      </c>
      <c r="V1080" s="94">
        <v>5564</v>
      </c>
      <c r="W1080" s="94">
        <v>0</v>
      </c>
      <c r="X1080" s="94">
        <v>0</v>
      </c>
      <c r="Y1080" s="174"/>
    </row>
    <row r="1081" spans="1:25" ht="15" customHeight="1">
      <c r="A1081" s="128">
        <v>412</v>
      </c>
      <c r="B1081" s="89" t="s">
        <v>658</v>
      </c>
      <c r="C1081" s="94">
        <f t="shared" si="78"/>
        <v>2043435.86</v>
      </c>
      <c r="D1081" s="94">
        <v>421232.93</v>
      </c>
      <c r="E1081" s="94">
        <v>48932.65</v>
      </c>
      <c r="F1081" s="94">
        <v>100591</v>
      </c>
      <c r="G1081" s="94">
        <v>78306.850000000006</v>
      </c>
      <c r="H1081" s="94">
        <v>90880.72</v>
      </c>
      <c r="I1081" s="94">
        <v>166786.37</v>
      </c>
      <c r="J1081" s="135">
        <v>0</v>
      </c>
      <c r="K1081" s="94">
        <v>0</v>
      </c>
      <c r="L1081" s="94">
        <v>362</v>
      </c>
      <c r="M1081" s="94">
        <v>616720.18000000005</v>
      </c>
      <c r="N1081" s="94">
        <v>0</v>
      </c>
      <c r="O1081" s="94">
        <v>0</v>
      </c>
      <c r="P1081" s="94">
        <v>426</v>
      </c>
      <c r="Q1081" s="94">
        <v>514320.16</v>
      </c>
      <c r="R1081" s="94">
        <v>0</v>
      </c>
      <c r="S1081" s="94">
        <v>0</v>
      </c>
      <c r="T1081" s="94">
        <v>0</v>
      </c>
      <c r="U1081" s="94">
        <v>0</v>
      </c>
      <c r="V1081" s="94">
        <v>5665</v>
      </c>
      <c r="W1081" s="94">
        <v>0</v>
      </c>
      <c r="X1081" s="94">
        <v>0</v>
      </c>
      <c r="Y1081" s="174"/>
    </row>
    <row r="1082" spans="1:25" ht="15" customHeight="1">
      <c r="A1082" s="128">
        <v>413</v>
      </c>
      <c r="B1082" s="89" t="s">
        <v>659</v>
      </c>
      <c r="C1082" s="94">
        <f t="shared" si="78"/>
        <v>2047933.3199999998</v>
      </c>
      <c r="D1082" s="94">
        <v>422236.82</v>
      </c>
      <c r="E1082" s="94">
        <v>49049.27</v>
      </c>
      <c r="F1082" s="94">
        <v>100830.73</v>
      </c>
      <c r="G1082" s="94">
        <v>78493.47</v>
      </c>
      <c r="H1082" s="94">
        <v>91097.31</v>
      </c>
      <c r="I1082" s="94">
        <v>167183.85999999999</v>
      </c>
      <c r="J1082" s="135">
        <v>0</v>
      </c>
      <c r="K1082" s="94">
        <v>0</v>
      </c>
      <c r="L1082" s="94">
        <v>363</v>
      </c>
      <c r="M1082" s="94">
        <v>618189.96</v>
      </c>
      <c r="N1082" s="94">
        <v>0</v>
      </c>
      <c r="O1082" s="94">
        <v>0</v>
      </c>
      <c r="P1082" s="94">
        <v>426</v>
      </c>
      <c r="Q1082" s="94">
        <v>515545.9</v>
      </c>
      <c r="R1082" s="94">
        <v>0</v>
      </c>
      <c r="S1082" s="94">
        <v>0</v>
      </c>
      <c r="T1082" s="94">
        <v>0</v>
      </c>
      <c r="U1082" s="94">
        <v>0</v>
      </c>
      <c r="V1082" s="94">
        <v>5306</v>
      </c>
      <c r="W1082" s="94">
        <v>0</v>
      </c>
      <c r="X1082" s="94">
        <v>0</v>
      </c>
      <c r="Y1082" s="174"/>
    </row>
    <row r="1083" spans="1:25" ht="15" customHeight="1">
      <c r="A1083" s="128">
        <v>414</v>
      </c>
      <c r="B1083" s="89" t="s">
        <v>660</v>
      </c>
      <c r="C1083" s="94">
        <f t="shared" si="78"/>
        <v>2051575.9700000002</v>
      </c>
      <c r="D1083" s="94">
        <v>422906.08</v>
      </c>
      <c r="E1083" s="94">
        <v>49127.02</v>
      </c>
      <c r="F1083" s="94">
        <v>100990.55</v>
      </c>
      <c r="G1083" s="94">
        <v>78617.89</v>
      </c>
      <c r="H1083" s="94">
        <v>91241.71</v>
      </c>
      <c r="I1083" s="94">
        <v>167448.85</v>
      </c>
      <c r="J1083" s="135">
        <v>0</v>
      </c>
      <c r="K1083" s="94">
        <v>0</v>
      </c>
      <c r="L1083" s="94">
        <v>363</v>
      </c>
      <c r="M1083" s="94">
        <v>619169.81000000006</v>
      </c>
      <c r="N1083" s="94">
        <v>0</v>
      </c>
      <c r="O1083" s="94">
        <v>0</v>
      </c>
      <c r="P1083" s="94">
        <v>427</v>
      </c>
      <c r="Q1083" s="94">
        <v>516363.06</v>
      </c>
      <c r="R1083" s="94">
        <v>0</v>
      </c>
      <c r="S1083" s="94">
        <v>0</v>
      </c>
      <c r="T1083" s="94">
        <v>0</v>
      </c>
      <c r="U1083" s="94">
        <v>0</v>
      </c>
      <c r="V1083" s="94">
        <v>5711</v>
      </c>
      <c r="W1083" s="94">
        <v>0</v>
      </c>
      <c r="X1083" s="94">
        <v>0</v>
      </c>
      <c r="Y1083" s="174"/>
    </row>
    <row r="1084" spans="1:25" ht="15" customHeight="1">
      <c r="A1084" s="128">
        <v>415</v>
      </c>
      <c r="B1084" s="89" t="s">
        <v>661</v>
      </c>
      <c r="C1084" s="94">
        <f t="shared" si="78"/>
        <v>2045720.2</v>
      </c>
      <c r="D1084" s="94">
        <v>421701.41</v>
      </c>
      <c r="E1084" s="94">
        <v>48987.08</v>
      </c>
      <c r="F1084" s="94">
        <v>100702.87</v>
      </c>
      <c r="G1084" s="94">
        <v>78393.94</v>
      </c>
      <c r="H1084" s="94">
        <v>90981.8</v>
      </c>
      <c r="I1084" s="94">
        <v>166971.85999999999</v>
      </c>
      <c r="J1084" s="135">
        <v>0</v>
      </c>
      <c r="K1084" s="94">
        <v>0</v>
      </c>
      <c r="L1084" s="94">
        <v>362</v>
      </c>
      <c r="M1084" s="94">
        <v>617406.06999999995</v>
      </c>
      <c r="N1084" s="94">
        <v>0</v>
      </c>
      <c r="O1084" s="94">
        <v>0</v>
      </c>
      <c r="P1084" s="94">
        <v>426</v>
      </c>
      <c r="Q1084" s="94">
        <v>514892.17</v>
      </c>
      <c r="R1084" s="94">
        <v>0</v>
      </c>
      <c r="S1084" s="94">
        <v>0</v>
      </c>
      <c r="T1084" s="94">
        <v>0</v>
      </c>
      <c r="U1084" s="94">
        <v>0</v>
      </c>
      <c r="V1084" s="94">
        <v>5683</v>
      </c>
      <c r="W1084" s="94">
        <v>0</v>
      </c>
      <c r="X1084" s="94">
        <v>0</v>
      </c>
      <c r="Y1084" s="174"/>
    </row>
    <row r="1085" spans="1:25" ht="15" customHeight="1">
      <c r="A1085" s="128">
        <v>416</v>
      </c>
      <c r="B1085" s="130" t="s">
        <v>662</v>
      </c>
      <c r="C1085" s="94">
        <f t="shared" si="78"/>
        <v>4424070.129999999</v>
      </c>
      <c r="D1085" s="94">
        <v>1306598.4099999999</v>
      </c>
      <c r="E1085" s="94">
        <v>151781.41</v>
      </c>
      <c r="F1085" s="94">
        <v>312017.49</v>
      </c>
      <c r="G1085" s="94">
        <v>242895.55</v>
      </c>
      <c r="H1085" s="94">
        <v>281897.74</v>
      </c>
      <c r="I1085" s="94">
        <v>517345.13</v>
      </c>
      <c r="J1085" s="135">
        <v>0</v>
      </c>
      <c r="K1085" s="94">
        <v>0</v>
      </c>
      <c r="L1085" s="94">
        <v>0</v>
      </c>
      <c r="M1085" s="94">
        <v>0</v>
      </c>
      <c r="N1085" s="94">
        <v>0</v>
      </c>
      <c r="O1085" s="94">
        <v>0</v>
      </c>
      <c r="P1085" s="94">
        <v>1060</v>
      </c>
      <c r="Q1085" s="94">
        <v>1595340.4</v>
      </c>
      <c r="R1085" s="94">
        <v>0</v>
      </c>
      <c r="S1085" s="94">
        <v>0</v>
      </c>
      <c r="T1085" s="94">
        <v>0</v>
      </c>
      <c r="U1085" s="94">
        <v>0</v>
      </c>
      <c r="V1085" s="94">
        <v>16194</v>
      </c>
      <c r="W1085" s="94">
        <v>0</v>
      </c>
      <c r="X1085" s="94">
        <v>0</v>
      </c>
      <c r="Y1085" s="174"/>
    </row>
    <row r="1086" spans="1:25" ht="15" customHeight="1">
      <c r="A1086" s="128">
        <v>417</v>
      </c>
      <c r="B1086" s="89" t="s">
        <v>663</v>
      </c>
      <c r="C1086" s="94">
        <f t="shared" si="78"/>
        <v>2844065.08</v>
      </c>
      <c r="D1086" s="94">
        <v>786381.77</v>
      </c>
      <c r="E1086" s="94">
        <v>91350.28</v>
      </c>
      <c r="F1086" s="94">
        <v>187789.05</v>
      </c>
      <c r="G1086" s="94">
        <v>146187.71</v>
      </c>
      <c r="H1086" s="94">
        <v>169661.34</v>
      </c>
      <c r="I1086" s="94">
        <v>311366.34999999998</v>
      </c>
      <c r="J1086" s="135">
        <v>0</v>
      </c>
      <c r="K1086" s="94">
        <v>0</v>
      </c>
      <c r="L1086" s="94">
        <v>450</v>
      </c>
      <c r="M1086" s="94">
        <v>1151328.58</v>
      </c>
      <c r="N1086" s="94">
        <v>0</v>
      </c>
      <c r="O1086" s="94">
        <v>0</v>
      </c>
      <c r="P1086" s="94">
        <v>0</v>
      </c>
      <c r="Q1086" s="94">
        <v>0</v>
      </c>
      <c r="R1086" s="94">
        <v>0</v>
      </c>
      <c r="S1086" s="94">
        <v>0</v>
      </c>
      <c r="T1086" s="94">
        <v>0</v>
      </c>
      <c r="U1086" s="94">
        <v>0</v>
      </c>
      <c r="V1086" s="94">
        <v>0</v>
      </c>
      <c r="W1086" s="94">
        <v>0</v>
      </c>
      <c r="X1086" s="94">
        <v>0</v>
      </c>
      <c r="Y1086" s="174"/>
    </row>
    <row r="1087" spans="1:25" ht="15" customHeight="1">
      <c r="A1087" s="128">
        <v>418</v>
      </c>
      <c r="B1087" s="89" t="s">
        <v>747</v>
      </c>
      <c r="C1087" s="94">
        <f t="shared" si="78"/>
        <v>9019081</v>
      </c>
      <c r="D1087" s="94">
        <v>1936544.12</v>
      </c>
      <c r="E1087" s="94">
        <v>224959.25</v>
      </c>
      <c r="F1087" s="94">
        <v>0</v>
      </c>
      <c r="G1087" s="94">
        <v>360001.93</v>
      </c>
      <c r="H1087" s="94">
        <v>417808.11</v>
      </c>
      <c r="I1087" s="94">
        <v>766770.93</v>
      </c>
      <c r="J1087" s="135">
        <v>0</v>
      </c>
      <c r="K1087" s="94">
        <v>0</v>
      </c>
      <c r="L1087" s="94">
        <v>727</v>
      </c>
      <c r="M1087" s="94">
        <v>2578158</v>
      </c>
      <c r="N1087" s="94">
        <v>632</v>
      </c>
      <c r="O1087" s="94">
        <v>344282.38</v>
      </c>
      <c r="P1087" s="94">
        <v>1508</v>
      </c>
      <c r="Q1087" s="94">
        <v>2364496.2799999998</v>
      </c>
      <c r="R1087" s="94">
        <v>0</v>
      </c>
      <c r="S1087" s="94">
        <v>0</v>
      </c>
      <c r="T1087" s="94">
        <v>0</v>
      </c>
      <c r="U1087" s="94">
        <v>0</v>
      </c>
      <c r="V1087" s="94">
        <v>26060</v>
      </c>
      <c r="W1087" s="94">
        <v>0</v>
      </c>
      <c r="X1087" s="94">
        <v>0</v>
      </c>
      <c r="Y1087" s="174"/>
    </row>
    <row r="1088" spans="1:25" ht="15" customHeight="1">
      <c r="A1088" s="128">
        <v>419</v>
      </c>
      <c r="B1088" s="130" t="s">
        <v>664</v>
      </c>
      <c r="C1088" s="94">
        <f t="shared" si="78"/>
        <v>3157932.53</v>
      </c>
      <c r="D1088" s="94">
        <v>3120169.53</v>
      </c>
      <c r="E1088" s="94">
        <v>0</v>
      </c>
      <c r="F1088" s="94">
        <v>0</v>
      </c>
      <c r="G1088" s="94">
        <v>0</v>
      </c>
      <c r="H1088" s="94">
        <v>0</v>
      </c>
      <c r="I1088" s="94">
        <v>0</v>
      </c>
      <c r="J1088" s="135">
        <v>0</v>
      </c>
      <c r="K1088" s="94">
        <v>0</v>
      </c>
      <c r="L1088" s="94">
        <v>0</v>
      </c>
      <c r="M1088" s="94">
        <v>0</v>
      </c>
      <c r="N1088" s="94">
        <v>0</v>
      </c>
      <c r="O1088" s="94">
        <v>0</v>
      </c>
      <c r="P1088" s="94">
        <v>0</v>
      </c>
      <c r="Q1088" s="94">
        <v>0</v>
      </c>
      <c r="R1088" s="94">
        <v>0</v>
      </c>
      <c r="S1088" s="94">
        <v>0</v>
      </c>
      <c r="T1088" s="94">
        <v>0</v>
      </c>
      <c r="U1088" s="94">
        <v>0</v>
      </c>
      <c r="V1088" s="94">
        <v>37763</v>
      </c>
      <c r="W1088" s="94">
        <v>0</v>
      </c>
      <c r="X1088" s="94">
        <v>0</v>
      </c>
      <c r="Y1088" s="174"/>
    </row>
    <row r="1089" spans="1:25" ht="15" customHeight="1">
      <c r="A1089" s="128">
        <v>420</v>
      </c>
      <c r="B1089" s="89" t="s">
        <v>665</v>
      </c>
      <c r="C1089" s="94">
        <f t="shared" si="78"/>
        <v>2336727.9699999997</v>
      </c>
      <c r="D1089" s="94">
        <v>481332.57</v>
      </c>
      <c r="E1089" s="94">
        <v>55914.15</v>
      </c>
      <c r="F1089" s="94">
        <v>114942.88</v>
      </c>
      <c r="G1089" s="94">
        <v>89479.32</v>
      </c>
      <c r="H1089" s="94">
        <v>103847.18</v>
      </c>
      <c r="I1089" s="94">
        <v>190582.71</v>
      </c>
      <c r="J1089" s="135">
        <v>0</v>
      </c>
      <c r="K1089" s="94">
        <v>0</v>
      </c>
      <c r="L1089" s="94">
        <v>276</v>
      </c>
      <c r="M1089" s="94">
        <v>704711.08</v>
      </c>
      <c r="N1089" s="94">
        <v>0</v>
      </c>
      <c r="O1089" s="94">
        <v>0</v>
      </c>
      <c r="P1089" s="94">
        <v>557</v>
      </c>
      <c r="Q1089" s="94">
        <v>587701.07999999996</v>
      </c>
      <c r="R1089" s="94">
        <v>0</v>
      </c>
      <c r="S1089" s="94">
        <v>0</v>
      </c>
      <c r="T1089" s="94">
        <v>0</v>
      </c>
      <c r="U1089" s="94">
        <v>0</v>
      </c>
      <c r="V1089" s="94">
        <v>8217</v>
      </c>
      <c r="W1089" s="94">
        <v>0</v>
      </c>
      <c r="X1089" s="94">
        <v>0</v>
      </c>
      <c r="Y1089" s="174"/>
    </row>
    <row r="1090" spans="1:25" ht="15" customHeight="1">
      <c r="A1090" s="128">
        <v>421</v>
      </c>
      <c r="B1090" s="89" t="s">
        <v>666</v>
      </c>
      <c r="C1090" s="94">
        <f t="shared" si="78"/>
        <v>2478231.09</v>
      </c>
      <c r="D1090" s="94">
        <v>510512.35</v>
      </c>
      <c r="E1090" s="94">
        <v>59303.83</v>
      </c>
      <c r="F1090" s="94">
        <v>121911.05</v>
      </c>
      <c r="G1090" s="94">
        <v>94903.82</v>
      </c>
      <c r="H1090" s="94">
        <v>110142.7</v>
      </c>
      <c r="I1090" s="94">
        <v>202136.39</v>
      </c>
      <c r="J1090" s="135">
        <v>0</v>
      </c>
      <c r="K1090" s="94">
        <v>0</v>
      </c>
      <c r="L1090" s="94">
        <v>292</v>
      </c>
      <c r="M1090" s="94">
        <v>747432.72</v>
      </c>
      <c r="N1090" s="94">
        <v>0</v>
      </c>
      <c r="O1090" s="94">
        <v>0</v>
      </c>
      <c r="P1090" s="94">
        <v>574</v>
      </c>
      <c r="Q1090" s="94">
        <v>623329.23</v>
      </c>
      <c r="R1090" s="94">
        <v>0</v>
      </c>
      <c r="S1090" s="94">
        <v>0</v>
      </c>
      <c r="T1090" s="94">
        <v>0</v>
      </c>
      <c r="U1090" s="94">
        <v>0</v>
      </c>
      <c r="V1090" s="94">
        <v>8559</v>
      </c>
      <c r="W1090" s="94">
        <v>0</v>
      </c>
      <c r="X1090" s="94">
        <v>0</v>
      </c>
      <c r="Y1090" s="174"/>
    </row>
    <row r="1091" spans="1:25" ht="15" customHeight="1">
      <c r="A1091" s="128">
        <v>422</v>
      </c>
      <c r="B1091" s="89" t="s">
        <v>667</v>
      </c>
      <c r="C1091" s="94">
        <f t="shared" si="78"/>
        <v>3221852.84</v>
      </c>
      <c r="D1091" s="94">
        <v>0</v>
      </c>
      <c r="E1091" s="94">
        <v>0</v>
      </c>
      <c r="F1091" s="94">
        <v>0</v>
      </c>
      <c r="G1091" s="94">
        <v>0</v>
      </c>
      <c r="H1091" s="94">
        <v>209990.21</v>
      </c>
      <c r="I1091" s="94">
        <v>385378.8</v>
      </c>
      <c r="J1091" s="135">
        <v>0</v>
      </c>
      <c r="K1091" s="94">
        <v>0</v>
      </c>
      <c r="L1091" s="94">
        <v>557</v>
      </c>
      <c r="M1091" s="94">
        <v>1425001.83</v>
      </c>
      <c r="N1091" s="94">
        <v>0</v>
      </c>
      <c r="O1091" s="94">
        <v>0</v>
      </c>
      <c r="P1091" s="94">
        <v>793</v>
      </c>
      <c r="Q1091" s="94">
        <v>1188395</v>
      </c>
      <c r="R1091" s="94">
        <v>0</v>
      </c>
      <c r="S1091" s="94">
        <v>0</v>
      </c>
      <c r="T1091" s="94">
        <v>0</v>
      </c>
      <c r="U1091" s="94">
        <v>0</v>
      </c>
      <c r="V1091" s="94">
        <v>13087</v>
      </c>
      <c r="W1091" s="94">
        <v>0</v>
      </c>
      <c r="X1091" s="94">
        <v>0</v>
      </c>
      <c r="Y1091" s="174"/>
    </row>
    <row r="1092" spans="1:25" ht="15" customHeight="1">
      <c r="A1092" s="128">
        <v>423</v>
      </c>
      <c r="B1092" s="89" t="s">
        <v>668</v>
      </c>
      <c r="C1092" s="94">
        <f t="shared" si="78"/>
        <v>3196819.52</v>
      </c>
      <c r="D1092" s="94">
        <v>0</v>
      </c>
      <c r="E1092" s="94">
        <v>0</v>
      </c>
      <c r="F1092" s="94">
        <v>0</v>
      </c>
      <c r="G1092" s="94">
        <v>0</v>
      </c>
      <c r="H1092" s="94">
        <v>208358.57</v>
      </c>
      <c r="I1092" s="94">
        <v>382384.38</v>
      </c>
      <c r="J1092" s="135">
        <v>0</v>
      </c>
      <c r="K1092" s="94">
        <v>0</v>
      </c>
      <c r="L1092" s="94">
        <v>553</v>
      </c>
      <c r="M1092" s="94">
        <v>1413929.48</v>
      </c>
      <c r="N1092" s="94">
        <v>0</v>
      </c>
      <c r="O1092" s="94">
        <v>0</v>
      </c>
      <c r="P1092" s="94">
        <v>790</v>
      </c>
      <c r="Q1092" s="94">
        <v>1179161.0900000001</v>
      </c>
      <c r="R1092" s="94">
        <v>0</v>
      </c>
      <c r="S1092" s="94">
        <v>0</v>
      </c>
      <c r="T1092" s="94">
        <v>0</v>
      </c>
      <c r="U1092" s="94">
        <v>0</v>
      </c>
      <c r="V1092" s="94">
        <v>12986</v>
      </c>
      <c r="W1092" s="94">
        <v>0</v>
      </c>
      <c r="X1092" s="94">
        <v>0</v>
      </c>
      <c r="Y1092" s="174"/>
    </row>
    <row r="1093" spans="1:25" ht="15" customHeight="1">
      <c r="A1093" s="128">
        <v>424</v>
      </c>
      <c r="B1093" s="89" t="s">
        <v>669</v>
      </c>
      <c r="C1093" s="94">
        <f t="shared" si="78"/>
        <v>2285869.3499999996</v>
      </c>
      <c r="D1093" s="94">
        <v>471293.65</v>
      </c>
      <c r="E1093" s="94">
        <v>54747.97</v>
      </c>
      <c r="F1093" s="94">
        <v>112545.57</v>
      </c>
      <c r="G1093" s="94">
        <v>87613.1</v>
      </c>
      <c r="H1093" s="94">
        <v>101681.29</v>
      </c>
      <c r="I1093" s="94">
        <v>186607.82</v>
      </c>
      <c r="J1093" s="135">
        <v>0</v>
      </c>
      <c r="K1093" s="94">
        <v>0</v>
      </c>
      <c r="L1093" s="94">
        <v>405</v>
      </c>
      <c r="M1093" s="94">
        <v>690013.26</v>
      </c>
      <c r="N1093" s="94">
        <v>0</v>
      </c>
      <c r="O1093" s="94">
        <v>0</v>
      </c>
      <c r="P1093" s="94">
        <v>450</v>
      </c>
      <c r="Q1093" s="94">
        <v>575443.68999999994</v>
      </c>
      <c r="R1093" s="94">
        <v>0</v>
      </c>
      <c r="S1093" s="94">
        <v>0</v>
      </c>
      <c r="T1093" s="94">
        <v>0</v>
      </c>
      <c r="U1093" s="94">
        <v>0</v>
      </c>
      <c r="V1093" s="94">
        <v>5923</v>
      </c>
      <c r="W1093" s="94">
        <v>0</v>
      </c>
      <c r="X1093" s="94">
        <v>0</v>
      </c>
      <c r="Y1093" s="174"/>
    </row>
    <row r="1094" spans="1:25" ht="15" customHeight="1">
      <c r="A1094" s="128">
        <v>425</v>
      </c>
      <c r="B1094" s="89" t="s">
        <v>670</v>
      </c>
      <c r="C1094" s="94">
        <f t="shared" si="78"/>
        <v>3789721.79</v>
      </c>
      <c r="D1094" s="94">
        <v>845946.01</v>
      </c>
      <c r="E1094" s="94">
        <v>98269.58</v>
      </c>
      <c r="F1094" s="94">
        <v>0</v>
      </c>
      <c r="G1094" s="94">
        <v>157260.66</v>
      </c>
      <c r="H1094" s="94">
        <v>182512.29</v>
      </c>
      <c r="I1094" s="94">
        <v>334950.7</v>
      </c>
      <c r="J1094" s="135">
        <v>0</v>
      </c>
      <c r="K1094" s="94">
        <v>0</v>
      </c>
      <c r="L1094" s="94">
        <v>363</v>
      </c>
      <c r="M1094" s="94">
        <v>1126224</v>
      </c>
      <c r="N1094" s="94">
        <v>0</v>
      </c>
      <c r="O1094" s="94">
        <v>0</v>
      </c>
      <c r="P1094" s="94">
        <v>853</v>
      </c>
      <c r="Q1094" s="94">
        <v>1032889.55</v>
      </c>
      <c r="R1094" s="94">
        <v>0</v>
      </c>
      <c r="S1094" s="94">
        <v>0</v>
      </c>
      <c r="T1094" s="94">
        <v>0</v>
      </c>
      <c r="U1094" s="94">
        <v>0</v>
      </c>
      <c r="V1094" s="94">
        <v>11669</v>
      </c>
      <c r="W1094" s="94">
        <v>0</v>
      </c>
      <c r="X1094" s="94">
        <v>0</v>
      </c>
      <c r="Y1094" s="174"/>
    </row>
    <row r="1095" spans="1:25" ht="15" customHeight="1">
      <c r="A1095" s="128">
        <v>426</v>
      </c>
      <c r="B1095" s="168" t="s">
        <v>124</v>
      </c>
      <c r="C1095" s="94">
        <f t="shared" si="78"/>
        <v>2866575</v>
      </c>
      <c r="D1095" s="94">
        <v>0</v>
      </c>
      <c r="E1095" s="94">
        <v>0</v>
      </c>
      <c r="F1095" s="94">
        <v>0</v>
      </c>
      <c r="G1095" s="94">
        <v>0</v>
      </c>
      <c r="H1095" s="94">
        <v>0</v>
      </c>
      <c r="I1095" s="94">
        <v>0</v>
      </c>
      <c r="J1095" s="135">
        <v>0</v>
      </c>
      <c r="K1095" s="94">
        <v>0</v>
      </c>
      <c r="L1095" s="94">
        <v>995.9</v>
      </c>
      <c r="M1095" s="94">
        <v>1720517</v>
      </c>
      <c r="N1095" s="94">
        <v>0</v>
      </c>
      <c r="O1095" s="94">
        <v>0</v>
      </c>
      <c r="P1095" s="94">
        <v>0</v>
      </c>
      <c r="Q1095" s="94">
        <v>0</v>
      </c>
      <c r="R1095" s="94">
        <v>0</v>
      </c>
      <c r="S1095" s="94">
        <v>0</v>
      </c>
      <c r="T1095" s="94">
        <v>2008.4</v>
      </c>
      <c r="U1095" s="94">
        <v>1105000</v>
      </c>
      <c r="V1095" s="94">
        <v>41058</v>
      </c>
      <c r="W1095" s="94">
        <v>0</v>
      </c>
      <c r="X1095" s="94">
        <v>0</v>
      </c>
      <c r="Y1095" s="174"/>
    </row>
    <row r="1096" spans="1:25" ht="15" customHeight="1">
      <c r="A1096" s="128">
        <v>427</v>
      </c>
      <c r="B1096" s="168" t="s">
        <v>125</v>
      </c>
      <c r="C1096" s="94">
        <f t="shared" si="78"/>
        <v>1738484</v>
      </c>
      <c r="D1096" s="94">
        <v>0</v>
      </c>
      <c r="E1096" s="94">
        <v>0</v>
      </c>
      <c r="F1096" s="94">
        <v>0</v>
      </c>
      <c r="G1096" s="94">
        <v>0</v>
      </c>
      <c r="H1096" s="94">
        <v>0</v>
      </c>
      <c r="I1096" s="94">
        <v>0</v>
      </c>
      <c r="J1096" s="135">
        <v>0</v>
      </c>
      <c r="K1096" s="94">
        <v>0</v>
      </c>
      <c r="L1096" s="94">
        <v>621.6</v>
      </c>
      <c r="M1096" s="94">
        <v>976314</v>
      </c>
      <c r="N1096" s="94">
        <v>0</v>
      </c>
      <c r="O1096" s="94">
        <v>0</v>
      </c>
      <c r="P1096" s="94">
        <v>0</v>
      </c>
      <c r="Q1096" s="94">
        <v>0</v>
      </c>
      <c r="R1096" s="94">
        <v>0</v>
      </c>
      <c r="S1096" s="94">
        <v>0</v>
      </c>
      <c r="T1096" s="94">
        <v>1586.7</v>
      </c>
      <c r="U1096" s="94">
        <v>736666</v>
      </c>
      <c r="V1096" s="94">
        <v>25504</v>
      </c>
      <c r="W1096" s="94">
        <v>0</v>
      </c>
      <c r="X1096" s="94">
        <v>0</v>
      </c>
      <c r="Y1096" s="174"/>
    </row>
    <row r="1097" spans="1:25" ht="15" customHeight="1">
      <c r="A1097" s="128">
        <v>428</v>
      </c>
      <c r="B1097" s="168" t="s">
        <v>126</v>
      </c>
      <c r="C1097" s="94">
        <f t="shared" si="78"/>
        <v>4536324</v>
      </c>
      <c r="D1097" s="94">
        <v>0</v>
      </c>
      <c r="E1097" s="94">
        <v>0</v>
      </c>
      <c r="F1097" s="94">
        <v>0</v>
      </c>
      <c r="G1097" s="94">
        <v>0</v>
      </c>
      <c r="H1097" s="94">
        <v>0</v>
      </c>
      <c r="I1097" s="94">
        <v>0</v>
      </c>
      <c r="J1097" s="135">
        <v>0</v>
      </c>
      <c r="K1097" s="94">
        <v>0</v>
      </c>
      <c r="L1097" s="94">
        <v>1609.4</v>
      </c>
      <c r="M1097" s="94">
        <v>2629579</v>
      </c>
      <c r="N1097" s="94">
        <v>0</v>
      </c>
      <c r="O1097" s="94">
        <v>0</v>
      </c>
      <c r="P1097" s="94">
        <v>0</v>
      </c>
      <c r="Q1097" s="94">
        <v>0</v>
      </c>
      <c r="R1097" s="94">
        <v>0</v>
      </c>
      <c r="S1097" s="94">
        <v>0</v>
      </c>
      <c r="T1097" s="94">
        <v>2553.1</v>
      </c>
      <c r="U1097" s="94">
        <v>1840166</v>
      </c>
      <c r="V1097" s="94">
        <v>66579</v>
      </c>
      <c r="W1097" s="94">
        <v>0</v>
      </c>
      <c r="X1097" s="94">
        <v>0</v>
      </c>
      <c r="Y1097" s="174"/>
    </row>
    <row r="1098" spans="1:25" ht="15" customHeight="1">
      <c r="A1098" s="128">
        <v>429</v>
      </c>
      <c r="B1098" s="168" t="s">
        <v>127</v>
      </c>
      <c r="C1098" s="94">
        <f t="shared" si="78"/>
        <v>1749465</v>
      </c>
      <c r="D1098" s="94">
        <v>0</v>
      </c>
      <c r="E1098" s="94">
        <v>0</v>
      </c>
      <c r="F1098" s="94">
        <v>0</v>
      </c>
      <c r="G1098" s="94">
        <v>0</v>
      </c>
      <c r="H1098" s="94">
        <v>0</v>
      </c>
      <c r="I1098" s="94">
        <v>0</v>
      </c>
      <c r="J1098" s="135">
        <v>0</v>
      </c>
      <c r="K1098" s="94">
        <v>0</v>
      </c>
      <c r="L1098" s="94">
        <v>599.70000000000005</v>
      </c>
      <c r="M1098" s="94">
        <v>988110</v>
      </c>
      <c r="N1098" s="94">
        <v>0</v>
      </c>
      <c r="O1098" s="94">
        <v>0</v>
      </c>
      <c r="P1098" s="94">
        <v>0</v>
      </c>
      <c r="Q1098" s="94">
        <v>0</v>
      </c>
      <c r="R1098" s="94">
        <v>0</v>
      </c>
      <c r="S1098" s="94">
        <v>0</v>
      </c>
      <c r="T1098" s="94">
        <v>1558.4</v>
      </c>
      <c r="U1098" s="94">
        <v>736666</v>
      </c>
      <c r="V1098" s="94">
        <v>24689</v>
      </c>
      <c r="W1098" s="94">
        <v>0</v>
      </c>
      <c r="X1098" s="94">
        <v>0</v>
      </c>
      <c r="Y1098" s="174"/>
    </row>
    <row r="1099" spans="1:25" ht="15" customHeight="1">
      <c r="A1099" s="128">
        <v>430</v>
      </c>
      <c r="B1099" s="168" t="s">
        <v>128</v>
      </c>
      <c r="C1099" s="94">
        <f t="shared" si="78"/>
        <v>2728475</v>
      </c>
      <c r="D1099" s="94">
        <v>0</v>
      </c>
      <c r="E1099" s="94">
        <v>0</v>
      </c>
      <c r="F1099" s="94">
        <v>0</v>
      </c>
      <c r="G1099" s="94">
        <v>0</v>
      </c>
      <c r="H1099" s="94">
        <v>0</v>
      </c>
      <c r="I1099" s="94">
        <v>0</v>
      </c>
      <c r="J1099" s="135">
        <v>0</v>
      </c>
      <c r="K1099" s="94">
        <v>0</v>
      </c>
      <c r="L1099" s="94">
        <v>962.9</v>
      </c>
      <c r="M1099" s="94">
        <v>1583854</v>
      </c>
      <c r="N1099" s="94">
        <v>0</v>
      </c>
      <c r="O1099" s="94">
        <v>0</v>
      </c>
      <c r="P1099" s="94">
        <v>0</v>
      </c>
      <c r="Q1099" s="94">
        <v>0</v>
      </c>
      <c r="R1099" s="94">
        <v>0</v>
      </c>
      <c r="S1099" s="94">
        <v>0</v>
      </c>
      <c r="T1099" s="94">
        <v>1974.8</v>
      </c>
      <c r="U1099" s="94">
        <v>1105000</v>
      </c>
      <c r="V1099" s="94">
        <v>39621</v>
      </c>
      <c r="W1099" s="94">
        <v>0</v>
      </c>
      <c r="X1099" s="94">
        <v>0</v>
      </c>
      <c r="Y1099" s="174"/>
    </row>
    <row r="1100" spans="1:25" ht="15" customHeight="1">
      <c r="A1100" s="128">
        <v>431</v>
      </c>
      <c r="B1100" s="168" t="s">
        <v>129</v>
      </c>
      <c r="C1100" s="94">
        <f t="shared" si="78"/>
        <v>2075785</v>
      </c>
      <c r="D1100" s="94">
        <v>0</v>
      </c>
      <c r="E1100" s="94">
        <v>0</v>
      </c>
      <c r="F1100" s="94">
        <v>0</v>
      </c>
      <c r="G1100" s="94">
        <v>0</v>
      </c>
      <c r="H1100" s="94">
        <v>0</v>
      </c>
      <c r="I1100" s="94">
        <v>0</v>
      </c>
      <c r="J1100" s="135">
        <v>0</v>
      </c>
      <c r="K1100" s="94">
        <v>0</v>
      </c>
      <c r="L1100" s="94">
        <v>694.3</v>
      </c>
      <c r="M1100" s="94">
        <v>1126752</v>
      </c>
      <c r="N1100" s="94">
        <v>0</v>
      </c>
      <c r="O1100" s="94">
        <v>0</v>
      </c>
      <c r="P1100" s="94">
        <v>0</v>
      </c>
      <c r="Q1100" s="94">
        <v>0</v>
      </c>
      <c r="R1100" s="94">
        <v>0</v>
      </c>
      <c r="S1100" s="94">
        <v>0</v>
      </c>
      <c r="T1100" s="94">
        <v>1676.9</v>
      </c>
      <c r="U1100" s="94">
        <v>920833</v>
      </c>
      <c r="V1100" s="94">
        <v>28200</v>
      </c>
      <c r="W1100" s="94">
        <v>0</v>
      </c>
      <c r="X1100" s="94">
        <v>0</v>
      </c>
      <c r="Y1100" s="174"/>
    </row>
    <row r="1101" spans="1:25" ht="15" customHeight="1">
      <c r="A1101" s="128">
        <v>432</v>
      </c>
      <c r="B1101" s="168" t="s">
        <v>130</v>
      </c>
      <c r="C1101" s="94">
        <f t="shared" si="78"/>
        <v>3085660</v>
      </c>
      <c r="D1101" s="94">
        <v>0</v>
      </c>
      <c r="E1101" s="94">
        <v>0</v>
      </c>
      <c r="F1101" s="94">
        <v>0</v>
      </c>
      <c r="G1101" s="94">
        <v>0</v>
      </c>
      <c r="H1101" s="94">
        <v>0</v>
      </c>
      <c r="I1101" s="94">
        <v>0</v>
      </c>
      <c r="J1101" s="135">
        <v>0</v>
      </c>
      <c r="K1101" s="94">
        <v>0</v>
      </c>
      <c r="L1101" s="94">
        <v>1070.0999999999999</v>
      </c>
      <c r="M1101" s="94">
        <v>1752633</v>
      </c>
      <c r="N1101" s="94">
        <v>0</v>
      </c>
      <c r="O1101" s="94">
        <v>0</v>
      </c>
      <c r="P1101" s="94">
        <v>0</v>
      </c>
      <c r="Q1101" s="94">
        <v>0</v>
      </c>
      <c r="R1101" s="94">
        <v>0</v>
      </c>
      <c r="S1101" s="94">
        <v>0</v>
      </c>
      <c r="T1101" s="94">
        <v>2081.8000000000002</v>
      </c>
      <c r="U1101" s="94">
        <v>1289162</v>
      </c>
      <c r="V1101" s="94">
        <v>43865</v>
      </c>
      <c r="W1101" s="94">
        <v>0</v>
      </c>
      <c r="X1101" s="94">
        <v>0</v>
      </c>
      <c r="Y1101" s="174"/>
    </row>
    <row r="1102" spans="1:25" ht="15" customHeight="1">
      <c r="A1102" s="128">
        <v>433</v>
      </c>
      <c r="B1102" s="168" t="s">
        <v>131</v>
      </c>
      <c r="C1102" s="94">
        <f t="shared" si="78"/>
        <v>1524453</v>
      </c>
      <c r="D1102" s="94">
        <v>0</v>
      </c>
      <c r="E1102" s="94">
        <v>0</v>
      </c>
      <c r="F1102" s="94">
        <v>0</v>
      </c>
      <c r="G1102" s="94">
        <v>0</v>
      </c>
      <c r="H1102" s="94">
        <v>0</v>
      </c>
      <c r="I1102" s="94">
        <v>0</v>
      </c>
      <c r="J1102" s="135">
        <v>0</v>
      </c>
      <c r="K1102" s="94">
        <v>0</v>
      </c>
      <c r="L1102" s="94">
        <v>0</v>
      </c>
      <c r="M1102" s="94">
        <v>0</v>
      </c>
      <c r="N1102" s="94">
        <v>0</v>
      </c>
      <c r="O1102" s="94">
        <v>0</v>
      </c>
      <c r="P1102" s="94">
        <v>0</v>
      </c>
      <c r="Q1102" s="94">
        <v>0</v>
      </c>
      <c r="R1102" s="94">
        <v>0</v>
      </c>
      <c r="S1102" s="94">
        <v>0</v>
      </c>
      <c r="T1102" s="94">
        <v>2248.6999999999998</v>
      </c>
      <c r="U1102" s="94">
        <v>1473328</v>
      </c>
      <c r="V1102" s="94">
        <v>51125</v>
      </c>
      <c r="W1102" s="94">
        <v>0</v>
      </c>
      <c r="X1102" s="94">
        <v>0</v>
      </c>
      <c r="Y1102" s="174"/>
    </row>
    <row r="1103" spans="1:25" ht="15" customHeight="1">
      <c r="A1103" s="128">
        <v>434</v>
      </c>
      <c r="B1103" s="168" t="s">
        <v>132</v>
      </c>
      <c r="C1103" s="94">
        <f t="shared" si="78"/>
        <v>1001339</v>
      </c>
      <c r="D1103" s="94">
        <v>0</v>
      </c>
      <c r="E1103" s="94">
        <v>0</v>
      </c>
      <c r="F1103" s="94">
        <v>0</v>
      </c>
      <c r="G1103" s="94">
        <v>0</v>
      </c>
      <c r="H1103" s="94">
        <v>0</v>
      </c>
      <c r="I1103" s="94">
        <v>0</v>
      </c>
      <c r="J1103" s="135">
        <v>0</v>
      </c>
      <c r="K1103" s="94">
        <v>0</v>
      </c>
      <c r="L1103" s="94">
        <v>365.7</v>
      </c>
      <c r="M1103" s="94">
        <v>607791</v>
      </c>
      <c r="N1103" s="94">
        <v>0</v>
      </c>
      <c r="O1103" s="94">
        <v>0</v>
      </c>
      <c r="P1103" s="94">
        <v>0</v>
      </c>
      <c r="Q1103" s="94">
        <v>0</v>
      </c>
      <c r="R1103" s="94">
        <v>0</v>
      </c>
      <c r="S1103" s="94">
        <v>0</v>
      </c>
      <c r="T1103" s="94">
        <v>1217</v>
      </c>
      <c r="U1103" s="94">
        <v>378332</v>
      </c>
      <c r="V1103" s="94">
        <v>15216</v>
      </c>
      <c r="W1103" s="94">
        <v>0</v>
      </c>
      <c r="X1103" s="94">
        <v>0</v>
      </c>
      <c r="Y1103" s="174"/>
    </row>
    <row r="1104" spans="1:25" ht="15" customHeight="1">
      <c r="A1104" s="128">
        <v>435</v>
      </c>
      <c r="B1104" s="168" t="s">
        <v>133</v>
      </c>
      <c r="C1104" s="94">
        <f t="shared" si="78"/>
        <v>1593829</v>
      </c>
      <c r="D1104" s="94">
        <v>0</v>
      </c>
      <c r="E1104" s="94">
        <v>0</v>
      </c>
      <c r="F1104" s="94">
        <v>0</v>
      </c>
      <c r="G1104" s="94">
        <v>0</v>
      </c>
      <c r="H1104" s="94">
        <v>0</v>
      </c>
      <c r="I1104" s="94">
        <v>0</v>
      </c>
      <c r="J1104" s="135">
        <v>0</v>
      </c>
      <c r="K1104" s="94">
        <v>0</v>
      </c>
      <c r="L1104" s="94">
        <v>253.1</v>
      </c>
      <c r="M1104" s="94">
        <v>708706</v>
      </c>
      <c r="N1104" s="94">
        <v>0</v>
      </c>
      <c r="O1104" s="94">
        <v>0</v>
      </c>
      <c r="P1104" s="94">
        <v>0</v>
      </c>
      <c r="Q1104" s="94">
        <v>0</v>
      </c>
      <c r="R1104" s="94">
        <v>0</v>
      </c>
      <c r="S1104" s="94">
        <v>0</v>
      </c>
      <c r="T1104" s="94">
        <v>1822.4</v>
      </c>
      <c r="U1104" s="94">
        <v>867261</v>
      </c>
      <c r="V1104" s="94">
        <v>17862</v>
      </c>
      <c r="W1104" s="94">
        <v>0</v>
      </c>
      <c r="X1104" s="94">
        <v>0</v>
      </c>
      <c r="Y1104" s="174"/>
    </row>
    <row r="1105" spans="1:25" ht="15" customHeight="1">
      <c r="A1105" s="128">
        <v>436</v>
      </c>
      <c r="B1105" s="168" t="s">
        <v>134</v>
      </c>
      <c r="C1105" s="94">
        <f t="shared" si="78"/>
        <v>1370851</v>
      </c>
      <c r="D1105" s="94">
        <v>0</v>
      </c>
      <c r="E1105" s="94">
        <v>0</v>
      </c>
      <c r="F1105" s="94">
        <v>0</v>
      </c>
      <c r="G1105" s="94">
        <v>0</v>
      </c>
      <c r="H1105" s="94">
        <v>0</v>
      </c>
      <c r="I1105" s="94">
        <v>0</v>
      </c>
      <c r="J1105" s="135">
        <v>0</v>
      </c>
      <c r="K1105" s="94">
        <v>0</v>
      </c>
      <c r="L1105" s="94">
        <v>366.7</v>
      </c>
      <c r="M1105" s="94">
        <v>609517</v>
      </c>
      <c r="N1105" s="94">
        <v>0</v>
      </c>
      <c r="O1105" s="94">
        <v>0</v>
      </c>
      <c r="P1105" s="94">
        <v>0</v>
      </c>
      <c r="Q1105" s="94">
        <v>0</v>
      </c>
      <c r="R1105" s="94">
        <v>0</v>
      </c>
      <c r="S1105" s="94">
        <v>0</v>
      </c>
      <c r="T1105" s="94">
        <v>1218.7</v>
      </c>
      <c r="U1105" s="94">
        <v>745881</v>
      </c>
      <c r="V1105" s="94">
        <v>15453</v>
      </c>
      <c r="W1105" s="94">
        <v>0</v>
      </c>
      <c r="X1105" s="94">
        <v>0</v>
      </c>
      <c r="Y1105" s="174"/>
    </row>
    <row r="1106" spans="1:25" ht="15" customHeight="1">
      <c r="A1106" s="128">
        <v>437</v>
      </c>
      <c r="B1106" s="168" t="s">
        <v>135</v>
      </c>
      <c r="C1106" s="94">
        <f t="shared" si="78"/>
        <v>1004168</v>
      </c>
      <c r="D1106" s="94">
        <v>0</v>
      </c>
      <c r="E1106" s="94">
        <v>0</v>
      </c>
      <c r="F1106" s="94">
        <v>0</v>
      </c>
      <c r="G1106" s="94">
        <v>0</v>
      </c>
      <c r="H1106" s="94">
        <v>0</v>
      </c>
      <c r="I1106" s="94">
        <v>0</v>
      </c>
      <c r="J1106" s="135">
        <v>0</v>
      </c>
      <c r="K1106" s="94">
        <v>0</v>
      </c>
      <c r="L1106" s="94">
        <v>367.2</v>
      </c>
      <c r="M1106" s="94">
        <v>610560</v>
      </c>
      <c r="N1106" s="94">
        <v>0</v>
      </c>
      <c r="O1106" s="94">
        <v>0</v>
      </c>
      <c r="P1106" s="94">
        <v>0</v>
      </c>
      <c r="Q1106" s="94">
        <v>0</v>
      </c>
      <c r="R1106" s="94">
        <v>0</v>
      </c>
      <c r="S1106" s="94">
        <v>0</v>
      </c>
      <c r="T1106" s="94">
        <v>1219.4000000000001</v>
      </c>
      <c r="U1106" s="94">
        <v>378332</v>
      </c>
      <c r="V1106" s="94">
        <v>15276</v>
      </c>
      <c r="W1106" s="94">
        <v>0</v>
      </c>
      <c r="X1106" s="94">
        <v>0</v>
      </c>
      <c r="Y1106" s="174"/>
    </row>
    <row r="1107" spans="1:25" ht="15" customHeight="1">
      <c r="A1107" s="128">
        <v>438</v>
      </c>
      <c r="B1107" s="168" t="s">
        <v>136</v>
      </c>
      <c r="C1107" s="94">
        <f t="shared" si="78"/>
        <v>1733643</v>
      </c>
      <c r="D1107" s="94">
        <v>0</v>
      </c>
      <c r="E1107" s="94">
        <v>0</v>
      </c>
      <c r="F1107" s="94">
        <v>0</v>
      </c>
      <c r="G1107" s="94">
        <v>0</v>
      </c>
      <c r="H1107" s="94">
        <v>0</v>
      </c>
      <c r="I1107" s="94">
        <v>0</v>
      </c>
      <c r="J1107" s="135">
        <v>0</v>
      </c>
      <c r="K1107" s="94">
        <v>0</v>
      </c>
      <c r="L1107" s="94">
        <v>613.9</v>
      </c>
      <c r="M1107" s="94">
        <v>972646</v>
      </c>
      <c r="N1107" s="94">
        <v>0</v>
      </c>
      <c r="O1107" s="94">
        <v>0</v>
      </c>
      <c r="P1107" s="94">
        <v>0</v>
      </c>
      <c r="Q1107" s="94">
        <v>0</v>
      </c>
      <c r="R1107" s="94">
        <v>0</v>
      </c>
      <c r="S1107" s="94">
        <v>0</v>
      </c>
      <c r="T1107" s="94">
        <v>1576.8</v>
      </c>
      <c r="U1107" s="94">
        <v>736666</v>
      </c>
      <c r="V1107" s="94">
        <v>24331</v>
      </c>
      <c r="W1107" s="94">
        <v>0</v>
      </c>
      <c r="X1107" s="94">
        <v>0</v>
      </c>
      <c r="Y1107" s="174"/>
    </row>
    <row r="1108" spans="1:25" ht="15" customHeight="1">
      <c r="A1108" s="128">
        <v>439</v>
      </c>
      <c r="B1108" s="168" t="s">
        <v>137</v>
      </c>
      <c r="C1108" s="94">
        <f t="shared" si="78"/>
        <v>1602224</v>
      </c>
      <c r="D1108" s="94">
        <v>0</v>
      </c>
      <c r="E1108" s="94">
        <v>0</v>
      </c>
      <c r="F1108" s="94">
        <v>0</v>
      </c>
      <c r="G1108" s="94">
        <v>0</v>
      </c>
      <c r="H1108" s="94">
        <v>0</v>
      </c>
      <c r="I1108" s="94">
        <v>0</v>
      </c>
      <c r="J1108" s="135">
        <v>0</v>
      </c>
      <c r="K1108" s="94">
        <v>0</v>
      </c>
      <c r="L1108" s="94">
        <v>253.5</v>
      </c>
      <c r="M1108" s="94">
        <v>712482</v>
      </c>
      <c r="N1108" s="94">
        <v>0</v>
      </c>
      <c r="O1108" s="94">
        <v>0</v>
      </c>
      <c r="P1108" s="94">
        <v>0</v>
      </c>
      <c r="Q1108" s="94">
        <v>0</v>
      </c>
      <c r="R1108" s="94">
        <v>0</v>
      </c>
      <c r="S1108" s="94">
        <v>0</v>
      </c>
      <c r="T1108" s="94">
        <v>1823.8</v>
      </c>
      <c r="U1108" s="94">
        <v>871882</v>
      </c>
      <c r="V1108" s="94">
        <v>17860</v>
      </c>
      <c r="W1108" s="94">
        <v>0</v>
      </c>
      <c r="X1108" s="94">
        <v>0</v>
      </c>
      <c r="Y1108" s="174"/>
    </row>
    <row r="1109" spans="1:25" ht="15" customHeight="1">
      <c r="A1109" s="128">
        <v>440</v>
      </c>
      <c r="B1109" s="130" t="s">
        <v>144</v>
      </c>
      <c r="C1109" s="94">
        <f t="shared" si="78"/>
        <v>2741182</v>
      </c>
      <c r="D1109" s="94">
        <v>0</v>
      </c>
      <c r="E1109" s="94">
        <v>0</v>
      </c>
      <c r="F1109" s="94">
        <v>0</v>
      </c>
      <c r="G1109" s="94">
        <v>0</v>
      </c>
      <c r="H1109" s="94">
        <v>0</v>
      </c>
      <c r="I1109" s="94">
        <v>0</v>
      </c>
      <c r="J1109" s="135">
        <v>0</v>
      </c>
      <c r="K1109" s="94">
        <v>0</v>
      </c>
      <c r="L1109" s="94">
        <v>966.2</v>
      </c>
      <c r="M1109" s="94">
        <v>2701960</v>
      </c>
      <c r="N1109" s="94">
        <v>0</v>
      </c>
      <c r="O1109" s="94">
        <v>0</v>
      </c>
      <c r="P1109" s="94">
        <v>0</v>
      </c>
      <c r="Q1109" s="94">
        <v>0</v>
      </c>
      <c r="R1109" s="94">
        <v>0</v>
      </c>
      <c r="S1109" s="94">
        <v>0</v>
      </c>
      <c r="T1109" s="94">
        <v>0</v>
      </c>
      <c r="U1109" s="94">
        <v>0</v>
      </c>
      <c r="V1109" s="94">
        <v>39222</v>
      </c>
      <c r="W1109" s="94">
        <v>0</v>
      </c>
      <c r="X1109" s="94">
        <v>0</v>
      </c>
      <c r="Y1109" s="174"/>
    </row>
    <row r="1110" spans="1:25" ht="15" customHeight="1">
      <c r="A1110" s="128">
        <v>441</v>
      </c>
      <c r="B1110" s="130" t="s">
        <v>145</v>
      </c>
      <c r="C1110" s="94">
        <f t="shared" si="78"/>
        <v>1702703</v>
      </c>
      <c r="D1110" s="94">
        <v>0</v>
      </c>
      <c r="E1110" s="94">
        <v>0</v>
      </c>
      <c r="F1110" s="94">
        <v>0</v>
      </c>
      <c r="G1110" s="94">
        <v>0</v>
      </c>
      <c r="H1110" s="94">
        <v>0</v>
      </c>
      <c r="I1110" s="94">
        <v>0</v>
      </c>
      <c r="J1110" s="135">
        <v>0</v>
      </c>
      <c r="K1110" s="94">
        <v>0</v>
      </c>
      <c r="L1110" s="94">
        <v>597.20000000000005</v>
      </c>
      <c r="M1110" s="94">
        <v>1678340</v>
      </c>
      <c r="N1110" s="94">
        <v>0</v>
      </c>
      <c r="O1110" s="94">
        <v>0</v>
      </c>
      <c r="P1110" s="94">
        <v>0</v>
      </c>
      <c r="Q1110" s="94">
        <v>0</v>
      </c>
      <c r="R1110" s="94">
        <v>0</v>
      </c>
      <c r="S1110" s="94">
        <v>0</v>
      </c>
      <c r="T1110" s="94">
        <v>0</v>
      </c>
      <c r="U1110" s="94">
        <v>0</v>
      </c>
      <c r="V1110" s="94">
        <v>24363</v>
      </c>
      <c r="W1110" s="94">
        <v>0</v>
      </c>
      <c r="X1110" s="94">
        <v>0</v>
      </c>
      <c r="Y1110" s="174"/>
    </row>
    <row r="1111" spans="1:25" ht="15" customHeight="1">
      <c r="A1111" s="128">
        <v>442</v>
      </c>
      <c r="B1111" s="123" t="s">
        <v>268</v>
      </c>
      <c r="C1111" s="94">
        <f t="shared" si="78"/>
        <v>4024809</v>
      </c>
      <c r="D1111" s="94">
        <v>0</v>
      </c>
      <c r="E1111" s="94">
        <v>0</v>
      </c>
      <c r="F1111" s="94">
        <v>0</v>
      </c>
      <c r="G1111" s="94">
        <v>0</v>
      </c>
      <c r="H1111" s="94">
        <v>2001279</v>
      </c>
      <c r="I1111" s="94">
        <v>0</v>
      </c>
      <c r="J1111" s="135">
        <v>0</v>
      </c>
      <c r="K1111" s="94">
        <v>0</v>
      </c>
      <c r="L1111" s="94">
        <v>807.2</v>
      </c>
      <c r="M1111" s="94">
        <v>898740</v>
      </c>
      <c r="N1111" s="94">
        <v>0</v>
      </c>
      <c r="O1111" s="94">
        <v>0</v>
      </c>
      <c r="P1111" s="94">
        <v>1808.1</v>
      </c>
      <c r="Q1111" s="94">
        <v>1099809</v>
      </c>
      <c r="R1111" s="94">
        <v>0</v>
      </c>
      <c r="S1111" s="94">
        <v>0</v>
      </c>
      <c r="T1111" s="94">
        <v>0</v>
      </c>
      <c r="U1111" s="94">
        <v>0</v>
      </c>
      <c r="V1111" s="94">
        <v>24981</v>
      </c>
      <c r="W1111" s="94">
        <v>0</v>
      </c>
      <c r="X1111" s="94">
        <v>0</v>
      </c>
      <c r="Y1111" s="174"/>
    </row>
    <row r="1112" spans="1:25" ht="15" customHeight="1">
      <c r="A1112" s="128">
        <v>443</v>
      </c>
      <c r="B1112" s="123" t="s">
        <v>271</v>
      </c>
      <c r="C1112" s="94">
        <f t="shared" si="78"/>
        <v>5638587</v>
      </c>
      <c r="D1112" s="94">
        <v>0</v>
      </c>
      <c r="E1112" s="94">
        <v>0</v>
      </c>
      <c r="F1112" s="94">
        <v>0</v>
      </c>
      <c r="G1112" s="94">
        <v>0</v>
      </c>
      <c r="H1112" s="94">
        <v>0</v>
      </c>
      <c r="I1112" s="94">
        <v>0</v>
      </c>
      <c r="J1112" s="135">
        <v>0</v>
      </c>
      <c r="K1112" s="94">
        <v>0</v>
      </c>
      <c r="L1112" s="94">
        <v>739.9</v>
      </c>
      <c r="M1112" s="94">
        <v>2040984</v>
      </c>
      <c r="N1112" s="94">
        <v>0</v>
      </c>
      <c r="O1112" s="94">
        <v>0</v>
      </c>
      <c r="P1112" s="94">
        <v>1614.2</v>
      </c>
      <c r="Q1112" s="94">
        <v>3568620</v>
      </c>
      <c r="R1112" s="94">
        <v>0</v>
      </c>
      <c r="S1112" s="94">
        <v>0</v>
      </c>
      <c r="T1112" s="94">
        <v>0</v>
      </c>
      <c r="U1112" s="94">
        <v>0</v>
      </c>
      <c r="V1112" s="94">
        <v>28983</v>
      </c>
      <c r="W1112" s="94">
        <v>0</v>
      </c>
      <c r="X1112" s="94">
        <v>0</v>
      </c>
      <c r="Y1112" s="174"/>
    </row>
    <row r="1113" spans="1:25" ht="15" customHeight="1">
      <c r="A1113" s="128">
        <v>444</v>
      </c>
      <c r="B1113" s="85" t="s">
        <v>1067</v>
      </c>
      <c r="C1113" s="94">
        <f t="shared" ref="C1113:C1165" si="79">D1113+E1113+F1113+G1113+H1113+I1113+K1113+M1113+O1113+Q1113+S1113+U1113+V1113+W1113+X1113</f>
        <v>47984</v>
      </c>
      <c r="D1113" s="94">
        <v>0</v>
      </c>
      <c r="E1113" s="94">
        <v>0</v>
      </c>
      <c r="F1113" s="94">
        <v>0</v>
      </c>
      <c r="G1113" s="94">
        <v>0</v>
      </c>
      <c r="H1113" s="94">
        <v>0</v>
      </c>
      <c r="I1113" s="180">
        <v>0</v>
      </c>
      <c r="J1113" s="135">
        <v>0</v>
      </c>
      <c r="K1113" s="94">
        <v>0</v>
      </c>
      <c r="L1113" s="94">
        <v>0</v>
      </c>
      <c r="M1113" s="71">
        <v>0</v>
      </c>
      <c r="N1113" s="94">
        <v>0</v>
      </c>
      <c r="O1113" s="94">
        <v>0</v>
      </c>
      <c r="P1113" s="94">
        <v>0</v>
      </c>
      <c r="Q1113" s="94">
        <v>0</v>
      </c>
      <c r="R1113" s="94">
        <v>0</v>
      </c>
      <c r="S1113" s="94">
        <v>0</v>
      </c>
      <c r="T1113" s="94">
        <v>0</v>
      </c>
      <c r="U1113" s="94">
        <v>0</v>
      </c>
      <c r="V1113" s="94">
        <v>0</v>
      </c>
      <c r="W1113" s="94">
        <v>47984</v>
      </c>
      <c r="X1113" s="94">
        <v>0</v>
      </c>
      <c r="Y1113" s="174"/>
    </row>
    <row r="1114" spans="1:25" ht="15" customHeight="1">
      <c r="A1114" s="128">
        <v>445</v>
      </c>
      <c r="B1114" s="85" t="s">
        <v>1068</v>
      </c>
      <c r="C1114" s="94">
        <f t="shared" si="79"/>
        <v>67800</v>
      </c>
      <c r="D1114" s="94">
        <v>0</v>
      </c>
      <c r="E1114" s="94">
        <v>0</v>
      </c>
      <c r="F1114" s="94">
        <v>0</v>
      </c>
      <c r="G1114" s="94">
        <v>0</v>
      </c>
      <c r="H1114" s="94">
        <v>0</v>
      </c>
      <c r="I1114" s="180">
        <v>0</v>
      </c>
      <c r="J1114" s="135">
        <v>0</v>
      </c>
      <c r="K1114" s="94">
        <v>0</v>
      </c>
      <c r="L1114" s="94">
        <v>0</v>
      </c>
      <c r="M1114" s="71">
        <v>0</v>
      </c>
      <c r="N1114" s="94">
        <v>0</v>
      </c>
      <c r="O1114" s="94">
        <v>0</v>
      </c>
      <c r="P1114" s="94">
        <v>0</v>
      </c>
      <c r="Q1114" s="94">
        <v>0</v>
      </c>
      <c r="R1114" s="94">
        <v>0</v>
      </c>
      <c r="S1114" s="94">
        <v>0</v>
      </c>
      <c r="T1114" s="94">
        <v>0</v>
      </c>
      <c r="U1114" s="94">
        <v>0</v>
      </c>
      <c r="V1114" s="94">
        <v>0</v>
      </c>
      <c r="W1114" s="94">
        <v>67800</v>
      </c>
      <c r="X1114" s="94">
        <v>0</v>
      </c>
      <c r="Y1114" s="174"/>
    </row>
    <row r="1115" spans="1:25" ht="15" customHeight="1">
      <c r="A1115" s="128">
        <v>446</v>
      </c>
      <c r="B1115" s="85" t="s">
        <v>1069</v>
      </c>
      <c r="C1115" s="94">
        <f t="shared" si="79"/>
        <v>110279</v>
      </c>
      <c r="D1115" s="94">
        <v>0</v>
      </c>
      <c r="E1115" s="94">
        <v>0</v>
      </c>
      <c r="F1115" s="94">
        <v>0</v>
      </c>
      <c r="G1115" s="94">
        <v>0</v>
      </c>
      <c r="H1115" s="94">
        <v>0</v>
      </c>
      <c r="I1115" s="180">
        <v>0</v>
      </c>
      <c r="J1115" s="135">
        <v>0</v>
      </c>
      <c r="K1115" s="94">
        <v>0</v>
      </c>
      <c r="L1115" s="94">
        <v>0</v>
      </c>
      <c r="M1115" s="71">
        <v>0</v>
      </c>
      <c r="N1115" s="94">
        <v>0</v>
      </c>
      <c r="O1115" s="94">
        <v>0</v>
      </c>
      <c r="P1115" s="94">
        <v>0</v>
      </c>
      <c r="Q1115" s="94">
        <v>0</v>
      </c>
      <c r="R1115" s="94">
        <v>0</v>
      </c>
      <c r="S1115" s="94">
        <v>0</v>
      </c>
      <c r="T1115" s="94">
        <v>0</v>
      </c>
      <c r="U1115" s="94">
        <v>0</v>
      </c>
      <c r="V1115" s="94">
        <v>0</v>
      </c>
      <c r="W1115" s="94">
        <v>110279</v>
      </c>
      <c r="X1115" s="94">
        <v>0</v>
      </c>
      <c r="Y1115" s="174"/>
    </row>
    <row r="1116" spans="1:25" ht="15" customHeight="1">
      <c r="A1116" s="128">
        <v>447</v>
      </c>
      <c r="B1116" s="187" t="s">
        <v>385</v>
      </c>
      <c r="C1116" s="94">
        <f t="shared" si="79"/>
        <v>10794944</v>
      </c>
      <c r="D1116" s="94">
        <v>0</v>
      </c>
      <c r="E1116" s="94">
        <v>1568357</v>
      </c>
      <c r="F1116" s="94">
        <v>0</v>
      </c>
      <c r="G1116" s="94">
        <v>543434</v>
      </c>
      <c r="H1116" s="94">
        <v>690552</v>
      </c>
      <c r="I1116" s="94">
        <v>0</v>
      </c>
      <c r="J1116" s="135">
        <v>0</v>
      </c>
      <c r="K1116" s="94">
        <v>0</v>
      </c>
      <c r="L1116" s="94">
        <v>926</v>
      </c>
      <c r="M1116" s="94">
        <v>5062389</v>
      </c>
      <c r="N1116" s="94">
        <v>0</v>
      </c>
      <c r="O1116" s="94">
        <v>0</v>
      </c>
      <c r="P1116" s="94">
        <v>1162.4000000000001</v>
      </c>
      <c r="Q1116" s="94">
        <v>2585066</v>
      </c>
      <c r="R1116" s="94">
        <v>0</v>
      </c>
      <c r="S1116" s="94">
        <v>0</v>
      </c>
      <c r="T1116" s="94">
        <v>0</v>
      </c>
      <c r="U1116" s="94">
        <v>0</v>
      </c>
      <c r="V1116" s="94">
        <v>0</v>
      </c>
      <c r="W1116" s="94">
        <v>345146</v>
      </c>
      <c r="X1116" s="94">
        <v>0</v>
      </c>
      <c r="Y1116" s="174"/>
    </row>
    <row r="1117" spans="1:25" ht="15" customHeight="1">
      <c r="A1117" s="128">
        <v>448</v>
      </c>
      <c r="B1117" s="130" t="s">
        <v>882</v>
      </c>
      <c r="C1117" s="94">
        <f t="shared" si="79"/>
        <v>270353.8</v>
      </c>
      <c r="D1117" s="94">
        <v>0</v>
      </c>
      <c r="E1117" s="94">
        <v>0</v>
      </c>
      <c r="F1117" s="94">
        <v>0</v>
      </c>
      <c r="G1117" s="94">
        <v>0</v>
      </c>
      <c r="H1117" s="94">
        <v>0</v>
      </c>
      <c r="I1117" s="94">
        <v>0</v>
      </c>
      <c r="J1117" s="135">
        <v>0</v>
      </c>
      <c r="K1117" s="94">
        <v>0</v>
      </c>
      <c r="L1117" s="94">
        <v>0</v>
      </c>
      <c r="M1117" s="94">
        <v>0</v>
      </c>
      <c r="N1117" s="94">
        <v>0</v>
      </c>
      <c r="O1117" s="94">
        <v>0</v>
      </c>
      <c r="P1117" s="94">
        <v>0</v>
      </c>
      <c r="Q1117" s="94">
        <v>0</v>
      </c>
      <c r="R1117" s="94">
        <v>0</v>
      </c>
      <c r="S1117" s="94">
        <v>0</v>
      </c>
      <c r="T1117" s="94">
        <v>0</v>
      </c>
      <c r="U1117" s="94">
        <v>0</v>
      </c>
      <c r="V1117" s="94">
        <v>0</v>
      </c>
      <c r="W1117" s="94">
        <v>270353.8</v>
      </c>
      <c r="X1117" s="94">
        <v>0</v>
      </c>
      <c r="Y1117" s="174"/>
    </row>
    <row r="1118" spans="1:25" ht="15" customHeight="1">
      <c r="A1118" s="128">
        <v>449</v>
      </c>
      <c r="B1118" s="89" t="s">
        <v>883</v>
      </c>
      <c r="C1118" s="94">
        <f t="shared" si="79"/>
        <v>46035.924798794113</v>
      </c>
      <c r="D1118" s="94">
        <v>0</v>
      </c>
      <c r="E1118" s="94">
        <v>0</v>
      </c>
      <c r="F1118" s="94">
        <v>0</v>
      </c>
      <c r="G1118" s="94">
        <v>0</v>
      </c>
      <c r="H1118" s="94">
        <v>0</v>
      </c>
      <c r="I1118" s="94">
        <v>0</v>
      </c>
      <c r="J1118" s="135">
        <v>0</v>
      </c>
      <c r="K1118" s="94">
        <v>0</v>
      </c>
      <c r="L1118" s="94">
        <v>0</v>
      </c>
      <c r="M1118" s="94">
        <v>0</v>
      </c>
      <c r="N1118" s="94">
        <v>0</v>
      </c>
      <c r="O1118" s="94">
        <v>0</v>
      </c>
      <c r="P1118" s="94">
        <v>0</v>
      </c>
      <c r="Q1118" s="94">
        <v>0</v>
      </c>
      <c r="R1118" s="94">
        <v>0</v>
      </c>
      <c r="S1118" s="94">
        <v>0</v>
      </c>
      <c r="T1118" s="94">
        <v>0</v>
      </c>
      <c r="U1118" s="94">
        <v>0</v>
      </c>
      <c r="V1118" s="94">
        <v>0</v>
      </c>
      <c r="W1118" s="120">
        <v>46035.924798794113</v>
      </c>
      <c r="X1118" s="120">
        <v>0</v>
      </c>
      <c r="Y1118" s="174"/>
    </row>
    <row r="1119" spans="1:25" ht="15" customHeight="1">
      <c r="A1119" s="128">
        <v>450</v>
      </c>
      <c r="B1119" s="89" t="s">
        <v>884</v>
      </c>
      <c r="C1119" s="94">
        <f t="shared" si="79"/>
        <v>230172.33503444275</v>
      </c>
      <c r="D1119" s="94">
        <v>0</v>
      </c>
      <c r="E1119" s="94">
        <v>0</v>
      </c>
      <c r="F1119" s="94">
        <v>0</v>
      </c>
      <c r="G1119" s="94">
        <v>0</v>
      </c>
      <c r="H1119" s="94">
        <v>0</v>
      </c>
      <c r="I1119" s="94">
        <v>0</v>
      </c>
      <c r="J1119" s="135">
        <v>0</v>
      </c>
      <c r="K1119" s="94">
        <v>0</v>
      </c>
      <c r="L1119" s="94">
        <v>0</v>
      </c>
      <c r="M1119" s="94">
        <v>0</v>
      </c>
      <c r="N1119" s="94">
        <v>0</v>
      </c>
      <c r="O1119" s="94">
        <v>0</v>
      </c>
      <c r="P1119" s="94">
        <v>0</v>
      </c>
      <c r="Q1119" s="94">
        <v>0</v>
      </c>
      <c r="R1119" s="94">
        <v>0</v>
      </c>
      <c r="S1119" s="94">
        <v>0</v>
      </c>
      <c r="T1119" s="94">
        <v>0</v>
      </c>
      <c r="U1119" s="94">
        <v>0</v>
      </c>
      <c r="V1119" s="94">
        <v>0</v>
      </c>
      <c r="W1119" s="94">
        <v>230172.33503444275</v>
      </c>
      <c r="X1119" s="94">
        <v>0</v>
      </c>
      <c r="Y1119" s="174"/>
    </row>
    <row r="1120" spans="1:25" ht="15" customHeight="1">
      <c r="A1120" s="128">
        <v>451</v>
      </c>
      <c r="B1120" s="89" t="s">
        <v>886</v>
      </c>
      <c r="C1120" s="94">
        <f t="shared" si="79"/>
        <v>227911.06836002003</v>
      </c>
      <c r="D1120" s="94">
        <v>0</v>
      </c>
      <c r="E1120" s="94">
        <v>0</v>
      </c>
      <c r="F1120" s="94">
        <v>0</v>
      </c>
      <c r="G1120" s="94">
        <v>0</v>
      </c>
      <c r="H1120" s="94">
        <v>0</v>
      </c>
      <c r="I1120" s="94">
        <v>0</v>
      </c>
      <c r="J1120" s="135">
        <v>0</v>
      </c>
      <c r="K1120" s="94">
        <v>0</v>
      </c>
      <c r="L1120" s="94">
        <v>0</v>
      </c>
      <c r="M1120" s="94">
        <v>0</v>
      </c>
      <c r="N1120" s="94">
        <v>0</v>
      </c>
      <c r="O1120" s="94">
        <v>0</v>
      </c>
      <c r="P1120" s="94">
        <v>0</v>
      </c>
      <c r="Q1120" s="94">
        <v>0</v>
      </c>
      <c r="R1120" s="94">
        <v>0</v>
      </c>
      <c r="S1120" s="94">
        <v>0</v>
      </c>
      <c r="T1120" s="94">
        <v>0</v>
      </c>
      <c r="U1120" s="94">
        <v>0</v>
      </c>
      <c r="V1120" s="94">
        <v>0</v>
      </c>
      <c r="W1120" s="94">
        <v>227911.06836002003</v>
      </c>
      <c r="X1120" s="94">
        <v>0</v>
      </c>
      <c r="Y1120" s="174"/>
    </row>
    <row r="1121" spans="1:25" ht="15" customHeight="1">
      <c r="A1121" s="128">
        <v>452</v>
      </c>
      <c r="B1121" s="89" t="s">
        <v>887</v>
      </c>
      <c r="C1121" s="94">
        <f t="shared" si="79"/>
        <v>279301.47126383096</v>
      </c>
      <c r="D1121" s="94">
        <v>0</v>
      </c>
      <c r="E1121" s="94">
        <v>0</v>
      </c>
      <c r="F1121" s="94">
        <v>0</v>
      </c>
      <c r="G1121" s="94">
        <v>0</v>
      </c>
      <c r="H1121" s="94">
        <v>0</v>
      </c>
      <c r="I1121" s="94">
        <v>0</v>
      </c>
      <c r="J1121" s="135">
        <v>0</v>
      </c>
      <c r="K1121" s="94">
        <v>0</v>
      </c>
      <c r="L1121" s="94">
        <v>0</v>
      </c>
      <c r="M1121" s="94">
        <v>0</v>
      </c>
      <c r="N1121" s="94">
        <v>0</v>
      </c>
      <c r="O1121" s="94">
        <v>0</v>
      </c>
      <c r="P1121" s="94">
        <v>0</v>
      </c>
      <c r="Q1121" s="94">
        <v>0</v>
      </c>
      <c r="R1121" s="94">
        <v>0</v>
      </c>
      <c r="S1121" s="94">
        <v>0</v>
      </c>
      <c r="T1121" s="94">
        <v>0</v>
      </c>
      <c r="U1121" s="94">
        <v>0</v>
      </c>
      <c r="V1121" s="94">
        <v>0</v>
      </c>
      <c r="W1121" s="94">
        <v>279301.47126383096</v>
      </c>
      <c r="X1121" s="94">
        <v>0</v>
      </c>
      <c r="Y1121" s="174"/>
    </row>
    <row r="1122" spans="1:25" ht="15" customHeight="1">
      <c r="A1122" s="128">
        <v>453</v>
      </c>
      <c r="B1122" s="89" t="s">
        <v>888</v>
      </c>
      <c r="C1122" s="94">
        <f t="shared" si="79"/>
        <v>196430.9</v>
      </c>
      <c r="D1122" s="94">
        <v>0</v>
      </c>
      <c r="E1122" s="94">
        <v>0</v>
      </c>
      <c r="F1122" s="94">
        <v>0</v>
      </c>
      <c r="G1122" s="94">
        <v>0</v>
      </c>
      <c r="H1122" s="94">
        <v>0</v>
      </c>
      <c r="I1122" s="94">
        <v>0</v>
      </c>
      <c r="J1122" s="135">
        <v>0</v>
      </c>
      <c r="K1122" s="94">
        <v>0</v>
      </c>
      <c r="L1122" s="94">
        <v>0</v>
      </c>
      <c r="M1122" s="94">
        <v>0</v>
      </c>
      <c r="N1122" s="94">
        <v>0</v>
      </c>
      <c r="O1122" s="94">
        <v>0</v>
      </c>
      <c r="P1122" s="94">
        <v>0</v>
      </c>
      <c r="Q1122" s="94">
        <v>0</v>
      </c>
      <c r="R1122" s="94">
        <v>0</v>
      </c>
      <c r="S1122" s="94">
        <v>0</v>
      </c>
      <c r="T1122" s="94">
        <v>0</v>
      </c>
      <c r="U1122" s="94">
        <v>0</v>
      </c>
      <c r="V1122" s="94">
        <v>0</v>
      </c>
      <c r="W1122" s="94">
        <v>196430.9</v>
      </c>
      <c r="X1122" s="94">
        <v>0</v>
      </c>
      <c r="Y1122" s="174"/>
    </row>
    <row r="1123" spans="1:25" ht="15" customHeight="1">
      <c r="A1123" s="128">
        <v>454</v>
      </c>
      <c r="B1123" s="89" t="s">
        <v>889</v>
      </c>
      <c r="C1123" s="94">
        <f t="shared" si="79"/>
        <v>159762</v>
      </c>
      <c r="D1123" s="94">
        <v>0</v>
      </c>
      <c r="E1123" s="94">
        <v>0</v>
      </c>
      <c r="F1123" s="94">
        <v>0</v>
      </c>
      <c r="G1123" s="94">
        <v>0</v>
      </c>
      <c r="H1123" s="94">
        <v>0</v>
      </c>
      <c r="I1123" s="94">
        <v>0</v>
      </c>
      <c r="J1123" s="135">
        <v>0</v>
      </c>
      <c r="K1123" s="94">
        <v>0</v>
      </c>
      <c r="L1123" s="94">
        <v>0</v>
      </c>
      <c r="M1123" s="94">
        <v>0</v>
      </c>
      <c r="N1123" s="94">
        <v>0</v>
      </c>
      <c r="O1123" s="94">
        <v>0</v>
      </c>
      <c r="P1123" s="94">
        <v>0</v>
      </c>
      <c r="Q1123" s="94">
        <v>0</v>
      </c>
      <c r="R1123" s="94">
        <v>0</v>
      </c>
      <c r="S1123" s="94">
        <v>0</v>
      </c>
      <c r="T1123" s="94">
        <v>0</v>
      </c>
      <c r="U1123" s="94">
        <v>0</v>
      </c>
      <c r="V1123" s="94">
        <v>0</v>
      </c>
      <c r="W1123" s="94">
        <v>159762</v>
      </c>
      <c r="X1123" s="94">
        <v>0</v>
      </c>
      <c r="Y1123" s="174"/>
    </row>
    <row r="1124" spans="1:25" ht="15" customHeight="1">
      <c r="A1124" s="128">
        <v>455</v>
      </c>
      <c r="B1124" s="89" t="s">
        <v>354</v>
      </c>
      <c r="C1124" s="94">
        <f t="shared" si="79"/>
        <v>133755</v>
      </c>
      <c r="D1124" s="94">
        <v>0</v>
      </c>
      <c r="E1124" s="94">
        <v>0</v>
      </c>
      <c r="F1124" s="94">
        <v>0</v>
      </c>
      <c r="G1124" s="94">
        <v>0</v>
      </c>
      <c r="H1124" s="94">
        <v>0</v>
      </c>
      <c r="I1124" s="94">
        <v>0</v>
      </c>
      <c r="J1124" s="135">
        <v>0</v>
      </c>
      <c r="K1124" s="94">
        <v>0</v>
      </c>
      <c r="L1124" s="94">
        <v>0</v>
      </c>
      <c r="M1124" s="94">
        <v>0</v>
      </c>
      <c r="N1124" s="94">
        <v>0</v>
      </c>
      <c r="O1124" s="94">
        <v>0</v>
      </c>
      <c r="P1124" s="94">
        <v>0</v>
      </c>
      <c r="Q1124" s="94">
        <v>0</v>
      </c>
      <c r="R1124" s="94">
        <v>0</v>
      </c>
      <c r="S1124" s="94">
        <v>0</v>
      </c>
      <c r="T1124" s="94">
        <v>0</v>
      </c>
      <c r="U1124" s="94">
        <v>0</v>
      </c>
      <c r="V1124" s="94">
        <v>0</v>
      </c>
      <c r="W1124" s="94">
        <v>133755</v>
      </c>
      <c r="X1124" s="94">
        <v>0</v>
      </c>
      <c r="Y1124" s="174"/>
    </row>
    <row r="1125" spans="1:25" ht="15" customHeight="1">
      <c r="A1125" s="128">
        <v>456</v>
      </c>
      <c r="B1125" s="89" t="s">
        <v>890</v>
      </c>
      <c r="C1125" s="94">
        <f t="shared" si="79"/>
        <v>285642.49647429975</v>
      </c>
      <c r="D1125" s="94">
        <v>0</v>
      </c>
      <c r="E1125" s="94">
        <v>0</v>
      </c>
      <c r="F1125" s="94">
        <v>0</v>
      </c>
      <c r="G1125" s="94">
        <v>0</v>
      </c>
      <c r="H1125" s="94">
        <v>0</v>
      </c>
      <c r="I1125" s="94">
        <v>0</v>
      </c>
      <c r="J1125" s="135">
        <v>0</v>
      </c>
      <c r="K1125" s="94">
        <v>0</v>
      </c>
      <c r="L1125" s="94">
        <v>0</v>
      </c>
      <c r="M1125" s="94">
        <v>0</v>
      </c>
      <c r="N1125" s="94">
        <v>0</v>
      </c>
      <c r="O1125" s="94">
        <v>0</v>
      </c>
      <c r="P1125" s="94">
        <v>0</v>
      </c>
      <c r="Q1125" s="94">
        <v>0</v>
      </c>
      <c r="R1125" s="94">
        <v>0</v>
      </c>
      <c r="S1125" s="94">
        <v>0</v>
      </c>
      <c r="T1125" s="94">
        <v>0</v>
      </c>
      <c r="U1125" s="94">
        <v>0</v>
      </c>
      <c r="V1125" s="94">
        <v>0</v>
      </c>
      <c r="W1125" s="94">
        <v>285642.49647429975</v>
      </c>
      <c r="X1125" s="94">
        <v>0</v>
      </c>
      <c r="Y1125" s="174"/>
    </row>
    <row r="1126" spans="1:25" ht="15" customHeight="1">
      <c r="A1126" s="128">
        <v>457</v>
      </c>
      <c r="B1126" s="89" t="s">
        <v>891</v>
      </c>
      <c r="C1126" s="94">
        <f t="shared" si="79"/>
        <v>266884.3</v>
      </c>
      <c r="D1126" s="94">
        <v>0</v>
      </c>
      <c r="E1126" s="94">
        <v>0</v>
      </c>
      <c r="F1126" s="94">
        <v>0</v>
      </c>
      <c r="G1126" s="94">
        <v>0</v>
      </c>
      <c r="H1126" s="94">
        <v>0</v>
      </c>
      <c r="I1126" s="94">
        <v>0</v>
      </c>
      <c r="J1126" s="135">
        <v>0</v>
      </c>
      <c r="K1126" s="94">
        <v>0</v>
      </c>
      <c r="L1126" s="94">
        <v>0</v>
      </c>
      <c r="M1126" s="94">
        <v>0</v>
      </c>
      <c r="N1126" s="94">
        <v>0</v>
      </c>
      <c r="O1126" s="94">
        <v>0</v>
      </c>
      <c r="P1126" s="94">
        <v>0</v>
      </c>
      <c r="Q1126" s="94">
        <v>0</v>
      </c>
      <c r="R1126" s="94">
        <v>0</v>
      </c>
      <c r="S1126" s="94">
        <v>0</v>
      </c>
      <c r="T1126" s="94">
        <v>0</v>
      </c>
      <c r="U1126" s="94">
        <v>0</v>
      </c>
      <c r="V1126" s="94">
        <v>0</v>
      </c>
      <c r="W1126" s="94">
        <v>266884.3</v>
      </c>
      <c r="X1126" s="94">
        <v>0</v>
      </c>
      <c r="Y1126" s="174"/>
    </row>
    <row r="1127" spans="1:25" ht="15" customHeight="1">
      <c r="A1127" s="128">
        <v>458</v>
      </c>
      <c r="B1127" s="89" t="s">
        <v>892</v>
      </c>
      <c r="C1127" s="94">
        <f t="shared" si="79"/>
        <v>319820.40204865229</v>
      </c>
      <c r="D1127" s="94">
        <v>0</v>
      </c>
      <c r="E1127" s="94">
        <v>0</v>
      </c>
      <c r="F1127" s="94">
        <v>0</v>
      </c>
      <c r="G1127" s="94">
        <v>0</v>
      </c>
      <c r="H1127" s="94">
        <v>0</v>
      </c>
      <c r="I1127" s="94">
        <v>0</v>
      </c>
      <c r="J1127" s="135">
        <v>0</v>
      </c>
      <c r="K1127" s="94">
        <v>0</v>
      </c>
      <c r="L1127" s="94">
        <v>0</v>
      </c>
      <c r="M1127" s="94">
        <v>0</v>
      </c>
      <c r="N1127" s="94">
        <v>0</v>
      </c>
      <c r="O1127" s="94">
        <v>0</v>
      </c>
      <c r="P1127" s="94">
        <v>0</v>
      </c>
      <c r="Q1127" s="94">
        <v>0</v>
      </c>
      <c r="R1127" s="94">
        <v>0</v>
      </c>
      <c r="S1127" s="94">
        <v>0</v>
      </c>
      <c r="T1127" s="94">
        <v>0</v>
      </c>
      <c r="U1127" s="94">
        <v>0</v>
      </c>
      <c r="V1127" s="94">
        <v>0</v>
      </c>
      <c r="W1127" s="94">
        <v>319820.40204865229</v>
      </c>
      <c r="X1127" s="94">
        <v>0</v>
      </c>
      <c r="Y1127" s="174"/>
    </row>
    <row r="1128" spans="1:25" ht="15" customHeight="1">
      <c r="A1128" s="128">
        <v>459</v>
      </c>
      <c r="B1128" s="89" t="s">
        <v>893</v>
      </c>
      <c r="C1128" s="94">
        <f t="shared" si="79"/>
        <v>319820.40204865229</v>
      </c>
      <c r="D1128" s="94">
        <v>0</v>
      </c>
      <c r="E1128" s="94">
        <v>0</v>
      </c>
      <c r="F1128" s="94">
        <v>0</v>
      </c>
      <c r="G1128" s="94">
        <v>0</v>
      </c>
      <c r="H1128" s="94">
        <v>0</v>
      </c>
      <c r="I1128" s="94">
        <v>0</v>
      </c>
      <c r="J1128" s="135">
        <v>0</v>
      </c>
      <c r="K1128" s="94">
        <v>0</v>
      </c>
      <c r="L1128" s="94">
        <v>0</v>
      </c>
      <c r="M1128" s="94">
        <v>0</v>
      </c>
      <c r="N1128" s="94">
        <v>0</v>
      </c>
      <c r="O1128" s="94">
        <v>0</v>
      </c>
      <c r="P1128" s="94">
        <v>0</v>
      </c>
      <c r="Q1128" s="94">
        <v>0</v>
      </c>
      <c r="R1128" s="94">
        <v>0</v>
      </c>
      <c r="S1128" s="94">
        <v>0</v>
      </c>
      <c r="T1128" s="94">
        <v>0</v>
      </c>
      <c r="U1128" s="94">
        <v>0</v>
      </c>
      <c r="V1128" s="94">
        <v>0</v>
      </c>
      <c r="W1128" s="94">
        <v>319820.40204865229</v>
      </c>
      <c r="X1128" s="94">
        <v>0</v>
      </c>
      <c r="Y1128" s="174"/>
    </row>
    <row r="1129" spans="1:25" ht="15" customHeight="1">
      <c r="A1129" s="128">
        <v>460</v>
      </c>
      <c r="B1129" s="89" t="s">
        <v>894</v>
      </c>
      <c r="C1129" s="94">
        <f t="shared" si="79"/>
        <v>326150.90233725082</v>
      </c>
      <c r="D1129" s="94">
        <v>0</v>
      </c>
      <c r="E1129" s="94">
        <v>0</v>
      </c>
      <c r="F1129" s="94">
        <v>0</v>
      </c>
      <c r="G1129" s="94">
        <v>0</v>
      </c>
      <c r="H1129" s="94">
        <v>0</v>
      </c>
      <c r="I1129" s="94">
        <v>0</v>
      </c>
      <c r="J1129" s="135">
        <v>0</v>
      </c>
      <c r="K1129" s="94">
        <v>0</v>
      </c>
      <c r="L1129" s="94">
        <v>0</v>
      </c>
      <c r="M1129" s="94">
        <v>0</v>
      </c>
      <c r="N1129" s="94">
        <v>0</v>
      </c>
      <c r="O1129" s="94">
        <v>0</v>
      </c>
      <c r="P1129" s="94">
        <v>0</v>
      </c>
      <c r="Q1129" s="94">
        <v>0</v>
      </c>
      <c r="R1129" s="94">
        <v>0</v>
      </c>
      <c r="S1129" s="94">
        <v>0</v>
      </c>
      <c r="T1129" s="94">
        <v>0</v>
      </c>
      <c r="U1129" s="94">
        <v>0</v>
      </c>
      <c r="V1129" s="94">
        <v>0</v>
      </c>
      <c r="W1129" s="94">
        <v>326150.90233725082</v>
      </c>
      <c r="X1129" s="94">
        <v>0</v>
      </c>
      <c r="Y1129" s="174"/>
    </row>
    <row r="1130" spans="1:25" ht="15" customHeight="1">
      <c r="A1130" s="128">
        <v>461</v>
      </c>
      <c r="B1130" s="89" t="s">
        <v>895</v>
      </c>
      <c r="C1130" s="94">
        <f t="shared" si="79"/>
        <v>319729.83695153357</v>
      </c>
      <c r="D1130" s="94">
        <v>0</v>
      </c>
      <c r="E1130" s="94">
        <v>0</v>
      </c>
      <c r="F1130" s="94">
        <v>0</v>
      </c>
      <c r="G1130" s="94">
        <v>0</v>
      </c>
      <c r="H1130" s="94">
        <v>0</v>
      </c>
      <c r="I1130" s="94">
        <v>0</v>
      </c>
      <c r="J1130" s="135">
        <v>0</v>
      </c>
      <c r="K1130" s="94">
        <v>0</v>
      </c>
      <c r="L1130" s="94">
        <v>0</v>
      </c>
      <c r="M1130" s="94">
        <v>0</v>
      </c>
      <c r="N1130" s="94">
        <v>0</v>
      </c>
      <c r="O1130" s="94">
        <v>0</v>
      </c>
      <c r="P1130" s="94">
        <v>0</v>
      </c>
      <c r="Q1130" s="94">
        <v>0</v>
      </c>
      <c r="R1130" s="94">
        <v>0</v>
      </c>
      <c r="S1130" s="94">
        <v>0</v>
      </c>
      <c r="T1130" s="94">
        <v>0</v>
      </c>
      <c r="U1130" s="94">
        <v>0</v>
      </c>
      <c r="V1130" s="94">
        <v>0</v>
      </c>
      <c r="W1130" s="94">
        <v>319729.83695153357</v>
      </c>
      <c r="X1130" s="94">
        <v>0</v>
      </c>
      <c r="Y1130" s="174"/>
    </row>
    <row r="1131" spans="1:25" ht="15" customHeight="1">
      <c r="A1131" s="128">
        <v>462</v>
      </c>
      <c r="B1131" s="89" t="s">
        <v>896</v>
      </c>
      <c r="C1131" s="94">
        <f t="shared" si="79"/>
        <v>326938.81868218363</v>
      </c>
      <c r="D1131" s="94">
        <v>0</v>
      </c>
      <c r="E1131" s="94">
        <v>0</v>
      </c>
      <c r="F1131" s="94">
        <v>0</v>
      </c>
      <c r="G1131" s="94">
        <v>0</v>
      </c>
      <c r="H1131" s="94">
        <v>0</v>
      </c>
      <c r="I1131" s="94">
        <v>0</v>
      </c>
      <c r="J1131" s="135">
        <v>0</v>
      </c>
      <c r="K1131" s="94">
        <v>0</v>
      </c>
      <c r="L1131" s="94">
        <v>0</v>
      </c>
      <c r="M1131" s="94">
        <v>0</v>
      </c>
      <c r="N1131" s="94">
        <v>0</v>
      </c>
      <c r="O1131" s="94">
        <v>0</v>
      </c>
      <c r="P1131" s="94">
        <v>0</v>
      </c>
      <c r="Q1131" s="94">
        <v>0</v>
      </c>
      <c r="R1131" s="94">
        <v>0</v>
      </c>
      <c r="S1131" s="94">
        <v>0</v>
      </c>
      <c r="T1131" s="94">
        <v>0</v>
      </c>
      <c r="U1131" s="94">
        <v>0</v>
      </c>
      <c r="V1131" s="94">
        <v>0</v>
      </c>
      <c r="W1131" s="94">
        <v>326938.81868218363</v>
      </c>
      <c r="X1131" s="94">
        <v>0</v>
      </c>
      <c r="Y1131" s="174"/>
    </row>
    <row r="1132" spans="1:25" ht="15" customHeight="1">
      <c r="A1132" s="128">
        <v>463</v>
      </c>
      <c r="B1132" s="89" t="s">
        <v>898</v>
      </c>
      <c r="C1132" s="94">
        <f t="shared" si="79"/>
        <v>260423.98923110781</v>
      </c>
      <c r="D1132" s="94">
        <v>0</v>
      </c>
      <c r="E1132" s="94">
        <v>0</v>
      </c>
      <c r="F1132" s="94">
        <v>0</v>
      </c>
      <c r="G1132" s="94">
        <v>0</v>
      </c>
      <c r="H1132" s="94">
        <v>0</v>
      </c>
      <c r="I1132" s="94">
        <v>0</v>
      </c>
      <c r="J1132" s="135">
        <v>0</v>
      </c>
      <c r="K1132" s="94">
        <v>0</v>
      </c>
      <c r="L1132" s="94">
        <v>0</v>
      </c>
      <c r="M1132" s="94">
        <v>0</v>
      </c>
      <c r="N1132" s="94">
        <v>0</v>
      </c>
      <c r="O1132" s="94">
        <v>0</v>
      </c>
      <c r="P1132" s="94">
        <v>0</v>
      </c>
      <c r="Q1132" s="94">
        <v>0</v>
      </c>
      <c r="R1132" s="94">
        <v>0</v>
      </c>
      <c r="S1132" s="94">
        <v>0</v>
      </c>
      <c r="T1132" s="94">
        <v>0</v>
      </c>
      <c r="U1132" s="94">
        <v>0</v>
      </c>
      <c r="V1132" s="94">
        <v>0</v>
      </c>
      <c r="W1132" s="94">
        <v>260423.98923110781</v>
      </c>
      <c r="X1132" s="94">
        <v>0</v>
      </c>
      <c r="Y1132" s="174"/>
    </row>
    <row r="1133" spans="1:25" ht="15" customHeight="1">
      <c r="A1133" s="128">
        <v>464</v>
      </c>
      <c r="B1133" s="89" t="s">
        <v>899</v>
      </c>
      <c r="C1133" s="94">
        <f t="shared" si="79"/>
        <v>141854.9</v>
      </c>
      <c r="D1133" s="94">
        <v>0</v>
      </c>
      <c r="E1133" s="94">
        <v>0</v>
      </c>
      <c r="F1133" s="94">
        <v>0</v>
      </c>
      <c r="G1133" s="94">
        <v>0</v>
      </c>
      <c r="H1133" s="94">
        <v>0</v>
      </c>
      <c r="I1133" s="94">
        <v>0</v>
      </c>
      <c r="J1133" s="135">
        <v>0</v>
      </c>
      <c r="K1133" s="94">
        <v>0</v>
      </c>
      <c r="L1133" s="94">
        <v>0</v>
      </c>
      <c r="M1133" s="94">
        <v>0</v>
      </c>
      <c r="N1133" s="94">
        <v>0</v>
      </c>
      <c r="O1133" s="94">
        <v>0</v>
      </c>
      <c r="P1133" s="94">
        <v>0</v>
      </c>
      <c r="Q1133" s="94">
        <v>0</v>
      </c>
      <c r="R1133" s="94">
        <v>0</v>
      </c>
      <c r="S1133" s="94">
        <v>0</v>
      </c>
      <c r="T1133" s="94">
        <v>0</v>
      </c>
      <c r="U1133" s="94">
        <v>0</v>
      </c>
      <c r="V1133" s="94">
        <v>0</v>
      </c>
      <c r="W1133" s="94">
        <v>141854.9</v>
      </c>
      <c r="X1133" s="94">
        <v>0</v>
      </c>
      <c r="Y1133" s="174"/>
    </row>
    <row r="1134" spans="1:25" ht="15" customHeight="1">
      <c r="A1134" s="128">
        <v>465</v>
      </c>
      <c r="B1134" s="89" t="s">
        <v>900</v>
      </c>
      <c r="C1134" s="94">
        <f t="shared" si="79"/>
        <v>47100.959999999999</v>
      </c>
      <c r="D1134" s="94">
        <v>0</v>
      </c>
      <c r="E1134" s="94">
        <v>0</v>
      </c>
      <c r="F1134" s="94">
        <v>0</v>
      </c>
      <c r="G1134" s="94">
        <v>0</v>
      </c>
      <c r="H1134" s="94">
        <v>0</v>
      </c>
      <c r="I1134" s="94">
        <v>0</v>
      </c>
      <c r="J1134" s="135">
        <v>0</v>
      </c>
      <c r="K1134" s="94">
        <v>0</v>
      </c>
      <c r="L1134" s="94">
        <v>0</v>
      </c>
      <c r="M1134" s="94">
        <v>0</v>
      </c>
      <c r="N1134" s="94">
        <v>0</v>
      </c>
      <c r="O1134" s="94">
        <v>0</v>
      </c>
      <c r="P1134" s="94">
        <v>0</v>
      </c>
      <c r="Q1134" s="94">
        <v>0</v>
      </c>
      <c r="R1134" s="94">
        <v>0</v>
      </c>
      <c r="S1134" s="94">
        <v>0</v>
      </c>
      <c r="T1134" s="94">
        <v>0</v>
      </c>
      <c r="U1134" s="94">
        <v>0</v>
      </c>
      <c r="V1134" s="94">
        <v>0</v>
      </c>
      <c r="W1134" s="120">
        <v>47100.959999999999</v>
      </c>
      <c r="X1134" s="120">
        <v>0</v>
      </c>
      <c r="Y1134" s="174"/>
    </row>
    <row r="1135" spans="1:25" ht="15" customHeight="1">
      <c r="A1135" s="128">
        <v>466</v>
      </c>
      <c r="B1135" s="89" t="s">
        <v>901</v>
      </c>
      <c r="C1135" s="94">
        <f t="shared" si="79"/>
        <v>149678.52411557754</v>
      </c>
      <c r="D1135" s="94">
        <v>0</v>
      </c>
      <c r="E1135" s="94">
        <v>0</v>
      </c>
      <c r="F1135" s="94">
        <v>0</v>
      </c>
      <c r="G1135" s="94">
        <v>0</v>
      </c>
      <c r="H1135" s="94">
        <v>0</v>
      </c>
      <c r="I1135" s="94">
        <v>0</v>
      </c>
      <c r="J1135" s="135">
        <v>0</v>
      </c>
      <c r="K1135" s="94">
        <v>0</v>
      </c>
      <c r="L1135" s="94">
        <v>0</v>
      </c>
      <c r="M1135" s="94">
        <v>0</v>
      </c>
      <c r="N1135" s="94">
        <v>0</v>
      </c>
      <c r="O1135" s="94">
        <v>0</v>
      </c>
      <c r="P1135" s="94">
        <v>0</v>
      </c>
      <c r="Q1135" s="94">
        <v>0</v>
      </c>
      <c r="R1135" s="94">
        <v>0</v>
      </c>
      <c r="S1135" s="94">
        <v>0</v>
      </c>
      <c r="T1135" s="94">
        <v>0</v>
      </c>
      <c r="U1135" s="94">
        <v>0</v>
      </c>
      <c r="V1135" s="94">
        <v>0</v>
      </c>
      <c r="W1135" s="94">
        <v>149678.52411557754</v>
      </c>
      <c r="X1135" s="94">
        <v>0</v>
      </c>
      <c r="Y1135" s="174"/>
    </row>
    <row r="1136" spans="1:25" ht="15" customHeight="1">
      <c r="A1136" s="128">
        <v>467</v>
      </c>
      <c r="B1136" s="89" t="s">
        <v>902</v>
      </c>
      <c r="C1136" s="94">
        <f t="shared" si="79"/>
        <v>184952.69999999998</v>
      </c>
      <c r="D1136" s="94">
        <v>0</v>
      </c>
      <c r="E1136" s="94">
        <v>0</v>
      </c>
      <c r="F1136" s="94">
        <v>0</v>
      </c>
      <c r="G1136" s="94">
        <v>0</v>
      </c>
      <c r="H1136" s="94">
        <v>0</v>
      </c>
      <c r="I1136" s="94">
        <v>0</v>
      </c>
      <c r="J1136" s="135">
        <v>0</v>
      </c>
      <c r="K1136" s="94">
        <v>0</v>
      </c>
      <c r="L1136" s="94">
        <v>0</v>
      </c>
      <c r="M1136" s="94">
        <v>0</v>
      </c>
      <c r="N1136" s="94">
        <v>0</v>
      </c>
      <c r="O1136" s="94">
        <v>0</v>
      </c>
      <c r="P1136" s="94">
        <v>0</v>
      </c>
      <c r="Q1136" s="94">
        <v>0</v>
      </c>
      <c r="R1136" s="94">
        <v>0</v>
      </c>
      <c r="S1136" s="94">
        <v>0</v>
      </c>
      <c r="T1136" s="94">
        <v>0</v>
      </c>
      <c r="U1136" s="94">
        <v>0</v>
      </c>
      <c r="V1136" s="94">
        <v>0</v>
      </c>
      <c r="W1136" s="94">
        <v>184952.69999999998</v>
      </c>
      <c r="X1136" s="94">
        <v>0</v>
      </c>
      <c r="Y1136" s="174"/>
    </row>
    <row r="1137" spans="1:25" ht="15" customHeight="1">
      <c r="A1137" s="128">
        <v>468</v>
      </c>
      <c r="B1137" s="89" t="s">
        <v>903</v>
      </c>
      <c r="C1137" s="94">
        <f t="shared" si="79"/>
        <v>167705.1</v>
      </c>
      <c r="D1137" s="94">
        <v>0</v>
      </c>
      <c r="E1137" s="94">
        <v>0</v>
      </c>
      <c r="F1137" s="94">
        <v>0</v>
      </c>
      <c r="G1137" s="94">
        <v>0</v>
      </c>
      <c r="H1137" s="94">
        <v>0</v>
      </c>
      <c r="I1137" s="94">
        <v>0</v>
      </c>
      <c r="J1137" s="135">
        <v>0</v>
      </c>
      <c r="K1137" s="94">
        <v>0</v>
      </c>
      <c r="L1137" s="94">
        <v>0</v>
      </c>
      <c r="M1137" s="94">
        <v>0</v>
      </c>
      <c r="N1137" s="94">
        <v>0</v>
      </c>
      <c r="O1137" s="94">
        <v>0</v>
      </c>
      <c r="P1137" s="94">
        <v>0</v>
      </c>
      <c r="Q1137" s="94">
        <v>0</v>
      </c>
      <c r="R1137" s="94">
        <v>0</v>
      </c>
      <c r="S1137" s="94">
        <v>0</v>
      </c>
      <c r="T1137" s="94">
        <v>0</v>
      </c>
      <c r="U1137" s="94">
        <v>0</v>
      </c>
      <c r="V1137" s="94">
        <v>0</v>
      </c>
      <c r="W1137" s="94">
        <v>167705.1</v>
      </c>
      <c r="X1137" s="94">
        <v>0</v>
      </c>
      <c r="Y1137" s="174"/>
    </row>
    <row r="1138" spans="1:25" ht="15" customHeight="1">
      <c r="A1138" s="128">
        <v>469</v>
      </c>
      <c r="B1138" s="89" t="s">
        <v>904</v>
      </c>
      <c r="C1138" s="94">
        <f t="shared" si="79"/>
        <v>204370.30000000002</v>
      </c>
      <c r="D1138" s="94">
        <v>0</v>
      </c>
      <c r="E1138" s="94">
        <v>0</v>
      </c>
      <c r="F1138" s="94">
        <v>0</v>
      </c>
      <c r="G1138" s="94">
        <v>0</v>
      </c>
      <c r="H1138" s="94">
        <v>0</v>
      </c>
      <c r="I1138" s="94">
        <v>0</v>
      </c>
      <c r="J1138" s="135">
        <v>0</v>
      </c>
      <c r="K1138" s="94">
        <v>0</v>
      </c>
      <c r="L1138" s="94">
        <v>0</v>
      </c>
      <c r="M1138" s="94">
        <v>0</v>
      </c>
      <c r="N1138" s="94">
        <v>0</v>
      </c>
      <c r="O1138" s="94">
        <v>0</v>
      </c>
      <c r="P1138" s="94">
        <v>0</v>
      </c>
      <c r="Q1138" s="94">
        <v>0</v>
      </c>
      <c r="R1138" s="94">
        <v>0</v>
      </c>
      <c r="S1138" s="94">
        <v>0</v>
      </c>
      <c r="T1138" s="94">
        <v>0</v>
      </c>
      <c r="U1138" s="94">
        <v>0</v>
      </c>
      <c r="V1138" s="94">
        <v>0</v>
      </c>
      <c r="W1138" s="94">
        <v>204370.30000000002</v>
      </c>
      <c r="X1138" s="94">
        <v>0</v>
      </c>
      <c r="Y1138" s="174"/>
    </row>
    <row r="1139" spans="1:25" ht="15" customHeight="1">
      <c r="A1139" s="128">
        <v>470</v>
      </c>
      <c r="B1139" s="89" t="s">
        <v>905</v>
      </c>
      <c r="C1139" s="94">
        <f t="shared" si="79"/>
        <v>44244.799999999996</v>
      </c>
      <c r="D1139" s="94">
        <v>0</v>
      </c>
      <c r="E1139" s="94">
        <v>0</v>
      </c>
      <c r="F1139" s="94">
        <v>0</v>
      </c>
      <c r="G1139" s="94">
        <v>0</v>
      </c>
      <c r="H1139" s="94">
        <v>0</v>
      </c>
      <c r="I1139" s="94">
        <v>0</v>
      </c>
      <c r="J1139" s="135">
        <v>0</v>
      </c>
      <c r="K1139" s="94">
        <v>0</v>
      </c>
      <c r="L1139" s="94">
        <v>0</v>
      </c>
      <c r="M1139" s="94">
        <v>0</v>
      </c>
      <c r="N1139" s="94">
        <v>0</v>
      </c>
      <c r="O1139" s="94">
        <v>0</v>
      </c>
      <c r="P1139" s="94">
        <v>0</v>
      </c>
      <c r="Q1139" s="94">
        <v>0</v>
      </c>
      <c r="R1139" s="94">
        <v>0</v>
      </c>
      <c r="S1139" s="94">
        <v>0</v>
      </c>
      <c r="T1139" s="94">
        <v>0</v>
      </c>
      <c r="U1139" s="94">
        <v>0</v>
      </c>
      <c r="V1139" s="94">
        <v>0</v>
      </c>
      <c r="W1139" s="94">
        <v>44244.799999999996</v>
      </c>
      <c r="X1139" s="94">
        <v>0</v>
      </c>
      <c r="Y1139" s="174"/>
    </row>
    <row r="1140" spans="1:25" ht="15" customHeight="1">
      <c r="A1140" s="128">
        <v>471</v>
      </c>
      <c r="B1140" s="89" t="s">
        <v>906</v>
      </c>
      <c r="C1140" s="94">
        <f t="shared" si="79"/>
        <v>43382.299999999996</v>
      </c>
      <c r="D1140" s="94">
        <v>0</v>
      </c>
      <c r="E1140" s="94">
        <v>0</v>
      </c>
      <c r="F1140" s="94">
        <v>0</v>
      </c>
      <c r="G1140" s="94">
        <v>0</v>
      </c>
      <c r="H1140" s="94">
        <v>0</v>
      </c>
      <c r="I1140" s="94">
        <v>0</v>
      </c>
      <c r="J1140" s="135">
        <v>0</v>
      </c>
      <c r="K1140" s="94">
        <v>0</v>
      </c>
      <c r="L1140" s="94">
        <v>0</v>
      </c>
      <c r="M1140" s="94">
        <v>0</v>
      </c>
      <c r="N1140" s="94">
        <v>0</v>
      </c>
      <c r="O1140" s="94">
        <v>0</v>
      </c>
      <c r="P1140" s="94">
        <v>0</v>
      </c>
      <c r="Q1140" s="94">
        <v>0</v>
      </c>
      <c r="R1140" s="94">
        <v>0</v>
      </c>
      <c r="S1140" s="94">
        <v>0</v>
      </c>
      <c r="T1140" s="94">
        <v>0</v>
      </c>
      <c r="U1140" s="94">
        <v>0</v>
      </c>
      <c r="V1140" s="94">
        <v>0</v>
      </c>
      <c r="W1140" s="94">
        <v>43382.299999999996</v>
      </c>
      <c r="X1140" s="94">
        <v>0</v>
      </c>
      <c r="Y1140" s="174"/>
    </row>
    <row r="1141" spans="1:25" ht="15" customHeight="1">
      <c r="A1141" s="128">
        <v>472</v>
      </c>
      <c r="B1141" s="89" t="s">
        <v>907</v>
      </c>
      <c r="C1141" s="94">
        <f t="shared" si="79"/>
        <v>269639.43920207082</v>
      </c>
      <c r="D1141" s="94">
        <v>0</v>
      </c>
      <c r="E1141" s="94">
        <v>0</v>
      </c>
      <c r="F1141" s="94">
        <v>0</v>
      </c>
      <c r="G1141" s="94">
        <v>0</v>
      </c>
      <c r="H1141" s="94">
        <v>0</v>
      </c>
      <c r="I1141" s="94">
        <v>0</v>
      </c>
      <c r="J1141" s="135">
        <v>0</v>
      </c>
      <c r="K1141" s="94">
        <v>0</v>
      </c>
      <c r="L1141" s="94">
        <v>0</v>
      </c>
      <c r="M1141" s="94">
        <v>0</v>
      </c>
      <c r="N1141" s="94">
        <v>0</v>
      </c>
      <c r="O1141" s="94">
        <v>0</v>
      </c>
      <c r="P1141" s="94">
        <v>0</v>
      </c>
      <c r="Q1141" s="94">
        <v>0</v>
      </c>
      <c r="R1141" s="94">
        <v>0</v>
      </c>
      <c r="S1141" s="94">
        <v>0</v>
      </c>
      <c r="T1141" s="94">
        <v>0</v>
      </c>
      <c r="U1141" s="94">
        <v>0</v>
      </c>
      <c r="V1141" s="94">
        <v>0</v>
      </c>
      <c r="W1141" s="94">
        <v>269639.43920207082</v>
      </c>
      <c r="X1141" s="94">
        <v>0</v>
      </c>
      <c r="Y1141" s="174"/>
    </row>
    <row r="1142" spans="1:25" ht="15" customHeight="1">
      <c r="A1142" s="128">
        <v>473</v>
      </c>
      <c r="B1142" s="89" t="s">
        <v>908</v>
      </c>
      <c r="C1142" s="94">
        <f t="shared" si="79"/>
        <v>326716.02854327171</v>
      </c>
      <c r="D1142" s="94">
        <v>0</v>
      </c>
      <c r="E1142" s="94">
        <v>0</v>
      </c>
      <c r="F1142" s="94">
        <v>0</v>
      </c>
      <c r="G1142" s="94">
        <v>0</v>
      </c>
      <c r="H1142" s="94">
        <v>0</v>
      </c>
      <c r="I1142" s="94">
        <v>0</v>
      </c>
      <c r="J1142" s="135">
        <v>0</v>
      </c>
      <c r="K1142" s="94">
        <v>0</v>
      </c>
      <c r="L1142" s="94">
        <v>0</v>
      </c>
      <c r="M1142" s="94">
        <v>0</v>
      </c>
      <c r="N1142" s="94">
        <v>0</v>
      </c>
      <c r="O1142" s="94">
        <v>0</v>
      </c>
      <c r="P1142" s="94">
        <v>0</v>
      </c>
      <c r="Q1142" s="94">
        <v>0</v>
      </c>
      <c r="R1142" s="94">
        <v>0</v>
      </c>
      <c r="S1142" s="94">
        <v>0</v>
      </c>
      <c r="T1142" s="94">
        <v>0</v>
      </c>
      <c r="U1142" s="94">
        <v>0</v>
      </c>
      <c r="V1142" s="94">
        <v>0</v>
      </c>
      <c r="W1142" s="94">
        <v>326716.02854327171</v>
      </c>
      <c r="X1142" s="94">
        <v>0</v>
      </c>
      <c r="Y1142" s="174"/>
    </row>
    <row r="1143" spans="1:25" ht="15" customHeight="1">
      <c r="A1143" s="128">
        <v>474</v>
      </c>
      <c r="B1143" s="89" t="s">
        <v>909</v>
      </c>
      <c r="C1143" s="94">
        <f t="shared" si="79"/>
        <v>345714.8651819338</v>
      </c>
      <c r="D1143" s="94">
        <v>0</v>
      </c>
      <c r="E1143" s="94">
        <v>0</v>
      </c>
      <c r="F1143" s="94">
        <v>0</v>
      </c>
      <c r="G1143" s="94">
        <v>0</v>
      </c>
      <c r="H1143" s="94">
        <v>0</v>
      </c>
      <c r="I1143" s="94">
        <v>0</v>
      </c>
      <c r="J1143" s="135">
        <v>0</v>
      </c>
      <c r="K1143" s="94">
        <v>0</v>
      </c>
      <c r="L1143" s="94">
        <v>0</v>
      </c>
      <c r="M1143" s="94">
        <v>0</v>
      </c>
      <c r="N1143" s="94">
        <v>0</v>
      </c>
      <c r="O1143" s="94">
        <v>0</v>
      </c>
      <c r="P1143" s="94">
        <v>0</v>
      </c>
      <c r="Q1143" s="94">
        <v>0</v>
      </c>
      <c r="R1143" s="94">
        <v>0</v>
      </c>
      <c r="S1143" s="94">
        <v>0</v>
      </c>
      <c r="T1143" s="94">
        <v>0</v>
      </c>
      <c r="U1143" s="94">
        <v>0</v>
      </c>
      <c r="V1143" s="94">
        <v>0</v>
      </c>
      <c r="W1143" s="94">
        <v>345714.8651819338</v>
      </c>
      <c r="X1143" s="94">
        <v>0</v>
      </c>
      <c r="Y1143" s="174"/>
    </row>
    <row r="1144" spans="1:25" ht="15" customHeight="1">
      <c r="A1144" s="128">
        <v>475</v>
      </c>
      <c r="B1144" s="89" t="s">
        <v>910</v>
      </c>
      <c r="C1144" s="94">
        <f t="shared" si="79"/>
        <v>298505.7</v>
      </c>
      <c r="D1144" s="94">
        <v>0</v>
      </c>
      <c r="E1144" s="94">
        <v>0</v>
      </c>
      <c r="F1144" s="94">
        <v>0</v>
      </c>
      <c r="G1144" s="94">
        <v>0</v>
      </c>
      <c r="H1144" s="94">
        <v>0</v>
      </c>
      <c r="I1144" s="94">
        <v>0</v>
      </c>
      <c r="J1144" s="135">
        <v>0</v>
      </c>
      <c r="K1144" s="94">
        <v>0</v>
      </c>
      <c r="L1144" s="94">
        <v>0</v>
      </c>
      <c r="M1144" s="94">
        <v>0</v>
      </c>
      <c r="N1144" s="94">
        <v>0</v>
      </c>
      <c r="O1144" s="94">
        <v>0</v>
      </c>
      <c r="P1144" s="94">
        <v>0</v>
      </c>
      <c r="Q1144" s="94">
        <v>0</v>
      </c>
      <c r="R1144" s="94">
        <v>0</v>
      </c>
      <c r="S1144" s="94">
        <v>0</v>
      </c>
      <c r="T1144" s="94">
        <v>0</v>
      </c>
      <c r="U1144" s="94">
        <v>0</v>
      </c>
      <c r="V1144" s="94">
        <v>0</v>
      </c>
      <c r="W1144" s="94">
        <v>298505.7</v>
      </c>
      <c r="X1144" s="94">
        <v>0</v>
      </c>
      <c r="Y1144" s="174"/>
    </row>
    <row r="1145" spans="1:25" ht="15" customHeight="1">
      <c r="A1145" s="128">
        <v>476</v>
      </c>
      <c r="B1145" s="89" t="s">
        <v>911</v>
      </c>
      <c r="C1145" s="94">
        <f t="shared" si="79"/>
        <v>346058.01633491664</v>
      </c>
      <c r="D1145" s="94">
        <v>0</v>
      </c>
      <c r="E1145" s="94">
        <v>0</v>
      </c>
      <c r="F1145" s="94">
        <v>0</v>
      </c>
      <c r="G1145" s="94">
        <v>0</v>
      </c>
      <c r="H1145" s="94">
        <v>0</v>
      </c>
      <c r="I1145" s="94">
        <v>0</v>
      </c>
      <c r="J1145" s="135">
        <v>0</v>
      </c>
      <c r="K1145" s="94">
        <v>0</v>
      </c>
      <c r="L1145" s="94">
        <v>0</v>
      </c>
      <c r="M1145" s="94">
        <v>0</v>
      </c>
      <c r="N1145" s="94">
        <v>0</v>
      </c>
      <c r="O1145" s="94">
        <v>0</v>
      </c>
      <c r="P1145" s="94">
        <v>0</v>
      </c>
      <c r="Q1145" s="94">
        <v>0</v>
      </c>
      <c r="R1145" s="94">
        <v>0</v>
      </c>
      <c r="S1145" s="94">
        <v>0</v>
      </c>
      <c r="T1145" s="94">
        <v>0</v>
      </c>
      <c r="U1145" s="94">
        <v>0</v>
      </c>
      <c r="V1145" s="94">
        <v>0</v>
      </c>
      <c r="W1145" s="94">
        <v>346058.01633491664</v>
      </c>
      <c r="X1145" s="94">
        <v>0</v>
      </c>
      <c r="Y1145" s="174"/>
    </row>
    <row r="1146" spans="1:25" ht="15" customHeight="1">
      <c r="A1146" s="128">
        <v>477</v>
      </c>
      <c r="B1146" s="89" t="s">
        <v>912</v>
      </c>
      <c r="C1146" s="94">
        <f t="shared" si="79"/>
        <v>256788.24262155898</v>
      </c>
      <c r="D1146" s="94">
        <v>0</v>
      </c>
      <c r="E1146" s="94">
        <v>0</v>
      </c>
      <c r="F1146" s="94">
        <v>0</v>
      </c>
      <c r="G1146" s="94">
        <v>0</v>
      </c>
      <c r="H1146" s="94">
        <v>0</v>
      </c>
      <c r="I1146" s="94">
        <v>0</v>
      </c>
      <c r="J1146" s="135">
        <v>0</v>
      </c>
      <c r="K1146" s="94">
        <v>0</v>
      </c>
      <c r="L1146" s="94">
        <v>0</v>
      </c>
      <c r="M1146" s="94">
        <v>0</v>
      </c>
      <c r="N1146" s="94">
        <v>0</v>
      </c>
      <c r="O1146" s="94">
        <v>0</v>
      </c>
      <c r="P1146" s="94">
        <v>0</v>
      </c>
      <c r="Q1146" s="94">
        <v>0</v>
      </c>
      <c r="R1146" s="94">
        <v>0</v>
      </c>
      <c r="S1146" s="94">
        <v>0</v>
      </c>
      <c r="T1146" s="94">
        <v>0</v>
      </c>
      <c r="U1146" s="94">
        <v>0</v>
      </c>
      <c r="V1146" s="94">
        <v>0</v>
      </c>
      <c r="W1146" s="94">
        <v>256788.24262155898</v>
      </c>
      <c r="X1146" s="94">
        <v>0</v>
      </c>
      <c r="Y1146" s="174"/>
    </row>
    <row r="1147" spans="1:25" ht="15" customHeight="1">
      <c r="A1147" s="128">
        <v>478</v>
      </c>
      <c r="B1147" s="89" t="s">
        <v>913</v>
      </c>
      <c r="C1147" s="94">
        <f t="shared" si="79"/>
        <v>356037.65608171979</v>
      </c>
      <c r="D1147" s="94">
        <v>0</v>
      </c>
      <c r="E1147" s="94">
        <v>0</v>
      </c>
      <c r="F1147" s="94">
        <v>0</v>
      </c>
      <c r="G1147" s="94">
        <v>0</v>
      </c>
      <c r="H1147" s="94">
        <v>0</v>
      </c>
      <c r="I1147" s="94">
        <v>0</v>
      </c>
      <c r="J1147" s="135">
        <v>0</v>
      </c>
      <c r="K1147" s="94">
        <v>0</v>
      </c>
      <c r="L1147" s="94">
        <v>0</v>
      </c>
      <c r="M1147" s="94">
        <v>0</v>
      </c>
      <c r="N1147" s="94">
        <v>0</v>
      </c>
      <c r="O1147" s="94">
        <v>0</v>
      </c>
      <c r="P1147" s="94">
        <v>0</v>
      </c>
      <c r="Q1147" s="94">
        <v>0</v>
      </c>
      <c r="R1147" s="94">
        <v>0</v>
      </c>
      <c r="S1147" s="94">
        <v>0</v>
      </c>
      <c r="T1147" s="94">
        <v>0</v>
      </c>
      <c r="U1147" s="94">
        <v>0</v>
      </c>
      <c r="V1147" s="94">
        <v>0</v>
      </c>
      <c r="W1147" s="94">
        <v>356037.65608171979</v>
      </c>
      <c r="X1147" s="94">
        <v>0</v>
      </c>
      <c r="Y1147" s="174"/>
    </row>
    <row r="1148" spans="1:25" ht="15" customHeight="1">
      <c r="A1148" s="128">
        <v>479</v>
      </c>
      <c r="B1148" s="89" t="s">
        <v>914</v>
      </c>
      <c r="C1148" s="94">
        <f t="shared" si="79"/>
        <v>346805.17838614609</v>
      </c>
      <c r="D1148" s="94">
        <v>0</v>
      </c>
      <c r="E1148" s="94">
        <v>0</v>
      </c>
      <c r="F1148" s="94">
        <v>0</v>
      </c>
      <c r="G1148" s="94">
        <v>0</v>
      </c>
      <c r="H1148" s="94">
        <v>0</v>
      </c>
      <c r="I1148" s="94">
        <v>0</v>
      </c>
      <c r="J1148" s="135">
        <v>0</v>
      </c>
      <c r="K1148" s="94">
        <v>0</v>
      </c>
      <c r="L1148" s="94">
        <v>0</v>
      </c>
      <c r="M1148" s="94">
        <v>0</v>
      </c>
      <c r="N1148" s="94">
        <v>0</v>
      </c>
      <c r="O1148" s="94">
        <v>0</v>
      </c>
      <c r="P1148" s="94">
        <v>0</v>
      </c>
      <c r="Q1148" s="94">
        <v>0</v>
      </c>
      <c r="R1148" s="94">
        <v>0</v>
      </c>
      <c r="S1148" s="94">
        <v>0</v>
      </c>
      <c r="T1148" s="94">
        <v>0</v>
      </c>
      <c r="U1148" s="94">
        <v>0</v>
      </c>
      <c r="V1148" s="94">
        <v>0</v>
      </c>
      <c r="W1148" s="94">
        <v>346805.17838614609</v>
      </c>
      <c r="X1148" s="94">
        <v>0</v>
      </c>
      <c r="Y1148" s="174"/>
    </row>
    <row r="1149" spans="1:25" ht="15" customHeight="1">
      <c r="A1149" s="128">
        <v>480</v>
      </c>
      <c r="B1149" s="89" t="s">
        <v>915</v>
      </c>
      <c r="C1149" s="94">
        <f t="shared" si="79"/>
        <v>263328.5</v>
      </c>
      <c r="D1149" s="94">
        <v>0</v>
      </c>
      <c r="E1149" s="94">
        <v>0</v>
      </c>
      <c r="F1149" s="94">
        <v>0</v>
      </c>
      <c r="G1149" s="94">
        <v>0</v>
      </c>
      <c r="H1149" s="94">
        <v>0</v>
      </c>
      <c r="I1149" s="94">
        <v>0</v>
      </c>
      <c r="J1149" s="135">
        <v>0</v>
      </c>
      <c r="K1149" s="94">
        <v>0</v>
      </c>
      <c r="L1149" s="94">
        <v>0</v>
      </c>
      <c r="M1149" s="94">
        <v>0</v>
      </c>
      <c r="N1149" s="94">
        <v>0</v>
      </c>
      <c r="O1149" s="94">
        <v>0</v>
      </c>
      <c r="P1149" s="94">
        <v>0</v>
      </c>
      <c r="Q1149" s="94">
        <v>0</v>
      </c>
      <c r="R1149" s="94">
        <v>0</v>
      </c>
      <c r="S1149" s="94">
        <v>0</v>
      </c>
      <c r="T1149" s="94">
        <v>0</v>
      </c>
      <c r="U1149" s="94">
        <v>0</v>
      </c>
      <c r="V1149" s="94">
        <v>0</v>
      </c>
      <c r="W1149" s="94">
        <v>263328.5</v>
      </c>
      <c r="X1149" s="94">
        <v>0</v>
      </c>
      <c r="Y1149" s="174"/>
    </row>
    <row r="1150" spans="1:25" ht="15" customHeight="1">
      <c r="A1150" s="128">
        <v>481</v>
      </c>
      <c r="B1150" s="89" t="s">
        <v>916</v>
      </c>
      <c r="C1150" s="94">
        <f t="shared" si="79"/>
        <v>266571</v>
      </c>
      <c r="D1150" s="94">
        <v>0</v>
      </c>
      <c r="E1150" s="94">
        <v>0</v>
      </c>
      <c r="F1150" s="94">
        <v>0</v>
      </c>
      <c r="G1150" s="94">
        <v>0</v>
      </c>
      <c r="H1150" s="94">
        <v>0</v>
      </c>
      <c r="I1150" s="94">
        <v>0</v>
      </c>
      <c r="J1150" s="135">
        <v>0</v>
      </c>
      <c r="K1150" s="94">
        <v>0</v>
      </c>
      <c r="L1150" s="94">
        <v>0</v>
      </c>
      <c r="M1150" s="94">
        <v>0</v>
      </c>
      <c r="N1150" s="94">
        <v>0</v>
      </c>
      <c r="O1150" s="94">
        <v>0</v>
      </c>
      <c r="P1150" s="94">
        <v>0</v>
      </c>
      <c r="Q1150" s="94">
        <v>0</v>
      </c>
      <c r="R1150" s="94">
        <v>0</v>
      </c>
      <c r="S1150" s="94">
        <v>0</v>
      </c>
      <c r="T1150" s="94">
        <v>0</v>
      </c>
      <c r="U1150" s="94">
        <v>0</v>
      </c>
      <c r="V1150" s="94">
        <v>0</v>
      </c>
      <c r="W1150" s="94">
        <v>266571</v>
      </c>
      <c r="X1150" s="94">
        <v>0</v>
      </c>
      <c r="Y1150" s="174"/>
    </row>
    <row r="1151" spans="1:25" ht="15" customHeight="1">
      <c r="A1151" s="128">
        <v>482</v>
      </c>
      <c r="B1151" s="89" t="s">
        <v>917</v>
      </c>
      <c r="C1151" s="94">
        <f t="shared" si="79"/>
        <v>159814</v>
      </c>
      <c r="D1151" s="94">
        <v>0</v>
      </c>
      <c r="E1151" s="94">
        <v>0</v>
      </c>
      <c r="F1151" s="94">
        <v>0</v>
      </c>
      <c r="G1151" s="94">
        <v>0</v>
      </c>
      <c r="H1151" s="94">
        <v>0</v>
      </c>
      <c r="I1151" s="94">
        <v>0</v>
      </c>
      <c r="J1151" s="135">
        <v>0</v>
      </c>
      <c r="K1151" s="94">
        <v>0</v>
      </c>
      <c r="L1151" s="94">
        <v>0</v>
      </c>
      <c r="M1151" s="94">
        <v>0</v>
      </c>
      <c r="N1151" s="94">
        <v>0</v>
      </c>
      <c r="O1151" s="94">
        <v>0</v>
      </c>
      <c r="P1151" s="94">
        <v>0</v>
      </c>
      <c r="Q1151" s="94">
        <v>0</v>
      </c>
      <c r="R1151" s="94">
        <v>0</v>
      </c>
      <c r="S1151" s="94">
        <v>0</v>
      </c>
      <c r="T1151" s="94">
        <v>0</v>
      </c>
      <c r="U1151" s="94">
        <v>0</v>
      </c>
      <c r="V1151" s="94">
        <v>0</v>
      </c>
      <c r="W1151" s="94">
        <v>159814</v>
      </c>
      <c r="X1151" s="94">
        <v>0</v>
      </c>
      <c r="Y1151" s="174"/>
    </row>
    <row r="1152" spans="1:25" ht="15" customHeight="1">
      <c r="A1152" s="128">
        <v>483</v>
      </c>
      <c r="B1152" s="89" t="s">
        <v>918</v>
      </c>
      <c r="C1152" s="94">
        <f t="shared" si="79"/>
        <v>135500.59361178146</v>
      </c>
      <c r="D1152" s="94">
        <v>0</v>
      </c>
      <c r="E1152" s="94">
        <v>0</v>
      </c>
      <c r="F1152" s="94">
        <v>0</v>
      </c>
      <c r="G1152" s="94">
        <v>0</v>
      </c>
      <c r="H1152" s="94">
        <v>0</v>
      </c>
      <c r="I1152" s="94">
        <v>0</v>
      </c>
      <c r="J1152" s="135">
        <v>0</v>
      </c>
      <c r="K1152" s="94">
        <v>0</v>
      </c>
      <c r="L1152" s="94">
        <v>0</v>
      </c>
      <c r="M1152" s="94">
        <v>0</v>
      </c>
      <c r="N1152" s="94">
        <v>0</v>
      </c>
      <c r="O1152" s="94">
        <v>0</v>
      </c>
      <c r="P1152" s="94">
        <v>0</v>
      </c>
      <c r="Q1152" s="94">
        <v>0</v>
      </c>
      <c r="R1152" s="94">
        <v>0</v>
      </c>
      <c r="S1152" s="94">
        <v>0</v>
      </c>
      <c r="T1152" s="94">
        <v>0</v>
      </c>
      <c r="U1152" s="94">
        <v>0</v>
      </c>
      <c r="V1152" s="94">
        <v>0</v>
      </c>
      <c r="W1152" s="120">
        <v>135500.59361178146</v>
      </c>
      <c r="X1152" s="120">
        <v>0</v>
      </c>
      <c r="Y1152" s="174"/>
    </row>
    <row r="1153" spans="1:25" ht="15" customHeight="1">
      <c r="A1153" s="128">
        <v>484</v>
      </c>
      <c r="B1153" s="89" t="s">
        <v>919</v>
      </c>
      <c r="C1153" s="94">
        <f t="shared" si="79"/>
        <v>60111.184889806056</v>
      </c>
      <c r="D1153" s="94">
        <v>0</v>
      </c>
      <c r="E1153" s="94">
        <v>0</v>
      </c>
      <c r="F1153" s="94">
        <v>0</v>
      </c>
      <c r="G1153" s="94">
        <v>0</v>
      </c>
      <c r="H1153" s="94">
        <v>0</v>
      </c>
      <c r="I1153" s="94">
        <v>0</v>
      </c>
      <c r="J1153" s="135">
        <v>0</v>
      </c>
      <c r="K1153" s="94">
        <v>0</v>
      </c>
      <c r="L1153" s="94">
        <v>0</v>
      </c>
      <c r="M1153" s="94">
        <v>0</v>
      </c>
      <c r="N1153" s="94">
        <v>0</v>
      </c>
      <c r="O1153" s="94">
        <v>0</v>
      </c>
      <c r="P1153" s="94">
        <v>0</v>
      </c>
      <c r="Q1153" s="94">
        <v>0</v>
      </c>
      <c r="R1153" s="94">
        <v>0</v>
      </c>
      <c r="S1153" s="94">
        <v>0</v>
      </c>
      <c r="T1153" s="94">
        <v>0</v>
      </c>
      <c r="U1153" s="94">
        <v>0</v>
      </c>
      <c r="V1153" s="94">
        <v>0</v>
      </c>
      <c r="W1153" s="94">
        <v>60111.184889806056</v>
      </c>
      <c r="X1153" s="94">
        <v>0</v>
      </c>
      <c r="Y1153" s="174"/>
    </row>
    <row r="1154" spans="1:25" ht="15" customHeight="1">
      <c r="A1154" s="128">
        <v>485</v>
      </c>
      <c r="B1154" s="89" t="s">
        <v>920</v>
      </c>
      <c r="C1154" s="94">
        <f t="shared" si="79"/>
        <v>504228.65257917729</v>
      </c>
      <c r="D1154" s="94">
        <v>0</v>
      </c>
      <c r="E1154" s="94">
        <v>0</v>
      </c>
      <c r="F1154" s="94">
        <v>0</v>
      </c>
      <c r="G1154" s="94">
        <v>0</v>
      </c>
      <c r="H1154" s="94">
        <v>0</v>
      </c>
      <c r="I1154" s="94">
        <v>0</v>
      </c>
      <c r="J1154" s="135">
        <v>0</v>
      </c>
      <c r="K1154" s="94">
        <v>0</v>
      </c>
      <c r="L1154" s="94">
        <v>0</v>
      </c>
      <c r="M1154" s="94">
        <v>0</v>
      </c>
      <c r="N1154" s="94">
        <v>0</v>
      </c>
      <c r="O1154" s="94">
        <v>0</v>
      </c>
      <c r="P1154" s="94">
        <v>0</v>
      </c>
      <c r="Q1154" s="94">
        <v>0</v>
      </c>
      <c r="R1154" s="94">
        <v>0</v>
      </c>
      <c r="S1154" s="94">
        <v>0</v>
      </c>
      <c r="T1154" s="94">
        <v>0</v>
      </c>
      <c r="U1154" s="94">
        <v>0</v>
      </c>
      <c r="V1154" s="94">
        <v>0</v>
      </c>
      <c r="W1154" s="94">
        <v>504228.65257917729</v>
      </c>
      <c r="X1154" s="94">
        <v>0</v>
      </c>
      <c r="Y1154" s="174"/>
    </row>
    <row r="1155" spans="1:25" ht="15" customHeight="1">
      <c r="A1155" s="128">
        <v>486</v>
      </c>
      <c r="B1155" s="89" t="s">
        <v>921</v>
      </c>
      <c r="C1155" s="94">
        <f t="shared" si="79"/>
        <v>309372</v>
      </c>
      <c r="D1155" s="94">
        <v>0</v>
      </c>
      <c r="E1155" s="94">
        <v>0</v>
      </c>
      <c r="F1155" s="94">
        <v>0</v>
      </c>
      <c r="G1155" s="94">
        <v>0</v>
      </c>
      <c r="H1155" s="94">
        <v>0</v>
      </c>
      <c r="I1155" s="94">
        <v>0</v>
      </c>
      <c r="J1155" s="135">
        <v>0</v>
      </c>
      <c r="K1155" s="94">
        <v>0</v>
      </c>
      <c r="L1155" s="94">
        <v>0</v>
      </c>
      <c r="M1155" s="94">
        <v>0</v>
      </c>
      <c r="N1155" s="94">
        <v>0</v>
      </c>
      <c r="O1155" s="94">
        <v>0</v>
      </c>
      <c r="P1155" s="94">
        <v>0</v>
      </c>
      <c r="Q1155" s="94">
        <v>0</v>
      </c>
      <c r="R1155" s="94">
        <v>0</v>
      </c>
      <c r="S1155" s="94">
        <v>0</v>
      </c>
      <c r="T1155" s="94">
        <v>0</v>
      </c>
      <c r="U1155" s="94">
        <v>0</v>
      </c>
      <c r="V1155" s="94">
        <v>0</v>
      </c>
      <c r="W1155" s="94">
        <v>309372</v>
      </c>
      <c r="X1155" s="94">
        <v>0</v>
      </c>
      <c r="Y1155" s="174"/>
    </row>
    <row r="1156" spans="1:25" ht="15" customHeight="1">
      <c r="A1156" s="128">
        <v>487</v>
      </c>
      <c r="B1156" s="89" t="s">
        <v>922</v>
      </c>
      <c r="C1156" s="94">
        <f t="shared" si="79"/>
        <v>60327.619157592468</v>
      </c>
      <c r="D1156" s="94">
        <v>0</v>
      </c>
      <c r="E1156" s="94">
        <v>0</v>
      </c>
      <c r="F1156" s="94">
        <v>0</v>
      </c>
      <c r="G1156" s="94">
        <v>0</v>
      </c>
      <c r="H1156" s="94">
        <v>0</v>
      </c>
      <c r="I1156" s="94">
        <v>0</v>
      </c>
      <c r="J1156" s="135">
        <v>0</v>
      </c>
      <c r="K1156" s="94">
        <v>0</v>
      </c>
      <c r="L1156" s="94">
        <v>0</v>
      </c>
      <c r="M1156" s="94">
        <v>0</v>
      </c>
      <c r="N1156" s="94">
        <v>0</v>
      </c>
      <c r="O1156" s="94">
        <v>0</v>
      </c>
      <c r="P1156" s="94">
        <v>0</v>
      </c>
      <c r="Q1156" s="94">
        <v>0</v>
      </c>
      <c r="R1156" s="94">
        <v>0</v>
      </c>
      <c r="S1156" s="94">
        <v>0</v>
      </c>
      <c r="T1156" s="94">
        <v>0</v>
      </c>
      <c r="U1156" s="94">
        <v>0</v>
      </c>
      <c r="V1156" s="94">
        <v>0</v>
      </c>
      <c r="W1156" s="94">
        <v>60327.619157592468</v>
      </c>
      <c r="X1156" s="94">
        <v>0</v>
      </c>
      <c r="Y1156" s="174"/>
    </row>
    <row r="1157" spans="1:25" ht="15" customHeight="1">
      <c r="A1157" s="128">
        <v>488</v>
      </c>
      <c r="B1157" s="89" t="s">
        <v>923</v>
      </c>
      <c r="C1157" s="94">
        <f t="shared" si="79"/>
        <v>364341.24396581709</v>
      </c>
      <c r="D1157" s="94">
        <v>0</v>
      </c>
      <c r="E1157" s="94">
        <v>0</v>
      </c>
      <c r="F1157" s="94">
        <v>0</v>
      </c>
      <c r="G1157" s="94">
        <v>0</v>
      </c>
      <c r="H1157" s="94">
        <v>0</v>
      </c>
      <c r="I1157" s="94">
        <v>0</v>
      </c>
      <c r="J1157" s="135">
        <v>0</v>
      </c>
      <c r="K1157" s="94">
        <v>0</v>
      </c>
      <c r="L1157" s="94">
        <v>0</v>
      </c>
      <c r="M1157" s="94">
        <v>0</v>
      </c>
      <c r="N1157" s="94">
        <v>0</v>
      </c>
      <c r="O1157" s="94">
        <v>0</v>
      </c>
      <c r="P1157" s="94">
        <v>0</v>
      </c>
      <c r="Q1157" s="94">
        <v>0</v>
      </c>
      <c r="R1157" s="94">
        <v>0</v>
      </c>
      <c r="S1157" s="94">
        <v>0</v>
      </c>
      <c r="T1157" s="94">
        <v>0</v>
      </c>
      <c r="U1157" s="94">
        <v>0</v>
      </c>
      <c r="V1157" s="94">
        <v>0</v>
      </c>
      <c r="W1157" s="94">
        <v>364341.24396581709</v>
      </c>
      <c r="X1157" s="94">
        <v>0</v>
      </c>
      <c r="Y1157" s="174"/>
    </row>
    <row r="1158" spans="1:25" ht="15" customHeight="1">
      <c r="A1158" s="128">
        <v>489</v>
      </c>
      <c r="B1158" s="89" t="s">
        <v>924</v>
      </c>
      <c r="C1158" s="94">
        <f t="shared" si="79"/>
        <v>308768.63299612649</v>
      </c>
      <c r="D1158" s="94">
        <v>0</v>
      </c>
      <c r="E1158" s="94">
        <v>0</v>
      </c>
      <c r="F1158" s="94">
        <v>0</v>
      </c>
      <c r="G1158" s="94">
        <v>0</v>
      </c>
      <c r="H1158" s="94">
        <v>0</v>
      </c>
      <c r="I1158" s="94">
        <v>0</v>
      </c>
      <c r="J1158" s="135">
        <v>0</v>
      </c>
      <c r="K1158" s="94">
        <v>0</v>
      </c>
      <c r="L1158" s="94">
        <v>0</v>
      </c>
      <c r="M1158" s="94">
        <v>0</v>
      </c>
      <c r="N1158" s="94">
        <v>0</v>
      </c>
      <c r="O1158" s="94">
        <v>0</v>
      </c>
      <c r="P1158" s="94">
        <v>0</v>
      </c>
      <c r="Q1158" s="94">
        <v>0</v>
      </c>
      <c r="R1158" s="94">
        <v>0</v>
      </c>
      <c r="S1158" s="94">
        <v>0</v>
      </c>
      <c r="T1158" s="94">
        <v>0</v>
      </c>
      <c r="U1158" s="94">
        <v>0</v>
      </c>
      <c r="V1158" s="94">
        <v>0</v>
      </c>
      <c r="W1158" s="94">
        <v>308768.63299612649</v>
      </c>
      <c r="X1158" s="94">
        <v>0</v>
      </c>
      <c r="Y1158" s="174"/>
    </row>
    <row r="1159" spans="1:25" ht="15" customHeight="1">
      <c r="A1159" s="128">
        <v>490</v>
      </c>
      <c r="B1159" s="89" t="s">
        <v>925</v>
      </c>
      <c r="C1159" s="94">
        <f t="shared" si="79"/>
        <v>343457.89239663823</v>
      </c>
      <c r="D1159" s="94">
        <v>0</v>
      </c>
      <c r="E1159" s="94">
        <v>0</v>
      </c>
      <c r="F1159" s="94">
        <v>0</v>
      </c>
      <c r="G1159" s="94">
        <v>0</v>
      </c>
      <c r="H1159" s="94">
        <v>0</v>
      </c>
      <c r="I1159" s="94">
        <v>0</v>
      </c>
      <c r="J1159" s="135">
        <v>0</v>
      </c>
      <c r="K1159" s="94">
        <v>0</v>
      </c>
      <c r="L1159" s="94">
        <v>0</v>
      </c>
      <c r="M1159" s="94">
        <v>0</v>
      </c>
      <c r="N1159" s="94">
        <v>0</v>
      </c>
      <c r="O1159" s="94">
        <v>0</v>
      </c>
      <c r="P1159" s="94">
        <v>0</v>
      </c>
      <c r="Q1159" s="94">
        <v>0</v>
      </c>
      <c r="R1159" s="94">
        <v>0</v>
      </c>
      <c r="S1159" s="94">
        <v>0</v>
      </c>
      <c r="T1159" s="94">
        <v>0</v>
      </c>
      <c r="U1159" s="94">
        <v>0</v>
      </c>
      <c r="V1159" s="94">
        <v>0</v>
      </c>
      <c r="W1159" s="94">
        <v>343457.89239663823</v>
      </c>
      <c r="X1159" s="94">
        <v>0</v>
      </c>
      <c r="Y1159" s="174"/>
    </row>
    <row r="1160" spans="1:25" ht="15" customHeight="1">
      <c r="A1160" s="128">
        <v>491</v>
      </c>
      <c r="B1160" s="89" t="s">
        <v>926</v>
      </c>
      <c r="C1160" s="94">
        <f t="shared" si="79"/>
        <v>57518.469433043952</v>
      </c>
      <c r="D1160" s="94">
        <v>0</v>
      </c>
      <c r="E1160" s="94">
        <v>0</v>
      </c>
      <c r="F1160" s="94">
        <v>0</v>
      </c>
      <c r="G1160" s="94">
        <v>0</v>
      </c>
      <c r="H1160" s="94">
        <v>0</v>
      </c>
      <c r="I1160" s="94">
        <v>0</v>
      </c>
      <c r="J1160" s="135">
        <v>0</v>
      </c>
      <c r="K1160" s="94">
        <v>0</v>
      </c>
      <c r="L1160" s="94">
        <v>0</v>
      </c>
      <c r="M1160" s="94">
        <v>0</v>
      </c>
      <c r="N1160" s="94">
        <v>0</v>
      </c>
      <c r="O1160" s="94">
        <v>0</v>
      </c>
      <c r="P1160" s="94">
        <v>0</v>
      </c>
      <c r="Q1160" s="94">
        <v>0</v>
      </c>
      <c r="R1160" s="94">
        <v>0</v>
      </c>
      <c r="S1160" s="94">
        <v>0</v>
      </c>
      <c r="T1160" s="94">
        <v>0</v>
      </c>
      <c r="U1160" s="94">
        <v>0</v>
      </c>
      <c r="V1160" s="94">
        <v>0</v>
      </c>
      <c r="W1160" s="120">
        <v>57518.469433043952</v>
      </c>
      <c r="X1160" s="120">
        <v>0</v>
      </c>
      <c r="Y1160" s="174"/>
    </row>
    <row r="1161" spans="1:25" ht="15" customHeight="1">
      <c r="A1161" s="128">
        <v>492</v>
      </c>
      <c r="B1161" s="89" t="s">
        <v>927</v>
      </c>
      <c r="C1161" s="94">
        <f t="shared" si="79"/>
        <v>271750.89999999997</v>
      </c>
      <c r="D1161" s="94">
        <v>0</v>
      </c>
      <c r="E1161" s="94">
        <v>0</v>
      </c>
      <c r="F1161" s="94">
        <v>0</v>
      </c>
      <c r="G1161" s="94">
        <v>0</v>
      </c>
      <c r="H1161" s="94">
        <v>0</v>
      </c>
      <c r="I1161" s="94">
        <v>0</v>
      </c>
      <c r="J1161" s="135">
        <v>0</v>
      </c>
      <c r="K1161" s="94">
        <v>0</v>
      </c>
      <c r="L1161" s="94">
        <v>0</v>
      </c>
      <c r="M1161" s="94">
        <v>0</v>
      </c>
      <c r="N1161" s="94">
        <v>0</v>
      </c>
      <c r="O1161" s="94">
        <v>0</v>
      </c>
      <c r="P1161" s="94">
        <v>0</v>
      </c>
      <c r="Q1161" s="94">
        <v>0</v>
      </c>
      <c r="R1161" s="94">
        <v>0</v>
      </c>
      <c r="S1161" s="94">
        <v>0</v>
      </c>
      <c r="T1161" s="94">
        <v>0</v>
      </c>
      <c r="U1161" s="94">
        <v>0</v>
      </c>
      <c r="V1161" s="94">
        <v>0</v>
      </c>
      <c r="W1161" s="94">
        <v>271750.89999999997</v>
      </c>
      <c r="X1161" s="94">
        <v>0</v>
      </c>
      <c r="Y1161" s="174"/>
    </row>
    <row r="1162" spans="1:25" ht="15" customHeight="1">
      <c r="A1162" s="128">
        <v>493</v>
      </c>
      <c r="B1162" s="89" t="s">
        <v>928</v>
      </c>
      <c r="C1162" s="94">
        <f t="shared" si="79"/>
        <v>208770</v>
      </c>
      <c r="D1162" s="94">
        <v>0</v>
      </c>
      <c r="E1162" s="94">
        <v>0</v>
      </c>
      <c r="F1162" s="94">
        <v>0</v>
      </c>
      <c r="G1162" s="94">
        <v>0</v>
      </c>
      <c r="H1162" s="94">
        <v>0</v>
      </c>
      <c r="I1162" s="94">
        <v>0</v>
      </c>
      <c r="J1162" s="135">
        <v>0</v>
      </c>
      <c r="K1162" s="94">
        <v>0</v>
      </c>
      <c r="L1162" s="94">
        <v>0</v>
      </c>
      <c r="M1162" s="94">
        <v>0</v>
      </c>
      <c r="N1162" s="94">
        <v>0</v>
      </c>
      <c r="O1162" s="94">
        <v>0</v>
      </c>
      <c r="P1162" s="94">
        <v>0</v>
      </c>
      <c r="Q1162" s="94">
        <v>0</v>
      </c>
      <c r="R1162" s="94">
        <v>0</v>
      </c>
      <c r="S1162" s="94">
        <v>0</v>
      </c>
      <c r="T1162" s="94">
        <v>0</v>
      </c>
      <c r="U1162" s="94">
        <v>0</v>
      </c>
      <c r="V1162" s="94">
        <v>0</v>
      </c>
      <c r="W1162" s="94">
        <v>208770</v>
      </c>
      <c r="X1162" s="94">
        <v>0</v>
      </c>
      <c r="Y1162" s="174"/>
    </row>
    <row r="1163" spans="1:25" ht="15" customHeight="1">
      <c r="A1163" s="128">
        <v>494</v>
      </c>
      <c r="B1163" s="89" t="s">
        <v>929</v>
      </c>
      <c r="C1163" s="94">
        <f t="shared" si="79"/>
        <v>200275</v>
      </c>
      <c r="D1163" s="94">
        <v>0</v>
      </c>
      <c r="E1163" s="94">
        <v>0</v>
      </c>
      <c r="F1163" s="94">
        <v>0</v>
      </c>
      <c r="G1163" s="94">
        <v>0</v>
      </c>
      <c r="H1163" s="94">
        <v>0</v>
      </c>
      <c r="I1163" s="94">
        <v>0</v>
      </c>
      <c r="J1163" s="135">
        <v>0</v>
      </c>
      <c r="K1163" s="94">
        <v>0</v>
      </c>
      <c r="L1163" s="94">
        <v>0</v>
      </c>
      <c r="M1163" s="94">
        <v>0</v>
      </c>
      <c r="N1163" s="94">
        <v>0</v>
      </c>
      <c r="O1163" s="94">
        <v>0</v>
      </c>
      <c r="P1163" s="94">
        <v>0</v>
      </c>
      <c r="Q1163" s="94">
        <v>0</v>
      </c>
      <c r="R1163" s="94">
        <v>0</v>
      </c>
      <c r="S1163" s="94">
        <v>0</v>
      </c>
      <c r="T1163" s="94">
        <v>0</v>
      </c>
      <c r="U1163" s="94">
        <v>0</v>
      </c>
      <c r="V1163" s="94">
        <v>0</v>
      </c>
      <c r="W1163" s="94">
        <v>200275</v>
      </c>
      <c r="X1163" s="94">
        <v>0</v>
      </c>
      <c r="Y1163" s="174"/>
    </row>
    <row r="1164" spans="1:25" ht="15" customHeight="1">
      <c r="A1164" s="128">
        <v>495</v>
      </c>
      <c r="B1164" s="89" t="s">
        <v>931</v>
      </c>
      <c r="C1164" s="94">
        <f t="shared" si="79"/>
        <v>61115.876067422738</v>
      </c>
      <c r="D1164" s="94">
        <v>0</v>
      </c>
      <c r="E1164" s="94">
        <v>0</v>
      </c>
      <c r="F1164" s="94">
        <v>0</v>
      </c>
      <c r="G1164" s="94">
        <v>0</v>
      </c>
      <c r="H1164" s="94">
        <v>0</v>
      </c>
      <c r="I1164" s="94">
        <v>0</v>
      </c>
      <c r="J1164" s="135">
        <v>0</v>
      </c>
      <c r="K1164" s="94">
        <v>0</v>
      </c>
      <c r="L1164" s="94">
        <v>0</v>
      </c>
      <c r="M1164" s="94">
        <v>0</v>
      </c>
      <c r="N1164" s="94">
        <v>0</v>
      </c>
      <c r="O1164" s="94">
        <v>0</v>
      </c>
      <c r="P1164" s="94">
        <v>0</v>
      </c>
      <c r="Q1164" s="94">
        <v>0</v>
      </c>
      <c r="R1164" s="94">
        <v>0</v>
      </c>
      <c r="S1164" s="94">
        <v>0</v>
      </c>
      <c r="T1164" s="94">
        <v>0</v>
      </c>
      <c r="U1164" s="94">
        <v>0</v>
      </c>
      <c r="V1164" s="94">
        <v>0</v>
      </c>
      <c r="W1164" s="120">
        <v>61115.876067422738</v>
      </c>
      <c r="X1164" s="120">
        <v>0</v>
      </c>
      <c r="Y1164" s="174"/>
    </row>
    <row r="1165" spans="1:25" ht="15" customHeight="1">
      <c r="A1165" s="128">
        <v>496</v>
      </c>
      <c r="B1165" s="89" t="s">
        <v>932</v>
      </c>
      <c r="C1165" s="94">
        <f t="shared" si="79"/>
        <v>290967.64852330799</v>
      </c>
      <c r="D1165" s="94">
        <v>0</v>
      </c>
      <c r="E1165" s="94">
        <v>0</v>
      </c>
      <c r="F1165" s="94">
        <v>0</v>
      </c>
      <c r="G1165" s="94">
        <v>0</v>
      </c>
      <c r="H1165" s="94">
        <v>0</v>
      </c>
      <c r="I1165" s="94">
        <v>0</v>
      </c>
      <c r="J1165" s="135">
        <v>0</v>
      </c>
      <c r="K1165" s="94">
        <v>0</v>
      </c>
      <c r="L1165" s="94">
        <v>0</v>
      </c>
      <c r="M1165" s="94">
        <v>0</v>
      </c>
      <c r="N1165" s="94">
        <v>0</v>
      </c>
      <c r="O1165" s="94">
        <v>0</v>
      </c>
      <c r="P1165" s="94">
        <v>0</v>
      </c>
      <c r="Q1165" s="94">
        <v>0</v>
      </c>
      <c r="R1165" s="94">
        <v>0</v>
      </c>
      <c r="S1165" s="94">
        <v>0</v>
      </c>
      <c r="T1165" s="94">
        <v>0</v>
      </c>
      <c r="U1165" s="94">
        <v>0</v>
      </c>
      <c r="V1165" s="94">
        <v>0</v>
      </c>
      <c r="W1165" s="94">
        <v>290967.64852330799</v>
      </c>
      <c r="X1165" s="94">
        <v>0</v>
      </c>
      <c r="Y1165" s="174"/>
    </row>
    <row r="1166" spans="1:25" ht="15" customHeight="1">
      <c r="A1166" s="128">
        <v>497</v>
      </c>
      <c r="B1166" s="89" t="s">
        <v>933</v>
      </c>
      <c r="C1166" s="94">
        <f t="shared" ref="C1166:C1202" si="80">D1166+E1166+F1166+G1166+H1166+I1166+K1166+M1166+O1166+Q1166+S1166+U1166+V1166+W1166+X1166</f>
        <v>304599.60000000003</v>
      </c>
      <c r="D1166" s="94">
        <v>0</v>
      </c>
      <c r="E1166" s="94">
        <v>0</v>
      </c>
      <c r="F1166" s="94">
        <v>0</v>
      </c>
      <c r="G1166" s="94">
        <v>0</v>
      </c>
      <c r="H1166" s="94">
        <v>0</v>
      </c>
      <c r="I1166" s="94">
        <v>0</v>
      </c>
      <c r="J1166" s="135">
        <v>0</v>
      </c>
      <c r="K1166" s="94">
        <v>0</v>
      </c>
      <c r="L1166" s="94">
        <v>0</v>
      </c>
      <c r="M1166" s="94">
        <v>0</v>
      </c>
      <c r="N1166" s="94">
        <v>0</v>
      </c>
      <c r="O1166" s="94">
        <v>0</v>
      </c>
      <c r="P1166" s="94">
        <v>0</v>
      </c>
      <c r="Q1166" s="94">
        <v>0</v>
      </c>
      <c r="R1166" s="94">
        <v>0</v>
      </c>
      <c r="S1166" s="94">
        <v>0</v>
      </c>
      <c r="T1166" s="94">
        <v>0</v>
      </c>
      <c r="U1166" s="94">
        <v>0</v>
      </c>
      <c r="V1166" s="94">
        <v>0</v>
      </c>
      <c r="W1166" s="94">
        <v>304599.60000000003</v>
      </c>
      <c r="X1166" s="94">
        <v>0</v>
      </c>
      <c r="Y1166" s="174"/>
    </row>
    <row r="1167" spans="1:25" ht="15" customHeight="1">
      <c r="A1167" s="128">
        <v>498</v>
      </c>
      <c r="B1167" s="89" t="s">
        <v>934</v>
      </c>
      <c r="C1167" s="94">
        <f t="shared" si="80"/>
        <v>231548.75822756969</v>
      </c>
      <c r="D1167" s="94">
        <v>0</v>
      </c>
      <c r="E1167" s="94">
        <v>0</v>
      </c>
      <c r="F1167" s="94">
        <v>0</v>
      </c>
      <c r="G1167" s="94">
        <v>0</v>
      </c>
      <c r="H1167" s="94">
        <v>0</v>
      </c>
      <c r="I1167" s="94">
        <v>0</v>
      </c>
      <c r="J1167" s="135">
        <v>0</v>
      </c>
      <c r="K1167" s="94">
        <v>0</v>
      </c>
      <c r="L1167" s="94">
        <v>0</v>
      </c>
      <c r="M1167" s="94">
        <v>0</v>
      </c>
      <c r="N1167" s="94">
        <v>0</v>
      </c>
      <c r="O1167" s="94">
        <v>0</v>
      </c>
      <c r="P1167" s="94">
        <v>0</v>
      </c>
      <c r="Q1167" s="94">
        <v>0</v>
      </c>
      <c r="R1167" s="94">
        <v>0</v>
      </c>
      <c r="S1167" s="94">
        <v>0</v>
      </c>
      <c r="T1167" s="94">
        <v>0</v>
      </c>
      <c r="U1167" s="94">
        <v>0</v>
      </c>
      <c r="V1167" s="94">
        <v>0</v>
      </c>
      <c r="W1167" s="94">
        <v>231548.75822756969</v>
      </c>
      <c r="X1167" s="94">
        <v>0</v>
      </c>
      <c r="Y1167" s="174"/>
    </row>
    <row r="1168" spans="1:25" ht="15" customHeight="1">
      <c r="A1168" s="128">
        <v>499</v>
      </c>
      <c r="B1168" s="89" t="s">
        <v>937</v>
      </c>
      <c r="C1168" s="94">
        <f t="shared" si="80"/>
        <v>297135.49914933153</v>
      </c>
      <c r="D1168" s="94">
        <v>0</v>
      </c>
      <c r="E1168" s="94">
        <v>0</v>
      </c>
      <c r="F1168" s="94">
        <v>0</v>
      </c>
      <c r="G1168" s="94">
        <v>0</v>
      </c>
      <c r="H1168" s="94">
        <v>0</v>
      </c>
      <c r="I1168" s="94">
        <v>0</v>
      </c>
      <c r="J1168" s="135">
        <v>0</v>
      </c>
      <c r="K1168" s="94">
        <v>0</v>
      </c>
      <c r="L1168" s="94">
        <v>0</v>
      </c>
      <c r="M1168" s="94">
        <v>0</v>
      </c>
      <c r="N1168" s="94">
        <v>0</v>
      </c>
      <c r="O1168" s="94">
        <v>0</v>
      </c>
      <c r="P1168" s="94">
        <v>0</v>
      </c>
      <c r="Q1168" s="94">
        <v>0</v>
      </c>
      <c r="R1168" s="94">
        <v>0</v>
      </c>
      <c r="S1168" s="94">
        <v>0</v>
      </c>
      <c r="T1168" s="94">
        <v>0</v>
      </c>
      <c r="U1168" s="94">
        <v>0</v>
      </c>
      <c r="V1168" s="94">
        <v>0</v>
      </c>
      <c r="W1168" s="94">
        <v>297135.49914933153</v>
      </c>
      <c r="X1168" s="94">
        <v>0</v>
      </c>
      <c r="Y1168" s="174"/>
    </row>
    <row r="1169" spans="1:25" ht="15" customHeight="1">
      <c r="A1169" s="128">
        <v>500</v>
      </c>
      <c r="B1169" s="89" t="s">
        <v>938</v>
      </c>
      <c r="C1169" s="94">
        <f t="shared" si="80"/>
        <v>346193.04889472073</v>
      </c>
      <c r="D1169" s="94">
        <v>0</v>
      </c>
      <c r="E1169" s="94">
        <v>0</v>
      </c>
      <c r="F1169" s="94">
        <v>0</v>
      </c>
      <c r="G1169" s="94">
        <v>0</v>
      </c>
      <c r="H1169" s="94">
        <v>0</v>
      </c>
      <c r="I1169" s="94">
        <v>0</v>
      </c>
      <c r="J1169" s="135">
        <v>0</v>
      </c>
      <c r="K1169" s="94">
        <v>0</v>
      </c>
      <c r="L1169" s="94">
        <v>0</v>
      </c>
      <c r="M1169" s="94">
        <v>0</v>
      </c>
      <c r="N1169" s="94">
        <v>0</v>
      </c>
      <c r="O1169" s="94">
        <v>0</v>
      </c>
      <c r="P1169" s="94">
        <v>0</v>
      </c>
      <c r="Q1169" s="94">
        <v>0</v>
      </c>
      <c r="R1169" s="94">
        <v>0</v>
      </c>
      <c r="S1169" s="94">
        <v>0</v>
      </c>
      <c r="T1169" s="94">
        <v>0</v>
      </c>
      <c r="U1169" s="94">
        <v>0</v>
      </c>
      <c r="V1169" s="94">
        <v>0</v>
      </c>
      <c r="W1169" s="94">
        <v>346193.04889472073</v>
      </c>
      <c r="X1169" s="94">
        <v>0</v>
      </c>
      <c r="Y1169" s="174"/>
    </row>
    <row r="1170" spans="1:25" ht="15" customHeight="1">
      <c r="A1170" s="128">
        <v>501</v>
      </c>
      <c r="B1170" s="89" t="s">
        <v>940</v>
      </c>
      <c r="C1170" s="94">
        <f t="shared" si="80"/>
        <v>231455.10000000003</v>
      </c>
      <c r="D1170" s="94">
        <v>0</v>
      </c>
      <c r="E1170" s="94">
        <v>0</v>
      </c>
      <c r="F1170" s="94">
        <v>0</v>
      </c>
      <c r="G1170" s="94">
        <v>0</v>
      </c>
      <c r="H1170" s="94">
        <v>0</v>
      </c>
      <c r="I1170" s="94">
        <v>0</v>
      </c>
      <c r="J1170" s="135">
        <v>0</v>
      </c>
      <c r="K1170" s="94">
        <v>0</v>
      </c>
      <c r="L1170" s="94">
        <v>0</v>
      </c>
      <c r="M1170" s="94">
        <v>0</v>
      </c>
      <c r="N1170" s="94">
        <v>0</v>
      </c>
      <c r="O1170" s="94">
        <v>0</v>
      </c>
      <c r="P1170" s="94">
        <v>0</v>
      </c>
      <c r="Q1170" s="94">
        <v>0</v>
      </c>
      <c r="R1170" s="94">
        <v>0</v>
      </c>
      <c r="S1170" s="94">
        <v>0</v>
      </c>
      <c r="T1170" s="94">
        <v>0</v>
      </c>
      <c r="U1170" s="94">
        <v>0</v>
      </c>
      <c r="V1170" s="94">
        <v>0</v>
      </c>
      <c r="W1170" s="94">
        <v>231455.10000000003</v>
      </c>
      <c r="X1170" s="94">
        <v>0</v>
      </c>
      <c r="Y1170" s="174"/>
    </row>
    <row r="1171" spans="1:25" ht="15" customHeight="1">
      <c r="A1171" s="128">
        <v>502</v>
      </c>
      <c r="B1171" s="89" t="s">
        <v>941</v>
      </c>
      <c r="C1171" s="94">
        <f t="shared" si="80"/>
        <v>140838.39999999999</v>
      </c>
      <c r="D1171" s="94">
        <v>0</v>
      </c>
      <c r="E1171" s="94">
        <v>0</v>
      </c>
      <c r="F1171" s="94">
        <v>0</v>
      </c>
      <c r="G1171" s="94">
        <v>0</v>
      </c>
      <c r="H1171" s="94">
        <v>0</v>
      </c>
      <c r="I1171" s="94">
        <v>0</v>
      </c>
      <c r="J1171" s="135">
        <v>0</v>
      </c>
      <c r="K1171" s="94">
        <v>0</v>
      </c>
      <c r="L1171" s="94">
        <v>0</v>
      </c>
      <c r="M1171" s="94">
        <v>0</v>
      </c>
      <c r="N1171" s="94">
        <v>0</v>
      </c>
      <c r="O1171" s="94">
        <v>0</v>
      </c>
      <c r="P1171" s="94">
        <v>0</v>
      </c>
      <c r="Q1171" s="94">
        <v>0</v>
      </c>
      <c r="R1171" s="94">
        <v>0</v>
      </c>
      <c r="S1171" s="94">
        <v>0</v>
      </c>
      <c r="T1171" s="94">
        <v>0</v>
      </c>
      <c r="U1171" s="94">
        <v>0</v>
      </c>
      <c r="V1171" s="94">
        <v>0</v>
      </c>
      <c r="W1171" s="94">
        <v>140838.39999999999</v>
      </c>
      <c r="X1171" s="94">
        <v>0</v>
      </c>
      <c r="Y1171" s="174"/>
    </row>
    <row r="1172" spans="1:25" ht="15" customHeight="1">
      <c r="A1172" s="128">
        <v>503</v>
      </c>
      <c r="B1172" s="89" t="s">
        <v>377</v>
      </c>
      <c r="C1172" s="94">
        <f t="shared" si="80"/>
        <v>109531</v>
      </c>
      <c r="D1172" s="94">
        <v>0</v>
      </c>
      <c r="E1172" s="94">
        <v>0</v>
      </c>
      <c r="F1172" s="94">
        <v>0</v>
      </c>
      <c r="G1172" s="94">
        <v>0</v>
      </c>
      <c r="H1172" s="94">
        <v>0</v>
      </c>
      <c r="I1172" s="94">
        <v>0</v>
      </c>
      <c r="J1172" s="135">
        <v>0</v>
      </c>
      <c r="K1172" s="94">
        <v>0</v>
      </c>
      <c r="L1172" s="94">
        <v>0</v>
      </c>
      <c r="M1172" s="94">
        <v>0</v>
      </c>
      <c r="N1172" s="94">
        <v>0</v>
      </c>
      <c r="O1172" s="94">
        <v>0</v>
      </c>
      <c r="P1172" s="94">
        <v>0</v>
      </c>
      <c r="Q1172" s="94">
        <v>0</v>
      </c>
      <c r="R1172" s="94">
        <v>0</v>
      </c>
      <c r="S1172" s="94">
        <v>0</v>
      </c>
      <c r="T1172" s="94">
        <v>0</v>
      </c>
      <c r="U1172" s="94">
        <v>0</v>
      </c>
      <c r="V1172" s="94">
        <v>0</v>
      </c>
      <c r="W1172" s="120">
        <v>109531</v>
      </c>
      <c r="X1172" s="120">
        <v>0</v>
      </c>
      <c r="Y1172" s="174"/>
    </row>
    <row r="1173" spans="1:25" ht="15" customHeight="1">
      <c r="A1173" s="128">
        <v>504</v>
      </c>
      <c r="B1173" s="89" t="s">
        <v>942</v>
      </c>
      <c r="C1173" s="94">
        <f t="shared" si="80"/>
        <v>51893.641481734092</v>
      </c>
      <c r="D1173" s="94">
        <v>0</v>
      </c>
      <c r="E1173" s="94">
        <v>0</v>
      </c>
      <c r="F1173" s="94">
        <v>0</v>
      </c>
      <c r="G1173" s="94">
        <v>0</v>
      </c>
      <c r="H1173" s="94">
        <v>0</v>
      </c>
      <c r="I1173" s="94">
        <v>0</v>
      </c>
      <c r="J1173" s="135">
        <v>0</v>
      </c>
      <c r="K1173" s="94">
        <v>0</v>
      </c>
      <c r="L1173" s="94">
        <v>0</v>
      </c>
      <c r="M1173" s="94">
        <v>0</v>
      </c>
      <c r="N1173" s="94">
        <v>0</v>
      </c>
      <c r="O1173" s="94">
        <v>0</v>
      </c>
      <c r="P1173" s="94">
        <v>0</v>
      </c>
      <c r="Q1173" s="94">
        <v>0</v>
      </c>
      <c r="R1173" s="94">
        <v>0</v>
      </c>
      <c r="S1173" s="94">
        <v>0</v>
      </c>
      <c r="T1173" s="94">
        <v>0</v>
      </c>
      <c r="U1173" s="94">
        <v>0</v>
      </c>
      <c r="V1173" s="94">
        <v>0</v>
      </c>
      <c r="W1173" s="120">
        <v>51893.641481734092</v>
      </c>
      <c r="X1173" s="120">
        <v>0</v>
      </c>
      <c r="Y1173" s="174"/>
    </row>
    <row r="1174" spans="1:25" ht="15" customHeight="1">
      <c r="A1174" s="128">
        <v>505</v>
      </c>
      <c r="B1174" s="89" t="s">
        <v>943</v>
      </c>
      <c r="C1174" s="94">
        <f t="shared" si="80"/>
        <v>354274.35364081827</v>
      </c>
      <c r="D1174" s="94">
        <v>0</v>
      </c>
      <c r="E1174" s="94">
        <v>0</v>
      </c>
      <c r="F1174" s="94">
        <v>0</v>
      </c>
      <c r="G1174" s="94">
        <v>0</v>
      </c>
      <c r="H1174" s="94">
        <v>0</v>
      </c>
      <c r="I1174" s="94">
        <v>0</v>
      </c>
      <c r="J1174" s="135">
        <v>0</v>
      </c>
      <c r="K1174" s="94">
        <v>0</v>
      </c>
      <c r="L1174" s="94">
        <v>0</v>
      </c>
      <c r="M1174" s="94">
        <v>0</v>
      </c>
      <c r="N1174" s="94">
        <v>0</v>
      </c>
      <c r="O1174" s="94">
        <v>0</v>
      </c>
      <c r="P1174" s="94">
        <v>0</v>
      </c>
      <c r="Q1174" s="94">
        <v>0</v>
      </c>
      <c r="R1174" s="94">
        <v>0</v>
      </c>
      <c r="S1174" s="94">
        <v>0</v>
      </c>
      <c r="T1174" s="94">
        <v>0</v>
      </c>
      <c r="U1174" s="94">
        <v>0</v>
      </c>
      <c r="V1174" s="94">
        <v>0</v>
      </c>
      <c r="W1174" s="94">
        <v>354274.35364081827</v>
      </c>
      <c r="X1174" s="94">
        <v>0</v>
      </c>
      <c r="Y1174" s="174"/>
    </row>
    <row r="1175" spans="1:25" ht="15" customHeight="1">
      <c r="A1175" s="128">
        <v>506</v>
      </c>
      <c r="B1175" s="89" t="s">
        <v>944</v>
      </c>
      <c r="C1175" s="94">
        <f t="shared" si="80"/>
        <v>78347.095499957752</v>
      </c>
      <c r="D1175" s="94">
        <v>0</v>
      </c>
      <c r="E1175" s="94">
        <v>0</v>
      </c>
      <c r="F1175" s="94">
        <v>0</v>
      </c>
      <c r="G1175" s="94">
        <v>0</v>
      </c>
      <c r="H1175" s="94">
        <v>0</v>
      </c>
      <c r="I1175" s="94">
        <v>0</v>
      </c>
      <c r="J1175" s="135">
        <v>0</v>
      </c>
      <c r="K1175" s="94">
        <v>0</v>
      </c>
      <c r="L1175" s="94">
        <v>0</v>
      </c>
      <c r="M1175" s="94">
        <v>0</v>
      </c>
      <c r="N1175" s="94">
        <v>0</v>
      </c>
      <c r="O1175" s="94">
        <v>0</v>
      </c>
      <c r="P1175" s="94">
        <v>0</v>
      </c>
      <c r="Q1175" s="94">
        <v>0</v>
      </c>
      <c r="R1175" s="94">
        <v>0</v>
      </c>
      <c r="S1175" s="94">
        <v>0</v>
      </c>
      <c r="T1175" s="94">
        <v>0</v>
      </c>
      <c r="U1175" s="94">
        <v>0</v>
      </c>
      <c r="V1175" s="94">
        <v>0</v>
      </c>
      <c r="W1175" s="94">
        <v>78347.095499957752</v>
      </c>
      <c r="X1175" s="94">
        <v>0</v>
      </c>
      <c r="Y1175" s="174"/>
    </row>
    <row r="1176" spans="1:25" ht="15" customHeight="1">
      <c r="A1176" s="128">
        <v>507</v>
      </c>
      <c r="B1176" s="89" t="s">
        <v>945</v>
      </c>
      <c r="C1176" s="94">
        <f t="shared" si="80"/>
        <v>223796.2703968253</v>
      </c>
      <c r="D1176" s="94">
        <v>0</v>
      </c>
      <c r="E1176" s="94">
        <v>0</v>
      </c>
      <c r="F1176" s="94">
        <v>0</v>
      </c>
      <c r="G1176" s="94">
        <v>0</v>
      </c>
      <c r="H1176" s="94">
        <v>0</v>
      </c>
      <c r="I1176" s="94">
        <v>0</v>
      </c>
      <c r="J1176" s="135">
        <v>0</v>
      </c>
      <c r="K1176" s="94">
        <v>0</v>
      </c>
      <c r="L1176" s="94">
        <v>0</v>
      </c>
      <c r="M1176" s="94">
        <v>0</v>
      </c>
      <c r="N1176" s="94">
        <v>0</v>
      </c>
      <c r="O1176" s="94">
        <v>0</v>
      </c>
      <c r="P1176" s="94">
        <v>0</v>
      </c>
      <c r="Q1176" s="94">
        <v>0</v>
      </c>
      <c r="R1176" s="94">
        <v>0</v>
      </c>
      <c r="S1176" s="94">
        <v>0</v>
      </c>
      <c r="T1176" s="94">
        <v>0</v>
      </c>
      <c r="U1176" s="94">
        <v>0</v>
      </c>
      <c r="V1176" s="94">
        <v>0</v>
      </c>
      <c r="W1176" s="94">
        <v>223796.2703968253</v>
      </c>
      <c r="X1176" s="94">
        <v>0</v>
      </c>
      <c r="Y1176" s="174"/>
    </row>
    <row r="1177" spans="1:25" ht="15" customHeight="1">
      <c r="A1177" s="128">
        <v>508</v>
      </c>
      <c r="B1177" s="89" t="s">
        <v>946</v>
      </c>
      <c r="C1177" s="94">
        <f t="shared" si="80"/>
        <v>57709.1</v>
      </c>
      <c r="D1177" s="94">
        <v>0</v>
      </c>
      <c r="E1177" s="94">
        <v>0</v>
      </c>
      <c r="F1177" s="94">
        <v>0</v>
      </c>
      <c r="G1177" s="94">
        <v>0</v>
      </c>
      <c r="H1177" s="94">
        <v>0</v>
      </c>
      <c r="I1177" s="94">
        <v>0</v>
      </c>
      <c r="J1177" s="135">
        <v>0</v>
      </c>
      <c r="K1177" s="94">
        <v>0</v>
      </c>
      <c r="L1177" s="94">
        <v>0</v>
      </c>
      <c r="M1177" s="94">
        <v>0</v>
      </c>
      <c r="N1177" s="94">
        <v>0</v>
      </c>
      <c r="O1177" s="94">
        <v>0</v>
      </c>
      <c r="P1177" s="94">
        <v>0</v>
      </c>
      <c r="Q1177" s="94">
        <v>0</v>
      </c>
      <c r="R1177" s="94">
        <v>0</v>
      </c>
      <c r="S1177" s="94">
        <v>0</v>
      </c>
      <c r="T1177" s="94">
        <v>0</v>
      </c>
      <c r="U1177" s="94">
        <v>0</v>
      </c>
      <c r="V1177" s="94">
        <v>0</v>
      </c>
      <c r="W1177" s="94">
        <v>57709.1</v>
      </c>
      <c r="X1177" s="94">
        <v>0</v>
      </c>
      <c r="Y1177" s="174"/>
    </row>
    <row r="1178" spans="1:25" ht="15" customHeight="1">
      <c r="A1178" s="128">
        <v>509</v>
      </c>
      <c r="B1178" s="89" t="s">
        <v>947</v>
      </c>
      <c r="C1178" s="94">
        <f t="shared" si="80"/>
        <v>40673.4</v>
      </c>
      <c r="D1178" s="94">
        <v>0</v>
      </c>
      <c r="E1178" s="94">
        <v>0</v>
      </c>
      <c r="F1178" s="94">
        <v>0</v>
      </c>
      <c r="G1178" s="94">
        <v>0</v>
      </c>
      <c r="H1178" s="94">
        <v>0</v>
      </c>
      <c r="I1178" s="94">
        <v>0</v>
      </c>
      <c r="J1178" s="135">
        <v>0</v>
      </c>
      <c r="K1178" s="94">
        <v>0</v>
      </c>
      <c r="L1178" s="94">
        <v>0</v>
      </c>
      <c r="M1178" s="94">
        <v>0</v>
      </c>
      <c r="N1178" s="94">
        <v>0</v>
      </c>
      <c r="O1178" s="94">
        <v>0</v>
      </c>
      <c r="P1178" s="94">
        <v>0</v>
      </c>
      <c r="Q1178" s="94">
        <v>0</v>
      </c>
      <c r="R1178" s="94">
        <v>0</v>
      </c>
      <c r="S1178" s="94">
        <v>0</v>
      </c>
      <c r="T1178" s="94">
        <v>0</v>
      </c>
      <c r="U1178" s="94">
        <v>0</v>
      </c>
      <c r="V1178" s="94">
        <v>0</v>
      </c>
      <c r="W1178" s="94">
        <v>40673.4</v>
      </c>
      <c r="X1178" s="94">
        <v>0</v>
      </c>
      <c r="Y1178" s="174"/>
    </row>
    <row r="1179" spans="1:25" ht="15" customHeight="1">
      <c r="A1179" s="128">
        <v>510</v>
      </c>
      <c r="B1179" s="89" t="s">
        <v>954</v>
      </c>
      <c r="C1179" s="94">
        <f t="shared" si="80"/>
        <v>50709.620690459953</v>
      </c>
      <c r="D1179" s="94">
        <v>0</v>
      </c>
      <c r="E1179" s="94">
        <v>0</v>
      </c>
      <c r="F1179" s="94">
        <v>0</v>
      </c>
      <c r="G1179" s="94">
        <v>0</v>
      </c>
      <c r="H1179" s="94">
        <v>0</v>
      </c>
      <c r="I1179" s="94">
        <v>0</v>
      </c>
      <c r="J1179" s="135">
        <v>0</v>
      </c>
      <c r="K1179" s="94">
        <v>0</v>
      </c>
      <c r="L1179" s="94">
        <v>0</v>
      </c>
      <c r="M1179" s="94">
        <v>0</v>
      </c>
      <c r="N1179" s="94">
        <v>0</v>
      </c>
      <c r="O1179" s="94">
        <v>0</v>
      </c>
      <c r="P1179" s="94">
        <v>0</v>
      </c>
      <c r="Q1179" s="94">
        <v>0</v>
      </c>
      <c r="R1179" s="94">
        <v>0</v>
      </c>
      <c r="S1179" s="94">
        <v>0</v>
      </c>
      <c r="T1179" s="94">
        <v>0</v>
      </c>
      <c r="U1179" s="94">
        <v>0</v>
      </c>
      <c r="V1179" s="94">
        <v>0</v>
      </c>
      <c r="W1179" s="120">
        <v>50709.620690459953</v>
      </c>
      <c r="X1179" s="120">
        <v>0</v>
      </c>
      <c r="Y1179" s="174"/>
    </row>
    <row r="1180" spans="1:25" ht="15" customHeight="1">
      <c r="A1180" s="128">
        <v>511</v>
      </c>
      <c r="B1180" s="89" t="s">
        <v>957</v>
      </c>
      <c r="C1180" s="94">
        <f t="shared" si="80"/>
        <v>49132.52684527557</v>
      </c>
      <c r="D1180" s="94">
        <v>0</v>
      </c>
      <c r="E1180" s="94">
        <v>0</v>
      </c>
      <c r="F1180" s="94">
        <v>0</v>
      </c>
      <c r="G1180" s="94">
        <v>0</v>
      </c>
      <c r="H1180" s="94">
        <v>0</v>
      </c>
      <c r="I1180" s="94">
        <v>0</v>
      </c>
      <c r="J1180" s="135">
        <v>0</v>
      </c>
      <c r="K1180" s="94">
        <v>0</v>
      </c>
      <c r="L1180" s="94">
        <v>0</v>
      </c>
      <c r="M1180" s="94">
        <v>0</v>
      </c>
      <c r="N1180" s="94">
        <v>0</v>
      </c>
      <c r="O1180" s="94">
        <v>0</v>
      </c>
      <c r="P1180" s="94">
        <v>0</v>
      </c>
      <c r="Q1180" s="94">
        <v>0</v>
      </c>
      <c r="R1180" s="94">
        <v>0</v>
      </c>
      <c r="S1180" s="94">
        <v>0</v>
      </c>
      <c r="T1180" s="94">
        <v>0</v>
      </c>
      <c r="U1180" s="94">
        <v>0</v>
      </c>
      <c r="V1180" s="94">
        <v>0</v>
      </c>
      <c r="W1180" s="120">
        <v>49132.52684527557</v>
      </c>
      <c r="X1180" s="120">
        <v>0</v>
      </c>
      <c r="Y1180" s="174"/>
    </row>
    <row r="1181" spans="1:25" ht="15" customHeight="1">
      <c r="A1181" s="128">
        <v>512</v>
      </c>
      <c r="B1181" s="89" t="s">
        <v>958</v>
      </c>
      <c r="C1181" s="94">
        <f t="shared" si="80"/>
        <v>207484</v>
      </c>
      <c r="D1181" s="94">
        <v>0</v>
      </c>
      <c r="E1181" s="94">
        <v>0</v>
      </c>
      <c r="F1181" s="94">
        <v>0</v>
      </c>
      <c r="G1181" s="94">
        <v>0</v>
      </c>
      <c r="H1181" s="94">
        <v>0</v>
      </c>
      <c r="I1181" s="94">
        <v>0</v>
      </c>
      <c r="J1181" s="135">
        <v>0</v>
      </c>
      <c r="K1181" s="94">
        <v>0</v>
      </c>
      <c r="L1181" s="94">
        <v>0</v>
      </c>
      <c r="M1181" s="94">
        <v>0</v>
      </c>
      <c r="N1181" s="94">
        <v>0</v>
      </c>
      <c r="O1181" s="94">
        <v>0</v>
      </c>
      <c r="P1181" s="94">
        <v>0</v>
      </c>
      <c r="Q1181" s="94">
        <v>0</v>
      </c>
      <c r="R1181" s="94">
        <v>0</v>
      </c>
      <c r="S1181" s="94">
        <v>0</v>
      </c>
      <c r="T1181" s="94">
        <v>0</v>
      </c>
      <c r="U1181" s="94">
        <v>0</v>
      </c>
      <c r="V1181" s="94">
        <v>0</v>
      </c>
      <c r="W1181" s="94">
        <v>207484</v>
      </c>
      <c r="X1181" s="94">
        <v>0</v>
      </c>
      <c r="Y1181" s="174"/>
    </row>
    <row r="1182" spans="1:25" ht="15" customHeight="1">
      <c r="A1182" s="128">
        <v>513</v>
      </c>
      <c r="B1182" s="89" t="s">
        <v>959</v>
      </c>
      <c r="C1182" s="94">
        <f t="shared" si="80"/>
        <v>262462.3</v>
      </c>
      <c r="D1182" s="94">
        <v>0</v>
      </c>
      <c r="E1182" s="94">
        <v>0</v>
      </c>
      <c r="F1182" s="94">
        <v>0</v>
      </c>
      <c r="G1182" s="94">
        <v>0</v>
      </c>
      <c r="H1182" s="94">
        <v>0</v>
      </c>
      <c r="I1182" s="94">
        <v>0</v>
      </c>
      <c r="J1182" s="135">
        <v>0</v>
      </c>
      <c r="K1182" s="94">
        <v>0</v>
      </c>
      <c r="L1182" s="94">
        <v>0</v>
      </c>
      <c r="M1182" s="94">
        <v>0</v>
      </c>
      <c r="N1182" s="94">
        <v>0</v>
      </c>
      <c r="O1182" s="94">
        <v>0</v>
      </c>
      <c r="P1182" s="94">
        <v>0</v>
      </c>
      <c r="Q1182" s="94">
        <v>0</v>
      </c>
      <c r="R1182" s="94">
        <v>0</v>
      </c>
      <c r="S1182" s="94">
        <v>0</v>
      </c>
      <c r="T1182" s="94">
        <v>0</v>
      </c>
      <c r="U1182" s="94">
        <v>0</v>
      </c>
      <c r="V1182" s="94">
        <v>0</v>
      </c>
      <c r="W1182" s="94">
        <v>262462.3</v>
      </c>
      <c r="X1182" s="94">
        <v>0</v>
      </c>
      <c r="Y1182" s="174"/>
    </row>
    <row r="1183" spans="1:25" ht="15" customHeight="1">
      <c r="A1183" s="128">
        <v>514</v>
      </c>
      <c r="B1183" s="89" t="s">
        <v>960</v>
      </c>
      <c r="C1183" s="94">
        <f t="shared" si="80"/>
        <v>230799.38006971983</v>
      </c>
      <c r="D1183" s="94">
        <v>0</v>
      </c>
      <c r="E1183" s="94">
        <v>0</v>
      </c>
      <c r="F1183" s="94">
        <v>0</v>
      </c>
      <c r="G1183" s="94">
        <v>0</v>
      </c>
      <c r="H1183" s="94">
        <v>0</v>
      </c>
      <c r="I1183" s="94">
        <v>0</v>
      </c>
      <c r="J1183" s="135">
        <v>0</v>
      </c>
      <c r="K1183" s="94">
        <v>0</v>
      </c>
      <c r="L1183" s="94">
        <v>0</v>
      </c>
      <c r="M1183" s="94">
        <v>0</v>
      </c>
      <c r="N1183" s="94">
        <v>0</v>
      </c>
      <c r="O1183" s="94">
        <v>0</v>
      </c>
      <c r="P1183" s="94">
        <v>0</v>
      </c>
      <c r="Q1183" s="94">
        <v>0</v>
      </c>
      <c r="R1183" s="94">
        <v>0</v>
      </c>
      <c r="S1183" s="94">
        <v>0</v>
      </c>
      <c r="T1183" s="94">
        <v>0</v>
      </c>
      <c r="U1183" s="94">
        <v>0</v>
      </c>
      <c r="V1183" s="94">
        <v>0</v>
      </c>
      <c r="W1183" s="94">
        <v>230799.38006971983</v>
      </c>
      <c r="X1183" s="94">
        <v>0</v>
      </c>
      <c r="Y1183" s="174"/>
    </row>
    <row r="1184" spans="1:25" ht="15" customHeight="1">
      <c r="A1184" s="128">
        <v>515</v>
      </c>
      <c r="B1184" s="89" t="s">
        <v>961</v>
      </c>
      <c r="C1184" s="94">
        <f t="shared" si="80"/>
        <v>396900.35620639485</v>
      </c>
      <c r="D1184" s="94">
        <v>0</v>
      </c>
      <c r="E1184" s="94">
        <v>0</v>
      </c>
      <c r="F1184" s="94">
        <v>0</v>
      </c>
      <c r="G1184" s="94">
        <v>0</v>
      </c>
      <c r="H1184" s="94">
        <v>0</v>
      </c>
      <c r="I1184" s="94">
        <v>0</v>
      </c>
      <c r="J1184" s="135">
        <v>0</v>
      </c>
      <c r="K1184" s="94">
        <v>0</v>
      </c>
      <c r="L1184" s="94">
        <v>0</v>
      </c>
      <c r="M1184" s="94">
        <v>0</v>
      </c>
      <c r="N1184" s="94">
        <v>0</v>
      </c>
      <c r="O1184" s="94">
        <v>0</v>
      </c>
      <c r="P1184" s="94">
        <v>0</v>
      </c>
      <c r="Q1184" s="94">
        <v>0</v>
      </c>
      <c r="R1184" s="94">
        <v>0</v>
      </c>
      <c r="S1184" s="94">
        <v>0</v>
      </c>
      <c r="T1184" s="94">
        <v>0</v>
      </c>
      <c r="U1184" s="94">
        <v>0</v>
      </c>
      <c r="V1184" s="94">
        <v>0</v>
      </c>
      <c r="W1184" s="94">
        <v>396900.35620639485</v>
      </c>
      <c r="X1184" s="94">
        <v>0</v>
      </c>
      <c r="Y1184" s="174"/>
    </row>
    <row r="1185" spans="1:25" ht="15" customHeight="1">
      <c r="A1185" s="128">
        <v>516</v>
      </c>
      <c r="B1185" s="89" t="s">
        <v>962</v>
      </c>
      <c r="C1185" s="94">
        <f t="shared" si="80"/>
        <v>317349</v>
      </c>
      <c r="D1185" s="94">
        <v>0</v>
      </c>
      <c r="E1185" s="94">
        <v>0</v>
      </c>
      <c r="F1185" s="94">
        <v>0</v>
      </c>
      <c r="G1185" s="94">
        <v>0</v>
      </c>
      <c r="H1185" s="94">
        <v>0</v>
      </c>
      <c r="I1185" s="94">
        <v>0</v>
      </c>
      <c r="J1185" s="135">
        <v>0</v>
      </c>
      <c r="K1185" s="94">
        <v>0</v>
      </c>
      <c r="L1185" s="94">
        <v>0</v>
      </c>
      <c r="M1185" s="94">
        <v>0</v>
      </c>
      <c r="N1185" s="94">
        <v>0</v>
      </c>
      <c r="O1185" s="94">
        <v>0</v>
      </c>
      <c r="P1185" s="94">
        <v>0</v>
      </c>
      <c r="Q1185" s="94">
        <v>0</v>
      </c>
      <c r="R1185" s="94">
        <v>0</v>
      </c>
      <c r="S1185" s="94">
        <v>0</v>
      </c>
      <c r="T1185" s="94">
        <v>0</v>
      </c>
      <c r="U1185" s="94">
        <v>0</v>
      </c>
      <c r="V1185" s="94">
        <v>0</v>
      </c>
      <c r="W1185" s="94">
        <v>317349</v>
      </c>
      <c r="X1185" s="94">
        <v>0</v>
      </c>
      <c r="Y1185" s="174"/>
    </row>
    <row r="1186" spans="1:25" ht="15" customHeight="1">
      <c r="A1186" s="128">
        <v>517</v>
      </c>
      <c r="B1186" s="89" t="s">
        <v>963</v>
      </c>
      <c r="C1186" s="94">
        <f t="shared" si="80"/>
        <v>319947.19318461849</v>
      </c>
      <c r="D1186" s="94">
        <v>0</v>
      </c>
      <c r="E1186" s="94">
        <v>0</v>
      </c>
      <c r="F1186" s="94">
        <v>0</v>
      </c>
      <c r="G1186" s="94">
        <v>0</v>
      </c>
      <c r="H1186" s="94">
        <v>0</v>
      </c>
      <c r="I1186" s="94">
        <v>0</v>
      </c>
      <c r="J1186" s="135">
        <v>0</v>
      </c>
      <c r="K1186" s="94">
        <v>0</v>
      </c>
      <c r="L1186" s="94">
        <v>0</v>
      </c>
      <c r="M1186" s="94">
        <v>0</v>
      </c>
      <c r="N1186" s="94">
        <v>0</v>
      </c>
      <c r="O1186" s="94">
        <v>0</v>
      </c>
      <c r="P1186" s="94">
        <v>0</v>
      </c>
      <c r="Q1186" s="94">
        <v>0</v>
      </c>
      <c r="R1186" s="94">
        <v>0</v>
      </c>
      <c r="S1186" s="94">
        <v>0</v>
      </c>
      <c r="T1186" s="94">
        <v>0</v>
      </c>
      <c r="U1186" s="94">
        <v>0</v>
      </c>
      <c r="V1186" s="94">
        <v>0</v>
      </c>
      <c r="W1186" s="94">
        <v>319947.19318461849</v>
      </c>
      <c r="X1186" s="94">
        <v>0</v>
      </c>
      <c r="Y1186" s="174"/>
    </row>
    <row r="1187" spans="1:25" ht="15" customHeight="1">
      <c r="A1187" s="128">
        <v>518</v>
      </c>
      <c r="B1187" s="89" t="s">
        <v>964</v>
      </c>
      <c r="C1187" s="94">
        <f t="shared" si="80"/>
        <v>82183.123535558974</v>
      </c>
      <c r="D1187" s="94">
        <v>0</v>
      </c>
      <c r="E1187" s="94">
        <v>0</v>
      </c>
      <c r="F1187" s="94">
        <v>0</v>
      </c>
      <c r="G1187" s="94">
        <v>0</v>
      </c>
      <c r="H1187" s="94">
        <v>0</v>
      </c>
      <c r="I1187" s="94">
        <v>0</v>
      </c>
      <c r="J1187" s="135">
        <v>0</v>
      </c>
      <c r="K1187" s="94">
        <v>0</v>
      </c>
      <c r="L1187" s="94">
        <v>0</v>
      </c>
      <c r="M1187" s="94">
        <v>0</v>
      </c>
      <c r="N1187" s="94">
        <v>0</v>
      </c>
      <c r="O1187" s="94">
        <v>0</v>
      </c>
      <c r="P1187" s="94">
        <v>0</v>
      </c>
      <c r="Q1187" s="94">
        <v>0</v>
      </c>
      <c r="R1187" s="94">
        <v>0</v>
      </c>
      <c r="S1187" s="94">
        <v>0</v>
      </c>
      <c r="T1187" s="94">
        <v>0</v>
      </c>
      <c r="U1187" s="94">
        <v>0</v>
      </c>
      <c r="V1187" s="94">
        <v>0</v>
      </c>
      <c r="W1187" s="94">
        <v>82183.123535558974</v>
      </c>
      <c r="X1187" s="94">
        <v>0</v>
      </c>
      <c r="Y1187" s="174"/>
    </row>
    <row r="1188" spans="1:25" ht="15" customHeight="1">
      <c r="A1188" s="128">
        <v>519</v>
      </c>
      <c r="B1188" s="89" t="s">
        <v>969</v>
      </c>
      <c r="C1188" s="94">
        <f t="shared" si="80"/>
        <v>170656</v>
      </c>
      <c r="D1188" s="94">
        <v>0</v>
      </c>
      <c r="E1188" s="94">
        <v>0</v>
      </c>
      <c r="F1188" s="94">
        <v>0</v>
      </c>
      <c r="G1188" s="94">
        <v>0</v>
      </c>
      <c r="H1188" s="94">
        <v>0</v>
      </c>
      <c r="I1188" s="94">
        <v>0</v>
      </c>
      <c r="J1188" s="135">
        <v>0</v>
      </c>
      <c r="K1188" s="94">
        <v>0</v>
      </c>
      <c r="L1188" s="94">
        <v>0</v>
      </c>
      <c r="M1188" s="94">
        <v>0</v>
      </c>
      <c r="N1188" s="94">
        <v>0</v>
      </c>
      <c r="O1188" s="94">
        <v>0</v>
      </c>
      <c r="P1188" s="94">
        <v>0</v>
      </c>
      <c r="Q1188" s="94">
        <v>0</v>
      </c>
      <c r="R1188" s="94">
        <v>0</v>
      </c>
      <c r="S1188" s="94">
        <v>0</v>
      </c>
      <c r="T1188" s="94">
        <v>0</v>
      </c>
      <c r="U1188" s="94">
        <v>0</v>
      </c>
      <c r="V1188" s="94">
        <v>0</v>
      </c>
      <c r="W1188" s="94">
        <v>170656</v>
      </c>
      <c r="X1188" s="94">
        <v>0</v>
      </c>
      <c r="Y1188" s="174"/>
    </row>
    <row r="1189" spans="1:25" ht="15" customHeight="1">
      <c r="A1189" s="128">
        <v>520</v>
      </c>
      <c r="B1189" s="89" t="s">
        <v>970</v>
      </c>
      <c r="C1189" s="94">
        <f t="shared" si="80"/>
        <v>144956</v>
      </c>
      <c r="D1189" s="94">
        <v>0</v>
      </c>
      <c r="E1189" s="94">
        <v>0</v>
      </c>
      <c r="F1189" s="94">
        <v>0</v>
      </c>
      <c r="G1189" s="94">
        <v>0</v>
      </c>
      <c r="H1189" s="94">
        <v>0</v>
      </c>
      <c r="I1189" s="94">
        <v>0</v>
      </c>
      <c r="J1189" s="135">
        <v>0</v>
      </c>
      <c r="K1189" s="94">
        <v>0</v>
      </c>
      <c r="L1189" s="94">
        <v>0</v>
      </c>
      <c r="M1189" s="94">
        <v>0</v>
      </c>
      <c r="N1189" s="94">
        <v>0</v>
      </c>
      <c r="O1189" s="94">
        <v>0</v>
      </c>
      <c r="P1189" s="94">
        <v>0</v>
      </c>
      <c r="Q1189" s="94">
        <v>0</v>
      </c>
      <c r="R1189" s="94">
        <v>0</v>
      </c>
      <c r="S1189" s="94">
        <v>0</v>
      </c>
      <c r="T1189" s="94">
        <v>0</v>
      </c>
      <c r="U1189" s="94">
        <v>0</v>
      </c>
      <c r="V1189" s="94">
        <v>0</v>
      </c>
      <c r="W1189" s="94">
        <v>144956</v>
      </c>
      <c r="X1189" s="94">
        <v>0</v>
      </c>
      <c r="Y1189" s="174"/>
    </row>
    <row r="1190" spans="1:25" ht="15" customHeight="1">
      <c r="A1190" s="128">
        <v>521</v>
      </c>
      <c r="B1190" s="89" t="s">
        <v>971</v>
      </c>
      <c r="C1190" s="94">
        <f t="shared" si="80"/>
        <v>345921.26303826744</v>
      </c>
      <c r="D1190" s="94">
        <v>0</v>
      </c>
      <c r="E1190" s="94">
        <v>0</v>
      </c>
      <c r="F1190" s="94">
        <v>0</v>
      </c>
      <c r="G1190" s="94">
        <v>0</v>
      </c>
      <c r="H1190" s="94">
        <v>0</v>
      </c>
      <c r="I1190" s="94">
        <v>0</v>
      </c>
      <c r="J1190" s="135">
        <v>0</v>
      </c>
      <c r="K1190" s="94">
        <v>0</v>
      </c>
      <c r="L1190" s="94">
        <v>0</v>
      </c>
      <c r="M1190" s="94">
        <v>0</v>
      </c>
      <c r="N1190" s="94">
        <v>0</v>
      </c>
      <c r="O1190" s="94">
        <v>0</v>
      </c>
      <c r="P1190" s="94">
        <v>0</v>
      </c>
      <c r="Q1190" s="94">
        <v>0</v>
      </c>
      <c r="R1190" s="94">
        <v>0</v>
      </c>
      <c r="S1190" s="94">
        <v>0</v>
      </c>
      <c r="T1190" s="94">
        <v>0</v>
      </c>
      <c r="U1190" s="94">
        <v>0</v>
      </c>
      <c r="V1190" s="94">
        <v>0</v>
      </c>
      <c r="W1190" s="94">
        <v>345921.26303826744</v>
      </c>
      <c r="X1190" s="94">
        <v>0</v>
      </c>
      <c r="Y1190" s="174"/>
    </row>
    <row r="1191" spans="1:25" ht="15" customHeight="1">
      <c r="A1191" s="128">
        <v>522</v>
      </c>
      <c r="B1191" s="89" t="s">
        <v>972</v>
      </c>
      <c r="C1191" s="94">
        <f t="shared" si="80"/>
        <v>134072.9</v>
      </c>
      <c r="D1191" s="94">
        <v>0</v>
      </c>
      <c r="E1191" s="94">
        <v>0</v>
      </c>
      <c r="F1191" s="94">
        <v>0</v>
      </c>
      <c r="G1191" s="94">
        <v>0</v>
      </c>
      <c r="H1191" s="94">
        <v>0</v>
      </c>
      <c r="I1191" s="94">
        <v>0</v>
      </c>
      <c r="J1191" s="135">
        <v>0</v>
      </c>
      <c r="K1191" s="94">
        <v>0</v>
      </c>
      <c r="L1191" s="94">
        <v>0</v>
      </c>
      <c r="M1191" s="94">
        <v>0</v>
      </c>
      <c r="N1191" s="94">
        <v>0</v>
      </c>
      <c r="O1191" s="94">
        <v>0</v>
      </c>
      <c r="P1191" s="94">
        <v>0</v>
      </c>
      <c r="Q1191" s="94">
        <v>0</v>
      </c>
      <c r="R1191" s="94">
        <v>0</v>
      </c>
      <c r="S1191" s="94">
        <v>0</v>
      </c>
      <c r="T1191" s="94">
        <v>0</v>
      </c>
      <c r="U1191" s="94">
        <v>0</v>
      </c>
      <c r="V1191" s="94">
        <v>0</v>
      </c>
      <c r="W1191" s="94">
        <v>134072.9</v>
      </c>
      <c r="X1191" s="94">
        <v>0</v>
      </c>
      <c r="Y1191" s="174"/>
    </row>
    <row r="1192" spans="1:25" ht="15" customHeight="1">
      <c r="A1192" s="128">
        <v>523</v>
      </c>
      <c r="B1192" s="89" t="s">
        <v>973</v>
      </c>
      <c r="C1192" s="94">
        <f t="shared" si="80"/>
        <v>258521.50534337165</v>
      </c>
      <c r="D1192" s="94">
        <v>0</v>
      </c>
      <c r="E1192" s="94">
        <v>0</v>
      </c>
      <c r="F1192" s="94">
        <v>0</v>
      </c>
      <c r="G1192" s="94">
        <v>0</v>
      </c>
      <c r="H1192" s="94">
        <v>0</v>
      </c>
      <c r="I1192" s="94">
        <v>0</v>
      </c>
      <c r="J1192" s="135">
        <v>0</v>
      </c>
      <c r="K1192" s="94">
        <v>0</v>
      </c>
      <c r="L1192" s="94">
        <v>0</v>
      </c>
      <c r="M1192" s="94">
        <v>0</v>
      </c>
      <c r="N1192" s="94">
        <v>0</v>
      </c>
      <c r="O1192" s="94">
        <v>0</v>
      </c>
      <c r="P1192" s="94">
        <v>0</v>
      </c>
      <c r="Q1192" s="94">
        <v>0</v>
      </c>
      <c r="R1192" s="94">
        <v>0</v>
      </c>
      <c r="S1192" s="94">
        <v>0</v>
      </c>
      <c r="T1192" s="94">
        <v>0</v>
      </c>
      <c r="U1192" s="94">
        <v>0</v>
      </c>
      <c r="V1192" s="94">
        <v>0</v>
      </c>
      <c r="W1192" s="94">
        <v>258521.50534337165</v>
      </c>
      <c r="X1192" s="94">
        <v>0</v>
      </c>
      <c r="Y1192" s="174"/>
    </row>
    <row r="1193" spans="1:25" ht="15" customHeight="1">
      <c r="A1193" s="128">
        <v>524</v>
      </c>
      <c r="B1193" s="89" t="s">
        <v>974</v>
      </c>
      <c r="C1193" s="94">
        <f t="shared" si="80"/>
        <v>160903.1</v>
      </c>
      <c r="D1193" s="94">
        <v>0</v>
      </c>
      <c r="E1193" s="94">
        <v>0</v>
      </c>
      <c r="F1193" s="94">
        <v>0</v>
      </c>
      <c r="G1193" s="94">
        <v>0</v>
      </c>
      <c r="H1193" s="94">
        <v>0</v>
      </c>
      <c r="I1193" s="94">
        <v>0</v>
      </c>
      <c r="J1193" s="135">
        <v>0</v>
      </c>
      <c r="K1193" s="94">
        <v>0</v>
      </c>
      <c r="L1193" s="94">
        <v>0</v>
      </c>
      <c r="M1193" s="94">
        <v>0</v>
      </c>
      <c r="N1193" s="94">
        <v>0</v>
      </c>
      <c r="O1193" s="94">
        <v>0</v>
      </c>
      <c r="P1193" s="94">
        <v>0</v>
      </c>
      <c r="Q1193" s="94">
        <v>0</v>
      </c>
      <c r="R1193" s="94">
        <v>0</v>
      </c>
      <c r="S1193" s="94">
        <v>0</v>
      </c>
      <c r="T1193" s="94">
        <v>0</v>
      </c>
      <c r="U1193" s="94">
        <v>0</v>
      </c>
      <c r="V1193" s="94">
        <v>0</v>
      </c>
      <c r="W1193" s="94">
        <v>160903.1</v>
      </c>
      <c r="X1193" s="94">
        <v>0</v>
      </c>
      <c r="Y1193" s="174"/>
    </row>
    <row r="1194" spans="1:25" ht="15" customHeight="1">
      <c r="A1194" s="128">
        <v>525</v>
      </c>
      <c r="B1194" s="89" t="s">
        <v>975</v>
      </c>
      <c r="C1194" s="94">
        <f t="shared" si="80"/>
        <v>53062.758815896981</v>
      </c>
      <c r="D1194" s="94">
        <v>0</v>
      </c>
      <c r="E1194" s="94">
        <v>0</v>
      </c>
      <c r="F1194" s="94">
        <v>0</v>
      </c>
      <c r="G1194" s="94">
        <v>0</v>
      </c>
      <c r="H1194" s="94">
        <v>0</v>
      </c>
      <c r="I1194" s="94">
        <v>0</v>
      </c>
      <c r="J1194" s="135">
        <v>0</v>
      </c>
      <c r="K1194" s="94">
        <v>0</v>
      </c>
      <c r="L1194" s="94">
        <v>0</v>
      </c>
      <c r="M1194" s="94">
        <v>0</v>
      </c>
      <c r="N1194" s="94">
        <v>0</v>
      </c>
      <c r="O1194" s="94">
        <v>0</v>
      </c>
      <c r="P1194" s="94">
        <v>0</v>
      </c>
      <c r="Q1194" s="94">
        <v>0</v>
      </c>
      <c r="R1194" s="94">
        <v>0</v>
      </c>
      <c r="S1194" s="94">
        <v>0</v>
      </c>
      <c r="T1194" s="94">
        <v>0</v>
      </c>
      <c r="U1194" s="94">
        <v>0</v>
      </c>
      <c r="V1194" s="94">
        <v>0</v>
      </c>
      <c r="W1194" s="120">
        <v>53062.758815896981</v>
      </c>
      <c r="X1194" s="120">
        <v>0</v>
      </c>
      <c r="Y1194" s="174"/>
    </row>
    <row r="1195" spans="1:25" ht="15" customHeight="1">
      <c r="A1195" s="128">
        <v>526</v>
      </c>
      <c r="B1195" s="89" t="s">
        <v>976</v>
      </c>
      <c r="C1195" s="94">
        <f t="shared" si="80"/>
        <v>374195.68635873176</v>
      </c>
      <c r="D1195" s="94">
        <v>0</v>
      </c>
      <c r="E1195" s="94">
        <v>0</v>
      </c>
      <c r="F1195" s="94">
        <v>0</v>
      </c>
      <c r="G1195" s="94">
        <v>0</v>
      </c>
      <c r="H1195" s="94">
        <v>0</v>
      </c>
      <c r="I1195" s="94">
        <v>0</v>
      </c>
      <c r="J1195" s="135">
        <v>0</v>
      </c>
      <c r="K1195" s="94">
        <v>0</v>
      </c>
      <c r="L1195" s="94">
        <v>0</v>
      </c>
      <c r="M1195" s="94">
        <v>0</v>
      </c>
      <c r="N1195" s="94">
        <v>0</v>
      </c>
      <c r="O1195" s="94">
        <v>0</v>
      </c>
      <c r="P1195" s="94">
        <v>0</v>
      </c>
      <c r="Q1195" s="94">
        <v>0</v>
      </c>
      <c r="R1195" s="94">
        <v>0</v>
      </c>
      <c r="S1195" s="94">
        <v>0</v>
      </c>
      <c r="T1195" s="94">
        <v>0</v>
      </c>
      <c r="U1195" s="94">
        <v>0</v>
      </c>
      <c r="V1195" s="94">
        <v>0</v>
      </c>
      <c r="W1195" s="94">
        <v>374195.68635873176</v>
      </c>
      <c r="X1195" s="94">
        <v>0</v>
      </c>
      <c r="Y1195" s="174"/>
    </row>
    <row r="1196" spans="1:25" ht="15" customHeight="1">
      <c r="A1196" s="128">
        <v>527</v>
      </c>
      <c r="B1196" s="89" t="s">
        <v>977</v>
      </c>
      <c r="C1196" s="94">
        <f t="shared" si="80"/>
        <v>341595.10000000003</v>
      </c>
      <c r="D1196" s="94">
        <v>0</v>
      </c>
      <c r="E1196" s="94">
        <v>0</v>
      </c>
      <c r="F1196" s="94">
        <v>0</v>
      </c>
      <c r="G1196" s="94">
        <v>0</v>
      </c>
      <c r="H1196" s="94">
        <v>0</v>
      </c>
      <c r="I1196" s="94">
        <v>0</v>
      </c>
      <c r="J1196" s="135">
        <v>0</v>
      </c>
      <c r="K1196" s="94">
        <v>0</v>
      </c>
      <c r="L1196" s="94">
        <v>0</v>
      </c>
      <c r="M1196" s="94">
        <v>0</v>
      </c>
      <c r="N1196" s="94">
        <v>0</v>
      </c>
      <c r="O1196" s="94">
        <v>0</v>
      </c>
      <c r="P1196" s="94">
        <v>0</v>
      </c>
      <c r="Q1196" s="94">
        <v>0</v>
      </c>
      <c r="R1196" s="94">
        <v>0</v>
      </c>
      <c r="S1196" s="94">
        <v>0</v>
      </c>
      <c r="T1196" s="94">
        <v>0</v>
      </c>
      <c r="U1196" s="94">
        <v>0</v>
      </c>
      <c r="V1196" s="94">
        <v>0</v>
      </c>
      <c r="W1196" s="94">
        <v>341595.10000000003</v>
      </c>
      <c r="X1196" s="94">
        <v>0</v>
      </c>
      <c r="Y1196" s="174"/>
    </row>
    <row r="1197" spans="1:25" ht="15" customHeight="1">
      <c r="A1197" s="128">
        <v>528</v>
      </c>
      <c r="B1197" s="89" t="s">
        <v>978</v>
      </c>
      <c r="C1197" s="94">
        <f t="shared" si="80"/>
        <v>337661.72618104017</v>
      </c>
      <c r="D1197" s="94">
        <v>0</v>
      </c>
      <c r="E1197" s="94">
        <v>0</v>
      </c>
      <c r="F1197" s="94">
        <v>0</v>
      </c>
      <c r="G1197" s="94">
        <v>0</v>
      </c>
      <c r="H1197" s="94">
        <v>0</v>
      </c>
      <c r="I1197" s="94">
        <v>0</v>
      </c>
      <c r="J1197" s="135">
        <v>0</v>
      </c>
      <c r="K1197" s="94">
        <v>0</v>
      </c>
      <c r="L1197" s="94">
        <v>0</v>
      </c>
      <c r="M1197" s="94">
        <v>0</v>
      </c>
      <c r="N1197" s="94">
        <v>0</v>
      </c>
      <c r="O1197" s="94">
        <v>0</v>
      </c>
      <c r="P1197" s="94">
        <v>0</v>
      </c>
      <c r="Q1197" s="94">
        <v>0</v>
      </c>
      <c r="R1197" s="94">
        <v>0</v>
      </c>
      <c r="S1197" s="94">
        <v>0</v>
      </c>
      <c r="T1197" s="94">
        <v>0</v>
      </c>
      <c r="U1197" s="94">
        <v>0</v>
      </c>
      <c r="V1197" s="94">
        <v>0</v>
      </c>
      <c r="W1197" s="94">
        <v>337661.72618104017</v>
      </c>
      <c r="X1197" s="94">
        <v>0</v>
      </c>
      <c r="Y1197" s="174"/>
    </row>
    <row r="1198" spans="1:25" ht="15" customHeight="1">
      <c r="A1198" s="128">
        <v>529</v>
      </c>
      <c r="B1198" s="89" t="s">
        <v>982</v>
      </c>
      <c r="C1198" s="94">
        <f t="shared" si="80"/>
        <v>312046.39</v>
      </c>
      <c r="D1198" s="94">
        <v>0</v>
      </c>
      <c r="E1198" s="94">
        <v>0</v>
      </c>
      <c r="F1198" s="94">
        <v>0</v>
      </c>
      <c r="G1198" s="94">
        <v>0</v>
      </c>
      <c r="H1198" s="94">
        <v>0</v>
      </c>
      <c r="I1198" s="94">
        <v>0</v>
      </c>
      <c r="J1198" s="135">
        <v>0</v>
      </c>
      <c r="K1198" s="94">
        <v>0</v>
      </c>
      <c r="L1198" s="94">
        <v>0</v>
      </c>
      <c r="M1198" s="94">
        <v>0</v>
      </c>
      <c r="N1198" s="94">
        <v>0</v>
      </c>
      <c r="O1198" s="94">
        <v>0</v>
      </c>
      <c r="P1198" s="94">
        <v>0</v>
      </c>
      <c r="Q1198" s="94">
        <v>0</v>
      </c>
      <c r="R1198" s="94">
        <v>0</v>
      </c>
      <c r="S1198" s="94">
        <v>0</v>
      </c>
      <c r="T1198" s="94">
        <v>0</v>
      </c>
      <c r="U1198" s="94">
        <v>0</v>
      </c>
      <c r="V1198" s="94">
        <v>0</v>
      </c>
      <c r="W1198" s="94">
        <v>312046.39</v>
      </c>
      <c r="X1198" s="94">
        <v>0</v>
      </c>
      <c r="Y1198" s="174"/>
    </row>
    <row r="1199" spans="1:25" ht="15" customHeight="1">
      <c r="A1199" s="128">
        <v>530</v>
      </c>
      <c r="B1199" s="89" t="s">
        <v>983</v>
      </c>
      <c r="C1199" s="94">
        <f t="shared" si="80"/>
        <v>346560.65262392553</v>
      </c>
      <c r="D1199" s="94">
        <v>0</v>
      </c>
      <c r="E1199" s="94">
        <v>0</v>
      </c>
      <c r="F1199" s="94">
        <v>0</v>
      </c>
      <c r="G1199" s="94">
        <v>0</v>
      </c>
      <c r="H1199" s="94">
        <v>0</v>
      </c>
      <c r="I1199" s="94">
        <v>0</v>
      </c>
      <c r="J1199" s="135">
        <v>0</v>
      </c>
      <c r="K1199" s="94">
        <v>0</v>
      </c>
      <c r="L1199" s="94">
        <v>0</v>
      </c>
      <c r="M1199" s="94">
        <v>0</v>
      </c>
      <c r="N1199" s="94">
        <v>0</v>
      </c>
      <c r="O1199" s="94">
        <v>0</v>
      </c>
      <c r="P1199" s="94">
        <v>0</v>
      </c>
      <c r="Q1199" s="94">
        <v>0</v>
      </c>
      <c r="R1199" s="94">
        <v>0</v>
      </c>
      <c r="S1199" s="94">
        <v>0</v>
      </c>
      <c r="T1199" s="94">
        <v>0</v>
      </c>
      <c r="U1199" s="94">
        <v>0</v>
      </c>
      <c r="V1199" s="94">
        <v>0</v>
      </c>
      <c r="W1199" s="94">
        <v>346560.65262392553</v>
      </c>
      <c r="X1199" s="94">
        <v>0</v>
      </c>
      <c r="Y1199" s="174"/>
    </row>
    <row r="1200" spans="1:25" ht="15" customHeight="1">
      <c r="A1200" s="128">
        <v>531</v>
      </c>
      <c r="B1200" s="89" t="s">
        <v>984</v>
      </c>
      <c r="C1200" s="94">
        <f t="shared" si="80"/>
        <v>44192.1</v>
      </c>
      <c r="D1200" s="94">
        <v>0</v>
      </c>
      <c r="E1200" s="94">
        <v>0</v>
      </c>
      <c r="F1200" s="94">
        <v>0</v>
      </c>
      <c r="G1200" s="94">
        <v>0</v>
      </c>
      <c r="H1200" s="94">
        <v>0</v>
      </c>
      <c r="I1200" s="94">
        <v>0</v>
      </c>
      <c r="J1200" s="135">
        <v>0</v>
      </c>
      <c r="K1200" s="94">
        <v>0</v>
      </c>
      <c r="L1200" s="94">
        <v>0</v>
      </c>
      <c r="M1200" s="94">
        <v>0</v>
      </c>
      <c r="N1200" s="94">
        <v>0</v>
      </c>
      <c r="O1200" s="94">
        <v>0</v>
      </c>
      <c r="P1200" s="94">
        <v>0</v>
      </c>
      <c r="Q1200" s="94">
        <v>0</v>
      </c>
      <c r="R1200" s="94">
        <v>0</v>
      </c>
      <c r="S1200" s="94">
        <v>0</v>
      </c>
      <c r="T1200" s="94">
        <v>0</v>
      </c>
      <c r="U1200" s="94">
        <v>0</v>
      </c>
      <c r="V1200" s="94">
        <v>0</v>
      </c>
      <c r="W1200" s="94">
        <v>44192.1</v>
      </c>
      <c r="X1200" s="94">
        <v>0</v>
      </c>
      <c r="Y1200" s="174"/>
    </row>
    <row r="1201" spans="1:25" ht="15" customHeight="1">
      <c r="A1201" s="128">
        <v>532</v>
      </c>
      <c r="B1201" s="89" t="s">
        <v>985</v>
      </c>
      <c r="C1201" s="94">
        <f t="shared" si="80"/>
        <v>23937.899999999998</v>
      </c>
      <c r="D1201" s="94">
        <v>0</v>
      </c>
      <c r="E1201" s="94">
        <v>0</v>
      </c>
      <c r="F1201" s="94">
        <v>0</v>
      </c>
      <c r="G1201" s="94">
        <v>0</v>
      </c>
      <c r="H1201" s="94">
        <v>0</v>
      </c>
      <c r="I1201" s="94">
        <v>0</v>
      </c>
      <c r="J1201" s="135">
        <v>0</v>
      </c>
      <c r="K1201" s="94">
        <v>0</v>
      </c>
      <c r="L1201" s="94">
        <v>0</v>
      </c>
      <c r="M1201" s="94">
        <v>0</v>
      </c>
      <c r="N1201" s="94">
        <v>0</v>
      </c>
      <c r="O1201" s="94">
        <v>0</v>
      </c>
      <c r="P1201" s="94">
        <v>0</v>
      </c>
      <c r="Q1201" s="94">
        <v>0</v>
      </c>
      <c r="R1201" s="94">
        <v>0</v>
      </c>
      <c r="S1201" s="94">
        <v>0</v>
      </c>
      <c r="T1201" s="94">
        <v>0</v>
      </c>
      <c r="U1201" s="94">
        <v>0</v>
      </c>
      <c r="V1201" s="94">
        <v>0</v>
      </c>
      <c r="W1201" s="94">
        <v>23937.899999999998</v>
      </c>
      <c r="X1201" s="94">
        <v>0</v>
      </c>
      <c r="Y1201" s="174"/>
    </row>
    <row r="1202" spans="1:25" ht="15" customHeight="1">
      <c r="A1202" s="128">
        <v>533</v>
      </c>
      <c r="B1202" s="89" t="s">
        <v>987</v>
      </c>
      <c r="C1202" s="94">
        <f t="shared" si="80"/>
        <v>102329.40000000001</v>
      </c>
      <c r="D1202" s="94">
        <v>0</v>
      </c>
      <c r="E1202" s="94">
        <v>0</v>
      </c>
      <c r="F1202" s="94">
        <v>0</v>
      </c>
      <c r="G1202" s="94">
        <v>0</v>
      </c>
      <c r="H1202" s="94">
        <v>0</v>
      </c>
      <c r="I1202" s="94">
        <v>0</v>
      </c>
      <c r="J1202" s="135">
        <v>0</v>
      </c>
      <c r="K1202" s="94">
        <v>0</v>
      </c>
      <c r="L1202" s="94">
        <v>0</v>
      </c>
      <c r="M1202" s="94">
        <v>0</v>
      </c>
      <c r="N1202" s="94">
        <v>0</v>
      </c>
      <c r="O1202" s="94">
        <v>0</v>
      </c>
      <c r="P1202" s="94">
        <v>0</v>
      </c>
      <c r="Q1202" s="94">
        <v>0</v>
      </c>
      <c r="R1202" s="94">
        <v>0</v>
      </c>
      <c r="S1202" s="94">
        <v>0</v>
      </c>
      <c r="T1202" s="94">
        <v>0</v>
      </c>
      <c r="U1202" s="94">
        <v>0</v>
      </c>
      <c r="V1202" s="94">
        <v>0</v>
      </c>
      <c r="W1202" s="94">
        <v>102329.40000000001</v>
      </c>
      <c r="X1202" s="94">
        <v>0</v>
      </c>
      <c r="Y1202" s="174"/>
    </row>
    <row r="1203" spans="1:25" ht="15" customHeight="1">
      <c r="A1203" s="146" t="s">
        <v>325</v>
      </c>
      <c r="B1203" s="147"/>
      <c r="C1203" s="27">
        <f>SUM(C1204:C1208)</f>
        <v>6392712.4000000004</v>
      </c>
      <c r="D1203" s="27">
        <f t="shared" ref="D1203:X1203" si="81">SUM(D1204:D1208)</f>
        <v>725379</v>
      </c>
      <c r="E1203" s="27">
        <f t="shared" si="81"/>
        <v>693840</v>
      </c>
      <c r="F1203" s="27">
        <f t="shared" si="81"/>
        <v>152129</v>
      </c>
      <c r="G1203" s="27">
        <f t="shared" si="81"/>
        <v>372926.5</v>
      </c>
      <c r="H1203" s="27">
        <f t="shared" si="81"/>
        <v>788964</v>
      </c>
      <c r="I1203" s="27">
        <f t="shared" si="81"/>
        <v>209770</v>
      </c>
      <c r="J1203" s="34">
        <f t="shared" si="81"/>
        <v>0</v>
      </c>
      <c r="K1203" s="27">
        <f t="shared" si="81"/>
        <v>0</v>
      </c>
      <c r="L1203" s="27">
        <f t="shared" si="81"/>
        <v>534</v>
      </c>
      <c r="M1203" s="27">
        <f t="shared" si="81"/>
        <v>1628537.5</v>
      </c>
      <c r="N1203" s="27">
        <f t="shared" si="81"/>
        <v>0</v>
      </c>
      <c r="O1203" s="27">
        <f t="shared" si="81"/>
        <v>0</v>
      </c>
      <c r="P1203" s="27">
        <f t="shared" si="81"/>
        <v>1185</v>
      </c>
      <c r="Q1203" s="27">
        <f t="shared" si="81"/>
        <v>1666379.4</v>
      </c>
      <c r="R1203" s="27">
        <f t="shared" si="81"/>
        <v>0</v>
      </c>
      <c r="S1203" s="27">
        <f t="shared" si="81"/>
        <v>0</v>
      </c>
      <c r="T1203" s="27">
        <f t="shared" si="81"/>
        <v>0</v>
      </c>
      <c r="U1203" s="27">
        <f t="shared" si="81"/>
        <v>0</v>
      </c>
      <c r="V1203" s="27">
        <f t="shared" si="81"/>
        <v>8885</v>
      </c>
      <c r="W1203" s="27">
        <f t="shared" si="81"/>
        <v>145902</v>
      </c>
      <c r="X1203" s="27">
        <f t="shared" si="81"/>
        <v>0</v>
      </c>
      <c r="Y1203" s="174"/>
    </row>
    <row r="1204" spans="1:25" ht="25.5" customHeight="1">
      <c r="A1204" s="128">
        <v>534</v>
      </c>
      <c r="B1204" s="188" t="s">
        <v>671</v>
      </c>
      <c r="C1204" s="94">
        <f>D1204+E1204+F1204+G1204+H1204+I1204+K1204+M1204+O1204+Q1204+S1204+U1204+V1204+W1204+X1204</f>
        <v>4034048</v>
      </c>
      <c r="D1204" s="94">
        <v>0</v>
      </c>
      <c r="E1204" s="94">
        <v>505126</v>
      </c>
      <c r="F1204" s="94">
        <v>0</v>
      </c>
      <c r="G1204" s="94">
        <v>272121.5</v>
      </c>
      <c r="H1204" s="94">
        <v>549979</v>
      </c>
      <c r="I1204" s="94">
        <v>0</v>
      </c>
      <c r="J1204" s="135">
        <v>0</v>
      </c>
      <c r="K1204" s="94">
        <v>0</v>
      </c>
      <c r="L1204" s="94">
        <v>310</v>
      </c>
      <c r="M1204" s="94">
        <v>1487199.5</v>
      </c>
      <c r="N1204" s="94">
        <v>0</v>
      </c>
      <c r="O1204" s="94">
        <v>0</v>
      </c>
      <c r="P1204" s="94">
        <v>620</v>
      </c>
      <c r="Q1204" s="94">
        <v>1213149</v>
      </c>
      <c r="R1204" s="94">
        <v>0</v>
      </c>
      <c r="S1204" s="94">
        <v>0</v>
      </c>
      <c r="T1204" s="94">
        <v>0</v>
      </c>
      <c r="U1204" s="94">
        <v>0</v>
      </c>
      <c r="V1204" s="94">
        <v>6473</v>
      </c>
      <c r="W1204" s="94">
        <v>0</v>
      </c>
      <c r="X1204" s="94">
        <v>0</v>
      </c>
      <c r="Y1204" s="174"/>
    </row>
    <row r="1205" spans="1:25" ht="25.5" customHeight="1">
      <c r="A1205" s="128">
        <v>535</v>
      </c>
      <c r="B1205" s="91" t="s">
        <v>672</v>
      </c>
      <c r="C1205" s="94">
        <f t="shared" ref="C1205:C1208" si="82">D1205+E1205+F1205+G1205+H1205+I1205+K1205+M1205+O1205+Q1205+S1205+U1205+V1205+W1205+X1205</f>
        <v>2212762.4</v>
      </c>
      <c r="D1205" s="94">
        <v>725379</v>
      </c>
      <c r="E1205" s="94">
        <v>188714</v>
      </c>
      <c r="F1205" s="94">
        <v>152129</v>
      </c>
      <c r="G1205" s="94">
        <v>100805</v>
      </c>
      <c r="H1205" s="94">
        <v>238985</v>
      </c>
      <c r="I1205" s="94">
        <v>209770</v>
      </c>
      <c r="J1205" s="135">
        <v>0</v>
      </c>
      <c r="K1205" s="94">
        <v>0</v>
      </c>
      <c r="L1205" s="94">
        <v>224</v>
      </c>
      <c r="M1205" s="94">
        <v>141338</v>
      </c>
      <c r="N1205" s="94">
        <v>0</v>
      </c>
      <c r="O1205" s="94">
        <v>0</v>
      </c>
      <c r="P1205" s="94">
        <v>565</v>
      </c>
      <c r="Q1205" s="94">
        <v>453230.4</v>
      </c>
      <c r="R1205" s="94">
        <v>0</v>
      </c>
      <c r="S1205" s="94">
        <v>0</v>
      </c>
      <c r="T1205" s="94">
        <v>0</v>
      </c>
      <c r="U1205" s="94">
        <v>0</v>
      </c>
      <c r="V1205" s="94">
        <v>2412</v>
      </c>
      <c r="W1205" s="94">
        <v>0</v>
      </c>
      <c r="X1205" s="94">
        <v>0</v>
      </c>
      <c r="Y1205" s="174"/>
    </row>
    <row r="1206" spans="1:25" ht="25.5" customHeight="1">
      <c r="A1206" s="128">
        <v>536</v>
      </c>
      <c r="B1206" s="91" t="s">
        <v>989</v>
      </c>
      <c r="C1206" s="94">
        <f t="shared" si="82"/>
        <v>48312</v>
      </c>
      <c r="D1206" s="94">
        <v>0</v>
      </c>
      <c r="E1206" s="94">
        <v>0</v>
      </c>
      <c r="F1206" s="94">
        <v>0</v>
      </c>
      <c r="G1206" s="94">
        <v>0</v>
      </c>
      <c r="H1206" s="94">
        <v>0</v>
      </c>
      <c r="I1206" s="94">
        <v>0</v>
      </c>
      <c r="J1206" s="135">
        <v>0</v>
      </c>
      <c r="K1206" s="94">
        <v>0</v>
      </c>
      <c r="L1206" s="94">
        <v>0</v>
      </c>
      <c r="M1206" s="94">
        <v>0</v>
      </c>
      <c r="N1206" s="94">
        <v>0</v>
      </c>
      <c r="O1206" s="94">
        <v>0</v>
      </c>
      <c r="P1206" s="94">
        <v>0</v>
      </c>
      <c r="Q1206" s="94">
        <v>0</v>
      </c>
      <c r="R1206" s="94">
        <v>0</v>
      </c>
      <c r="S1206" s="94">
        <v>0</v>
      </c>
      <c r="T1206" s="94">
        <v>0</v>
      </c>
      <c r="U1206" s="94">
        <v>0</v>
      </c>
      <c r="V1206" s="94">
        <v>0</v>
      </c>
      <c r="W1206" s="94">
        <v>48312</v>
      </c>
      <c r="X1206" s="94">
        <v>0</v>
      </c>
      <c r="Y1206" s="174"/>
    </row>
    <row r="1207" spans="1:25" ht="25.5" customHeight="1">
      <c r="A1207" s="128">
        <v>537</v>
      </c>
      <c r="B1207" s="91" t="s">
        <v>990</v>
      </c>
      <c r="C1207" s="94">
        <f t="shared" si="82"/>
        <v>48831</v>
      </c>
      <c r="D1207" s="94">
        <v>0</v>
      </c>
      <c r="E1207" s="94">
        <v>0</v>
      </c>
      <c r="F1207" s="94">
        <v>0</v>
      </c>
      <c r="G1207" s="94">
        <v>0</v>
      </c>
      <c r="H1207" s="94">
        <v>0</v>
      </c>
      <c r="I1207" s="94">
        <v>0</v>
      </c>
      <c r="J1207" s="135">
        <v>0</v>
      </c>
      <c r="K1207" s="94">
        <v>0</v>
      </c>
      <c r="L1207" s="94">
        <v>0</v>
      </c>
      <c r="M1207" s="94">
        <v>0</v>
      </c>
      <c r="N1207" s="94">
        <v>0</v>
      </c>
      <c r="O1207" s="94">
        <v>0</v>
      </c>
      <c r="P1207" s="94">
        <v>0</v>
      </c>
      <c r="Q1207" s="94">
        <v>0</v>
      </c>
      <c r="R1207" s="94">
        <v>0</v>
      </c>
      <c r="S1207" s="94">
        <v>0</v>
      </c>
      <c r="T1207" s="94">
        <v>0</v>
      </c>
      <c r="U1207" s="94">
        <v>0</v>
      </c>
      <c r="V1207" s="94">
        <v>0</v>
      </c>
      <c r="W1207" s="94">
        <v>48831</v>
      </c>
      <c r="X1207" s="94">
        <v>0</v>
      </c>
      <c r="Y1207" s="174"/>
    </row>
    <row r="1208" spans="1:25" ht="25.5" customHeight="1">
      <c r="A1208" s="128">
        <v>538</v>
      </c>
      <c r="B1208" s="91" t="s">
        <v>991</v>
      </c>
      <c r="C1208" s="94">
        <f t="shared" si="82"/>
        <v>48759</v>
      </c>
      <c r="D1208" s="94">
        <v>0</v>
      </c>
      <c r="E1208" s="94">
        <v>0</v>
      </c>
      <c r="F1208" s="94">
        <v>0</v>
      </c>
      <c r="G1208" s="94">
        <v>0</v>
      </c>
      <c r="H1208" s="94">
        <v>0</v>
      </c>
      <c r="I1208" s="94">
        <v>0</v>
      </c>
      <c r="J1208" s="135">
        <v>0</v>
      </c>
      <c r="K1208" s="94">
        <v>0</v>
      </c>
      <c r="L1208" s="94">
        <v>0</v>
      </c>
      <c r="M1208" s="94">
        <v>0</v>
      </c>
      <c r="N1208" s="94">
        <v>0</v>
      </c>
      <c r="O1208" s="94">
        <v>0</v>
      </c>
      <c r="P1208" s="94">
        <v>0</v>
      </c>
      <c r="Q1208" s="94">
        <v>0</v>
      </c>
      <c r="R1208" s="94">
        <v>0</v>
      </c>
      <c r="S1208" s="94">
        <v>0</v>
      </c>
      <c r="T1208" s="94">
        <v>0</v>
      </c>
      <c r="U1208" s="94">
        <v>0</v>
      </c>
      <c r="V1208" s="94">
        <v>0</v>
      </c>
      <c r="W1208" s="94">
        <v>48759</v>
      </c>
      <c r="X1208" s="94">
        <v>0</v>
      </c>
      <c r="Y1208" s="174"/>
    </row>
    <row r="1209" spans="1:25" ht="15" customHeight="1">
      <c r="A1209" s="154" t="s">
        <v>326</v>
      </c>
      <c r="B1209" s="147"/>
      <c r="C1209" s="27">
        <f>SUM(C1210:C1214)</f>
        <v>2191817.64</v>
      </c>
      <c r="D1209" s="27">
        <f t="shared" ref="D1209:X1209" si="83">SUM(D1210:D1214)</f>
        <v>0</v>
      </c>
      <c r="E1209" s="27">
        <f t="shared" si="83"/>
        <v>0</v>
      </c>
      <c r="F1209" s="27">
        <f t="shared" si="83"/>
        <v>0</v>
      </c>
      <c r="G1209" s="27">
        <f t="shared" si="83"/>
        <v>0</v>
      </c>
      <c r="H1209" s="27">
        <f t="shared" si="83"/>
        <v>0</v>
      </c>
      <c r="I1209" s="27">
        <f t="shared" si="83"/>
        <v>0</v>
      </c>
      <c r="J1209" s="34">
        <f t="shared" si="83"/>
        <v>0</v>
      </c>
      <c r="K1209" s="27">
        <f t="shared" si="83"/>
        <v>0</v>
      </c>
      <c r="L1209" s="27">
        <f t="shared" si="83"/>
        <v>345</v>
      </c>
      <c r="M1209" s="27">
        <f t="shared" si="83"/>
        <v>577022.16</v>
      </c>
      <c r="N1209" s="27">
        <f t="shared" si="83"/>
        <v>0</v>
      </c>
      <c r="O1209" s="27">
        <f t="shared" si="83"/>
        <v>0</v>
      </c>
      <c r="P1209" s="27">
        <f t="shared" si="83"/>
        <v>1170.9000000000001</v>
      </c>
      <c r="Q1209" s="27">
        <f t="shared" si="83"/>
        <v>1514650.48</v>
      </c>
      <c r="R1209" s="27">
        <f t="shared" si="83"/>
        <v>0</v>
      </c>
      <c r="S1209" s="27">
        <f t="shared" si="83"/>
        <v>0</v>
      </c>
      <c r="T1209" s="27">
        <f t="shared" si="83"/>
        <v>0</v>
      </c>
      <c r="U1209" s="27">
        <f t="shared" si="83"/>
        <v>0</v>
      </c>
      <c r="V1209" s="27">
        <f t="shared" si="83"/>
        <v>3105</v>
      </c>
      <c r="W1209" s="27">
        <f t="shared" si="83"/>
        <v>97040</v>
      </c>
      <c r="X1209" s="27">
        <f t="shared" si="83"/>
        <v>0</v>
      </c>
      <c r="Y1209" s="174"/>
    </row>
    <row r="1210" spans="1:25" ht="15" customHeight="1">
      <c r="A1210" s="128">
        <v>539</v>
      </c>
      <c r="B1210" s="116" t="s">
        <v>673</v>
      </c>
      <c r="C1210" s="94">
        <f>D1210+E1210+F1210+G1210+H1210+I1210+K1210+M1210+O1210+Q1210+S1210+U1210+V1210+W1210+X1210</f>
        <v>761529.37</v>
      </c>
      <c r="D1210" s="94">
        <v>0</v>
      </c>
      <c r="E1210" s="94">
        <v>0</v>
      </c>
      <c r="F1210" s="94">
        <v>0</v>
      </c>
      <c r="G1210" s="94">
        <v>0</v>
      </c>
      <c r="H1210" s="94">
        <v>0</v>
      </c>
      <c r="I1210" s="94">
        <v>0</v>
      </c>
      <c r="J1210" s="135">
        <v>0</v>
      </c>
      <c r="K1210" s="94">
        <v>0</v>
      </c>
      <c r="L1210" s="94">
        <v>0</v>
      </c>
      <c r="M1210" s="94">
        <v>0</v>
      </c>
      <c r="N1210" s="94">
        <v>0</v>
      </c>
      <c r="O1210" s="94">
        <v>0</v>
      </c>
      <c r="P1210" s="94">
        <v>588.70000000000005</v>
      </c>
      <c r="Q1210" s="94">
        <v>761529.37</v>
      </c>
      <c r="R1210" s="94">
        <v>0</v>
      </c>
      <c r="S1210" s="94">
        <v>0</v>
      </c>
      <c r="T1210" s="94">
        <v>0</v>
      </c>
      <c r="U1210" s="94">
        <v>0</v>
      </c>
      <c r="V1210" s="94">
        <v>0</v>
      </c>
      <c r="W1210" s="94">
        <v>0</v>
      </c>
      <c r="X1210" s="94">
        <v>0</v>
      </c>
      <c r="Y1210" s="174"/>
    </row>
    <row r="1211" spans="1:25" ht="15" customHeight="1">
      <c r="A1211" s="128">
        <v>540</v>
      </c>
      <c r="B1211" s="116" t="s">
        <v>674</v>
      </c>
      <c r="C1211" s="94">
        <f t="shared" ref="C1211:C1214" si="84">D1211+E1211+F1211+G1211+H1211+I1211+K1211+M1211+O1211+Q1211+S1211+U1211+V1211+W1211+X1211</f>
        <v>753121.11</v>
      </c>
      <c r="D1211" s="94">
        <v>0</v>
      </c>
      <c r="E1211" s="94">
        <v>0</v>
      </c>
      <c r="F1211" s="94">
        <v>0</v>
      </c>
      <c r="G1211" s="94">
        <v>0</v>
      </c>
      <c r="H1211" s="94">
        <v>0</v>
      </c>
      <c r="I1211" s="94">
        <v>0</v>
      </c>
      <c r="J1211" s="135">
        <v>0</v>
      </c>
      <c r="K1211" s="94">
        <v>0</v>
      </c>
      <c r="L1211" s="94">
        <v>0</v>
      </c>
      <c r="M1211" s="94">
        <v>0</v>
      </c>
      <c r="N1211" s="94">
        <v>0</v>
      </c>
      <c r="O1211" s="94">
        <v>0</v>
      </c>
      <c r="P1211" s="94">
        <v>582.20000000000005</v>
      </c>
      <c r="Q1211" s="94">
        <v>753121.11</v>
      </c>
      <c r="R1211" s="94">
        <v>0</v>
      </c>
      <c r="S1211" s="94">
        <v>0</v>
      </c>
      <c r="T1211" s="94">
        <v>0</v>
      </c>
      <c r="U1211" s="94">
        <v>0</v>
      </c>
      <c r="V1211" s="94">
        <v>0</v>
      </c>
      <c r="W1211" s="94">
        <v>0</v>
      </c>
      <c r="X1211" s="94">
        <v>0</v>
      </c>
      <c r="Y1211" s="174"/>
    </row>
    <row r="1212" spans="1:25" ht="15" customHeight="1">
      <c r="A1212" s="128">
        <v>541</v>
      </c>
      <c r="B1212" s="116" t="s">
        <v>388</v>
      </c>
      <c r="C1212" s="94">
        <f t="shared" si="84"/>
        <v>580127.16</v>
      </c>
      <c r="D1212" s="94">
        <v>0</v>
      </c>
      <c r="E1212" s="94">
        <v>0</v>
      </c>
      <c r="F1212" s="94">
        <v>0</v>
      </c>
      <c r="G1212" s="94">
        <v>0</v>
      </c>
      <c r="H1212" s="94">
        <v>0</v>
      </c>
      <c r="I1212" s="94">
        <v>0</v>
      </c>
      <c r="J1212" s="135">
        <v>0</v>
      </c>
      <c r="K1212" s="94">
        <v>0</v>
      </c>
      <c r="L1212" s="94">
        <v>345</v>
      </c>
      <c r="M1212" s="94">
        <v>577022.16</v>
      </c>
      <c r="N1212" s="94">
        <v>0</v>
      </c>
      <c r="O1212" s="94">
        <v>0</v>
      </c>
      <c r="P1212" s="94">
        <v>0</v>
      </c>
      <c r="Q1212" s="94">
        <v>0</v>
      </c>
      <c r="R1212" s="94">
        <v>0</v>
      </c>
      <c r="S1212" s="94">
        <v>0</v>
      </c>
      <c r="T1212" s="94">
        <v>0</v>
      </c>
      <c r="U1212" s="94">
        <v>0</v>
      </c>
      <c r="V1212" s="94">
        <v>3105</v>
      </c>
      <c r="W1212" s="94">
        <v>0</v>
      </c>
      <c r="X1212" s="94">
        <v>0</v>
      </c>
      <c r="Y1212" s="174"/>
    </row>
    <row r="1213" spans="1:25" ht="15" customHeight="1">
      <c r="A1213" s="128">
        <v>542</v>
      </c>
      <c r="B1213" s="116" t="s">
        <v>992</v>
      </c>
      <c r="C1213" s="94">
        <f t="shared" si="84"/>
        <v>51806</v>
      </c>
      <c r="D1213" s="94">
        <v>0</v>
      </c>
      <c r="E1213" s="94">
        <v>0</v>
      </c>
      <c r="F1213" s="94">
        <v>0</v>
      </c>
      <c r="G1213" s="94">
        <v>0</v>
      </c>
      <c r="H1213" s="94">
        <v>0</v>
      </c>
      <c r="I1213" s="94">
        <v>0</v>
      </c>
      <c r="J1213" s="135">
        <v>0</v>
      </c>
      <c r="K1213" s="94">
        <v>0</v>
      </c>
      <c r="L1213" s="94">
        <v>0</v>
      </c>
      <c r="M1213" s="94">
        <v>0</v>
      </c>
      <c r="N1213" s="94">
        <v>0</v>
      </c>
      <c r="O1213" s="94">
        <v>0</v>
      </c>
      <c r="P1213" s="94">
        <v>0</v>
      </c>
      <c r="Q1213" s="94">
        <v>0</v>
      </c>
      <c r="R1213" s="94">
        <v>0</v>
      </c>
      <c r="S1213" s="94">
        <v>0</v>
      </c>
      <c r="T1213" s="94">
        <v>0</v>
      </c>
      <c r="U1213" s="94">
        <v>0</v>
      </c>
      <c r="V1213" s="94">
        <v>0</v>
      </c>
      <c r="W1213" s="94">
        <v>51806</v>
      </c>
      <c r="X1213" s="94">
        <v>0</v>
      </c>
      <c r="Y1213" s="174"/>
    </row>
    <row r="1214" spans="1:25" ht="15" customHeight="1">
      <c r="A1214" s="128">
        <v>543</v>
      </c>
      <c r="B1214" s="116" t="s">
        <v>993</v>
      </c>
      <c r="C1214" s="94">
        <f t="shared" si="84"/>
        <v>45234</v>
      </c>
      <c r="D1214" s="94">
        <v>0</v>
      </c>
      <c r="E1214" s="94">
        <v>0</v>
      </c>
      <c r="F1214" s="94">
        <v>0</v>
      </c>
      <c r="G1214" s="94">
        <v>0</v>
      </c>
      <c r="H1214" s="94">
        <v>0</v>
      </c>
      <c r="I1214" s="94">
        <v>0</v>
      </c>
      <c r="J1214" s="135">
        <v>0</v>
      </c>
      <c r="K1214" s="94">
        <v>0</v>
      </c>
      <c r="L1214" s="94">
        <v>0</v>
      </c>
      <c r="M1214" s="94">
        <v>0</v>
      </c>
      <c r="N1214" s="94">
        <v>0</v>
      </c>
      <c r="O1214" s="94">
        <v>0</v>
      </c>
      <c r="P1214" s="94">
        <v>0</v>
      </c>
      <c r="Q1214" s="94">
        <v>0</v>
      </c>
      <c r="R1214" s="94">
        <v>0</v>
      </c>
      <c r="S1214" s="94">
        <v>0</v>
      </c>
      <c r="T1214" s="94">
        <v>0</v>
      </c>
      <c r="U1214" s="94">
        <v>0</v>
      </c>
      <c r="V1214" s="94">
        <v>0</v>
      </c>
      <c r="W1214" s="94">
        <v>45234</v>
      </c>
      <c r="X1214" s="94">
        <v>0</v>
      </c>
      <c r="Y1214" s="174"/>
    </row>
    <row r="1215" spans="1:25" ht="15" customHeight="1">
      <c r="A1215" s="154" t="s">
        <v>327</v>
      </c>
      <c r="B1215" s="147"/>
      <c r="C1215" s="27">
        <f>SUM(C1216:C1218)</f>
        <v>3469522.06</v>
      </c>
      <c r="D1215" s="27">
        <f t="shared" ref="D1215:X1215" si="85">SUM(D1216:D1218)</f>
        <v>0</v>
      </c>
      <c r="E1215" s="27">
        <f t="shared" si="85"/>
        <v>0</v>
      </c>
      <c r="F1215" s="27">
        <f t="shared" si="85"/>
        <v>0</v>
      </c>
      <c r="G1215" s="27">
        <f t="shared" si="85"/>
        <v>0</v>
      </c>
      <c r="H1215" s="27">
        <f t="shared" si="85"/>
        <v>56563.95</v>
      </c>
      <c r="I1215" s="27">
        <f t="shared" si="85"/>
        <v>428889.82</v>
      </c>
      <c r="J1215" s="34">
        <f t="shared" si="85"/>
        <v>0</v>
      </c>
      <c r="K1215" s="27">
        <f t="shared" si="85"/>
        <v>0</v>
      </c>
      <c r="L1215" s="27">
        <f t="shared" si="85"/>
        <v>229.5</v>
      </c>
      <c r="M1215" s="27">
        <f t="shared" si="85"/>
        <v>383845.18</v>
      </c>
      <c r="N1215" s="27">
        <f t="shared" si="85"/>
        <v>0</v>
      </c>
      <c r="O1215" s="27">
        <f t="shared" si="85"/>
        <v>0</v>
      </c>
      <c r="P1215" s="27">
        <f t="shared" si="85"/>
        <v>0</v>
      </c>
      <c r="Q1215" s="27">
        <f t="shared" si="85"/>
        <v>0</v>
      </c>
      <c r="R1215" s="27">
        <f t="shared" si="85"/>
        <v>948.2</v>
      </c>
      <c r="S1215" s="27">
        <f t="shared" si="85"/>
        <v>62894.11</v>
      </c>
      <c r="T1215" s="27">
        <f t="shared" si="85"/>
        <v>948.2</v>
      </c>
      <c r="U1215" s="27">
        <f t="shared" si="85"/>
        <v>2446356</v>
      </c>
      <c r="V1215" s="27">
        <f t="shared" si="85"/>
        <v>8533</v>
      </c>
      <c r="W1215" s="27">
        <f t="shared" si="85"/>
        <v>82440</v>
      </c>
      <c r="X1215" s="27">
        <f t="shared" si="85"/>
        <v>0</v>
      </c>
      <c r="Y1215" s="174"/>
    </row>
    <row r="1216" spans="1:25" ht="15" customHeight="1">
      <c r="A1216" s="128">
        <v>544</v>
      </c>
      <c r="B1216" s="116" t="s">
        <v>675</v>
      </c>
      <c r="C1216" s="94">
        <f>D1216+E1216+F1216+G1216+H1216+I1216+K1216+M1216+O1216+Q1216+S1216+U1216+V1216+W1216+X1216</f>
        <v>2233467.75</v>
      </c>
      <c r="D1216" s="94">
        <v>0</v>
      </c>
      <c r="E1216" s="94">
        <v>0</v>
      </c>
      <c r="F1216" s="94">
        <v>0</v>
      </c>
      <c r="G1216" s="94">
        <v>0</v>
      </c>
      <c r="H1216" s="94">
        <v>0</v>
      </c>
      <c r="I1216" s="94">
        <v>325082.38</v>
      </c>
      <c r="J1216" s="135">
        <v>0</v>
      </c>
      <c r="K1216" s="94">
        <v>0</v>
      </c>
      <c r="L1216" s="94">
        <v>0</v>
      </c>
      <c r="M1216" s="94">
        <v>0</v>
      </c>
      <c r="N1216" s="94">
        <v>0</v>
      </c>
      <c r="O1216" s="94">
        <v>0</v>
      </c>
      <c r="P1216" s="94">
        <v>0</v>
      </c>
      <c r="Q1216" s="94">
        <v>0</v>
      </c>
      <c r="R1216" s="94">
        <v>718.7</v>
      </c>
      <c r="S1216" s="94">
        <v>47671.37</v>
      </c>
      <c r="T1216" s="94">
        <v>718.7</v>
      </c>
      <c r="U1216" s="94">
        <v>1854246</v>
      </c>
      <c r="V1216" s="94">
        <v>6468</v>
      </c>
      <c r="W1216" s="94">
        <v>0</v>
      </c>
      <c r="X1216" s="94">
        <v>0</v>
      </c>
      <c r="Y1216" s="174"/>
    </row>
    <row r="1217" spans="1:25" ht="15" customHeight="1">
      <c r="A1217" s="128">
        <v>545</v>
      </c>
      <c r="B1217" s="116" t="s">
        <v>676</v>
      </c>
      <c r="C1217" s="94">
        <f>D1217+E1217+F1217+G1217+H1217+I1217+K1217+M1217+O1217+Q1217+S1217+U1217+V1217+W1217+X1217</f>
        <v>1153614.31</v>
      </c>
      <c r="D1217" s="94">
        <v>0</v>
      </c>
      <c r="E1217" s="94">
        <v>0</v>
      </c>
      <c r="F1217" s="94">
        <v>0</v>
      </c>
      <c r="G1217" s="94">
        <v>0</v>
      </c>
      <c r="H1217" s="94">
        <v>56563.95</v>
      </c>
      <c r="I1217" s="94">
        <v>103807.44</v>
      </c>
      <c r="J1217" s="135">
        <v>0</v>
      </c>
      <c r="K1217" s="94">
        <v>0</v>
      </c>
      <c r="L1217" s="94">
        <v>229.5</v>
      </c>
      <c r="M1217" s="94">
        <v>383845.18</v>
      </c>
      <c r="N1217" s="94">
        <v>0</v>
      </c>
      <c r="O1217" s="94">
        <v>0</v>
      </c>
      <c r="P1217" s="94">
        <v>0</v>
      </c>
      <c r="Q1217" s="94">
        <v>0</v>
      </c>
      <c r="R1217" s="94">
        <v>229.5</v>
      </c>
      <c r="S1217" s="94">
        <v>15222.74</v>
      </c>
      <c r="T1217" s="94">
        <v>229.5</v>
      </c>
      <c r="U1217" s="94">
        <v>592110</v>
      </c>
      <c r="V1217" s="94">
        <v>2065</v>
      </c>
      <c r="W1217" s="94">
        <v>0</v>
      </c>
      <c r="X1217" s="94">
        <v>0</v>
      </c>
      <c r="Y1217" s="174"/>
    </row>
    <row r="1218" spans="1:25" ht="15" customHeight="1">
      <c r="A1218" s="128">
        <v>546</v>
      </c>
      <c r="B1218" s="116" t="s">
        <v>994</v>
      </c>
      <c r="C1218" s="94">
        <f>D1218+E1218+F1218+G1218+H1218+I1218+K1218+M1218+O1218+Q1218+S1218+U1218+V1218+W1218+X1218</f>
        <v>82440</v>
      </c>
      <c r="D1218" s="94">
        <v>0</v>
      </c>
      <c r="E1218" s="94">
        <v>0</v>
      </c>
      <c r="F1218" s="94">
        <v>0</v>
      </c>
      <c r="G1218" s="94">
        <v>0</v>
      </c>
      <c r="H1218" s="94">
        <v>0</v>
      </c>
      <c r="I1218" s="94">
        <v>0</v>
      </c>
      <c r="J1218" s="135">
        <v>0</v>
      </c>
      <c r="K1218" s="94">
        <v>0</v>
      </c>
      <c r="L1218" s="94">
        <v>0</v>
      </c>
      <c r="M1218" s="94">
        <v>0</v>
      </c>
      <c r="N1218" s="94">
        <v>0</v>
      </c>
      <c r="O1218" s="94">
        <v>0</v>
      </c>
      <c r="P1218" s="94">
        <v>0</v>
      </c>
      <c r="Q1218" s="94">
        <v>0</v>
      </c>
      <c r="R1218" s="94">
        <v>0</v>
      </c>
      <c r="S1218" s="94">
        <v>0</v>
      </c>
      <c r="T1218" s="94">
        <v>0</v>
      </c>
      <c r="U1218" s="94">
        <v>0</v>
      </c>
      <c r="V1218" s="94">
        <v>0</v>
      </c>
      <c r="W1218" s="94">
        <v>82440</v>
      </c>
      <c r="X1218" s="94">
        <v>0</v>
      </c>
      <c r="Y1218" s="174"/>
    </row>
    <row r="1219" spans="1:25" ht="15" customHeight="1">
      <c r="A1219" s="154" t="s">
        <v>328</v>
      </c>
      <c r="B1219" s="116"/>
      <c r="C1219" s="27">
        <f>SUM(C1220:C1229)</f>
        <v>6334350.0700000003</v>
      </c>
      <c r="D1219" s="27">
        <f t="shared" ref="D1219:X1219" si="86">SUM(D1220:D1229)</f>
        <v>0</v>
      </c>
      <c r="E1219" s="27">
        <f t="shared" si="86"/>
        <v>474804.36</v>
      </c>
      <c r="F1219" s="27">
        <f t="shared" si="86"/>
        <v>0</v>
      </c>
      <c r="G1219" s="27">
        <f t="shared" si="86"/>
        <v>136371.59999999998</v>
      </c>
      <c r="H1219" s="27">
        <f t="shared" si="86"/>
        <v>1683847.43</v>
      </c>
      <c r="I1219" s="27">
        <f t="shared" si="86"/>
        <v>623466.17999999993</v>
      </c>
      <c r="J1219" s="34">
        <f t="shared" si="86"/>
        <v>0</v>
      </c>
      <c r="K1219" s="27">
        <f t="shared" si="86"/>
        <v>0</v>
      </c>
      <c r="L1219" s="27">
        <f t="shared" si="86"/>
        <v>424.2</v>
      </c>
      <c r="M1219" s="27">
        <f t="shared" si="86"/>
        <v>1032195</v>
      </c>
      <c r="N1219" s="27">
        <f t="shared" si="86"/>
        <v>0</v>
      </c>
      <c r="O1219" s="27">
        <f t="shared" si="86"/>
        <v>0</v>
      </c>
      <c r="P1219" s="27">
        <f t="shared" si="86"/>
        <v>1445.4</v>
      </c>
      <c r="Q1219" s="27">
        <f t="shared" si="86"/>
        <v>1910740</v>
      </c>
      <c r="R1219" s="27">
        <f t="shared" si="86"/>
        <v>275.2</v>
      </c>
      <c r="S1219" s="27">
        <f t="shared" si="86"/>
        <v>146038.5</v>
      </c>
      <c r="T1219" s="27">
        <f t="shared" si="86"/>
        <v>0</v>
      </c>
      <c r="U1219" s="27">
        <f t="shared" si="86"/>
        <v>0</v>
      </c>
      <c r="V1219" s="27">
        <f t="shared" si="86"/>
        <v>6656</v>
      </c>
      <c r="W1219" s="27">
        <f t="shared" si="86"/>
        <v>320231</v>
      </c>
      <c r="X1219" s="27">
        <f t="shared" si="86"/>
        <v>0</v>
      </c>
      <c r="Y1219" s="174"/>
    </row>
    <row r="1220" spans="1:25" ht="15" customHeight="1">
      <c r="A1220" s="128">
        <v>547</v>
      </c>
      <c r="B1220" s="95" t="s">
        <v>748</v>
      </c>
      <c r="C1220" s="94">
        <f>D1220+E1220+F1220+G1220+H1220+I1220+K1220+M1220+O1220+Q1220+S1220+U1220+V1220+W1220+X1220</f>
        <v>864622.16999999993</v>
      </c>
      <c r="D1220" s="94">
        <v>0</v>
      </c>
      <c r="E1220" s="94">
        <v>39657.06</v>
      </c>
      <c r="F1220" s="94">
        <v>0</v>
      </c>
      <c r="G1220" s="94">
        <v>0</v>
      </c>
      <c r="H1220" s="94">
        <v>76159.23</v>
      </c>
      <c r="I1220" s="94">
        <v>139766.88</v>
      </c>
      <c r="J1220" s="135">
        <v>0</v>
      </c>
      <c r="K1220" s="94">
        <v>0</v>
      </c>
      <c r="L1220" s="94">
        <v>0</v>
      </c>
      <c r="M1220" s="94">
        <v>0</v>
      </c>
      <c r="N1220" s="94">
        <v>0</v>
      </c>
      <c r="O1220" s="94">
        <v>0</v>
      </c>
      <c r="P1220" s="94">
        <v>387</v>
      </c>
      <c r="Q1220" s="94">
        <v>532098</v>
      </c>
      <c r="R1220" s="94">
        <v>253.2</v>
      </c>
      <c r="S1220" s="94">
        <v>76941</v>
      </c>
      <c r="T1220" s="94">
        <v>0</v>
      </c>
      <c r="U1220" s="94">
        <v>0</v>
      </c>
      <c r="V1220" s="94">
        <v>0</v>
      </c>
      <c r="W1220" s="94">
        <v>0</v>
      </c>
      <c r="X1220" s="94">
        <v>0</v>
      </c>
      <c r="Y1220" s="174"/>
    </row>
    <row r="1221" spans="1:25" ht="15" customHeight="1">
      <c r="A1221" s="128">
        <v>548</v>
      </c>
      <c r="B1221" s="95" t="s">
        <v>677</v>
      </c>
      <c r="C1221" s="94">
        <f t="shared" ref="C1221:C1229" si="87">D1221+E1221+F1221+G1221+H1221+I1221+K1221+M1221+O1221+Q1221+S1221+U1221+V1221+W1221+X1221</f>
        <v>993140.39999999991</v>
      </c>
      <c r="D1221" s="94">
        <v>0</v>
      </c>
      <c r="E1221" s="94">
        <v>236179.8</v>
      </c>
      <c r="F1221" s="94">
        <v>0</v>
      </c>
      <c r="G1221" s="94">
        <v>136371.59999999998</v>
      </c>
      <c r="H1221" s="94">
        <v>299095.19999999995</v>
      </c>
      <c r="I1221" s="94">
        <v>262531.8</v>
      </c>
      <c r="J1221" s="135">
        <v>0</v>
      </c>
      <c r="K1221" s="94">
        <v>0</v>
      </c>
      <c r="L1221" s="94">
        <v>0</v>
      </c>
      <c r="M1221" s="94">
        <v>0</v>
      </c>
      <c r="N1221" s="94">
        <v>0</v>
      </c>
      <c r="O1221" s="94">
        <v>0</v>
      </c>
      <c r="P1221" s="94">
        <v>0</v>
      </c>
      <c r="Q1221" s="94">
        <v>0</v>
      </c>
      <c r="R1221" s="94">
        <v>0</v>
      </c>
      <c r="S1221" s="94">
        <v>0</v>
      </c>
      <c r="T1221" s="94">
        <v>0</v>
      </c>
      <c r="U1221" s="94">
        <v>0</v>
      </c>
      <c r="V1221" s="94">
        <v>0</v>
      </c>
      <c r="W1221" s="94">
        <v>58962</v>
      </c>
      <c r="X1221" s="94">
        <v>0</v>
      </c>
      <c r="Y1221" s="174"/>
    </row>
    <row r="1222" spans="1:25" ht="15" customHeight="1">
      <c r="A1222" s="128">
        <v>549</v>
      </c>
      <c r="B1222" s="95" t="s">
        <v>390</v>
      </c>
      <c r="C1222" s="94">
        <f t="shared" si="87"/>
        <v>1268729.5</v>
      </c>
      <c r="D1222" s="94">
        <v>0</v>
      </c>
      <c r="E1222" s="94">
        <v>198967.5</v>
      </c>
      <c r="F1222" s="94">
        <v>0</v>
      </c>
      <c r="G1222" s="94">
        <v>0</v>
      </c>
      <c r="H1222" s="94">
        <v>251970</v>
      </c>
      <c r="I1222" s="94">
        <v>221167.5</v>
      </c>
      <c r="J1222" s="135">
        <v>0</v>
      </c>
      <c r="K1222" s="94">
        <v>0</v>
      </c>
      <c r="L1222" s="94">
        <v>0</v>
      </c>
      <c r="M1222" s="94">
        <v>0</v>
      </c>
      <c r="N1222" s="94">
        <v>0</v>
      </c>
      <c r="O1222" s="94">
        <v>0</v>
      </c>
      <c r="P1222" s="94">
        <v>367.5</v>
      </c>
      <c r="Q1222" s="94">
        <v>477855</v>
      </c>
      <c r="R1222" s="94">
        <v>22</v>
      </c>
      <c r="S1222" s="94">
        <v>69097.5</v>
      </c>
      <c r="T1222" s="94">
        <v>0</v>
      </c>
      <c r="U1222" s="94">
        <v>0</v>
      </c>
      <c r="V1222" s="94">
        <v>0</v>
      </c>
      <c r="W1222" s="94">
        <v>49672</v>
      </c>
      <c r="X1222" s="94">
        <v>0</v>
      </c>
      <c r="Y1222" s="174"/>
    </row>
    <row r="1223" spans="1:25" ht="15" customHeight="1">
      <c r="A1223" s="128">
        <v>550</v>
      </c>
      <c r="B1223" s="116" t="s">
        <v>749</v>
      </c>
      <c r="C1223" s="94">
        <f t="shared" si="87"/>
        <v>354392</v>
      </c>
      <c r="D1223" s="94">
        <v>0</v>
      </c>
      <c r="E1223" s="94">
        <v>0</v>
      </c>
      <c r="F1223" s="94">
        <v>0</v>
      </c>
      <c r="G1223" s="94">
        <v>0</v>
      </c>
      <c r="H1223" s="94">
        <v>354392</v>
      </c>
      <c r="I1223" s="94">
        <v>0</v>
      </c>
      <c r="J1223" s="135">
        <v>0</v>
      </c>
      <c r="K1223" s="94">
        <v>0</v>
      </c>
      <c r="L1223" s="94">
        <v>0</v>
      </c>
      <c r="M1223" s="94">
        <v>0</v>
      </c>
      <c r="N1223" s="94">
        <v>0</v>
      </c>
      <c r="O1223" s="94">
        <v>0</v>
      </c>
      <c r="P1223" s="94">
        <v>0</v>
      </c>
      <c r="Q1223" s="94">
        <v>0</v>
      </c>
      <c r="R1223" s="94">
        <v>0</v>
      </c>
      <c r="S1223" s="94">
        <v>0</v>
      </c>
      <c r="T1223" s="94">
        <v>0</v>
      </c>
      <c r="U1223" s="94">
        <v>0</v>
      </c>
      <c r="V1223" s="94">
        <v>0</v>
      </c>
      <c r="W1223" s="94">
        <v>0</v>
      </c>
      <c r="X1223" s="94">
        <v>0</v>
      </c>
      <c r="Y1223" s="174"/>
    </row>
    <row r="1224" spans="1:25" ht="15" customHeight="1">
      <c r="A1224" s="128">
        <v>551</v>
      </c>
      <c r="B1224" s="116" t="s">
        <v>750</v>
      </c>
      <c r="C1224" s="94">
        <f t="shared" si="87"/>
        <v>356753</v>
      </c>
      <c r="D1224" s="94">
        <v>0</v>
      </c>
      <c r="E1224" s="94">
        <v>0</v>
      </c>
      <c r="F1224" s="94">
        <v>0</v>
      </c>
      <c r="G1224" s="94">
        <v>0</v>
      </c>
      <c r="H1224" s="94">
        <v>356753</v>
      </c>
      <c r="I1224" s="94">
        <v>0</v>
      </c>
      <c r="J1224" s="135">
        <v>0</v>
      </c>
      <c r="K1224" s="94">
        <v>0</v>
      </c>
      <c r="L1224" s="94">
        <v>0</v>
      </c>
      <c r="M1224" s="94">
        <v>0</v>
      </c>
      <c r="N1224" s="94">
        <v>0</v>
      </c>
      <c r="O1224" s="94">
        <v>0</v>
      </c>
      <c r="P1224" s="94">
        <v>0</v>
      </c>
      <c r="Q1224" s="94">
        <v>0</v>
      </c>
      <c r="R1224" s="94">
        <v>0</v>
      </c>
      <c r="S1224" s="94">
        <v>0</v>
      </c>
      <c r="T1224" s="94">
        <v>0</v>
      </c>
      <c r="U1224" s="94">
        <v>0</v>
      </c>
      <c r="V1224" s="94">
        <v>0</v>
      </c>
      <c r="W1224" s="94">
        <v>0</v>
      </c>
      <c r="X1224" s="94">
        <v>0</v>
      </c>
      <c r="Y1224" s="174"/>
    </row>
    <row r="1225" spans="1:25" ht="15" customHeight="1">
      <c r="A1225" s="128">
        <v>552</v>
      </c>
      <c r="B1225" s="85" t="s">
        <v>211</v>
      </c>
      <c r="C1225" s="94">
        <f t="shared" si="87"/>
        <v>1224391</v>
      </c>
      <c r="D1225" s="94">
        <v>0</v>
      </c>
      <c r="E1225" s="94">
        <v>0</v>
      </c>
      <c r="F1225" s="94">
        <v>0</v>
      </c>
      <c r="G1225" s="94">
        <v>0</v>
      </c>
      <c r="H1225" s="94">
        <v>185135</v>
      </c>
      <c r="I1225" s="94">
        <v>0</v>
      </c>
      <c r="J1225" s="135">
        <v>0</v>
      </c>
      <c r="K1225" s="94">
        <v>0</v>
      </c>
      <c r="L1225" s="94">
        <v>229</v>
      </c>
      <c r="M1225" s="94">
        <v>553134</v>
      </c>
      <c r="N1225" s="94">
        <v>0</v>
      </c>
      <c r="O1225" s="94">
        <v>0</v>
      </c>
      <c r="P1225" s="94">
        <v>359.2</v>
      </c>
      <c r="Q1225" s="94">
        <v>482715</v>
      </c>
      <c r="R1225" s="94">
        <v>0</v>
      </c>
      <c r="S1225" s="94">
        <v>0</v>
      </c>
      <c r="T1225" s="94">
        <v>0</v>
      </c>
      <c r="U1225" s="94">
        <v>0</v>
      </c>
      <c r="V1225" s="94">
        <v>3407</v>
      </c>
      <c r="W1225" s="94">
        <v>0</v>
      </c>
      <c r="X1225" s="94">
        <v>0</v>
      </c>
      <c r="Y1225" s="174"/>
    </row>
    <row r="1226" spans="1:25" ht="15" customHeight="1">
      <c r="A1226" s="128">
        <v>553</v>
      </c>
      <c r="B1226" s="85" t="s">
        <v>212</v>
      </c>
      <c r="C1226" s="94">
        <f t="shared" si="87"/>
        <v>1060725</v>
      </c>
      <c r="D1226" s="94">
        <v>0</v>
      </c>
      <c r="E1226" s="94">
        <v>0</v>
      </c>
      <c r="F1226" s="94">
        <v>0</v>
      </c>
      <c r="G1226" s="94">
        <v>0</v>
      </c>
      <c r="H1226" s="94">
        <v>160343</v>
      </c>
      <c r="I1226" s="94">
        <v>0</v>
      </c>
      <c r="J1226" s="135">
        <v>0</v>
      </c>
      <c r="K1226" s="94">
        <v>0</v>
      </c>
      <c r="L1226" s="94">
        <v>195.2</v>
      </c>
      <c r="M1226" s="94">
        <v>479061</v>
      </c>
      <c r="N1226" s="94">
        <v>0</v>
      </c>
      <c r="O1226" s="94">
        <v>0</v>
      </c>
      <c r="P1226" s="94">
        <v>331.7</v>
      </c>
      <c r="Q1226" s="94">
        <v>418072</v>
      </c>
      <c r="R1226" s="94">
        <v>0</v>
      </c>
      <c r="S1226" s="94">
        <v>0</v>
      </c>
      <c r="T1226" s="94">
        <v>0</v>
      </c>
      <c r="U1226" s="94">
        <v>0</v>
      </c>
      <c r="V1226" s="94">
        <v>3249</v>
      </c>
      <c r="W1226" s="94">
        <v>0</v>
      </c>
      <c r="X1226" s="94">
        <v>0</v>
      </c>
      <c r="Y1226" s="174"/>
    </row>
    <row r="1227" spans="1:25" ht="15" customHeight="1">
      <c r="A1227" s="128">
        <v>554</v>
      </c>
      <c r="B1227" s="95" t="s">
        <v>995</v>
      </c>
      <c r="C1227" s="94">
        <f t="shared" si="87"/>
        <v>92381</v>
      </c>
      <c r="D1227" s="94">
        <v>0</v>
      </c>
      <c r="E1227" s="94">
        <v>0</v>
      </c>
      <c r="F1227" s="94">
        <v>0</v>
      </c>
      <c r="G1227" s="94">
        <v>0</v>
      </c>
      <c r="H1227" s="94">
        <v>0</v>
      </c>
      <c r="I1227" s="94">
        <v>0</v>
      </c>
      <c r="J1227" s="135">
        <v>0</v>
      </c>
      <c r="K1227" s="94">
        <v>0</v>
      </c>
      <c r="L1227" s="94">
        <v>0</v>
      </c>
      <c r="M1227" s="94">
        <v>0</v>
      </c>
      <c r="N1227" s="94">
        <v>0</v>
      </c>
      <c r="O1227" s="94">
        <v>0</v>
      </c>
      <c r="P1227" s="94">
        <v>0</v>
      </c>
      <c r="Q1227" s="94">
        <v>0</v>
      </c>
      <c r="R1227" s="94">
        <v>0</v>
      </c>
      <c r="S1227" s="94">
        <v>0</v>
      </c>
      <c r="T1227" s="94">
        <v>0</v>
      </c>
      <c r="U1227" s="94">
        <v>0</v>
      </c>
      <c r="V1227" s="94">
        <v>0</v>
      </c>
      <c r="W1227" s="94">
        <v>92381</v>
      </c>
      <c r="X1227" s="94">
        <v>0</v>
      </c>
      <c r="Y1227" s="174"/>
    </row>
    <row r="1228" spans="1:25" ht="15" customHeight="1">
      <c r="A1228" s="128">
        <v>555</v>
      </c>
      <c r="B1228" s="95" t="s">
        <v>997</v>
      </c>
      <c r="C1228" s="94">
        <f t="shared" si="87"/>
        <v>66089</v>
      </c>
      <c r="D1228" s="94">
        <v>0</v>
      </c>
      <c r="E1228" s="94">
        <v>0</v>
      </c>
      <c r="F1228" s="94">
        <v>0</v>
      </c>
      <c r="G1228" s="94">
        <v>0</v>
      </c>
      <c r="H1228" s="94">
        <v>0</v>
      </c>
      <c r="I1228" s="94">
        <v>0</v>
      </c>
      <c r="J1228" s="135">
        <v>0</v>
      </c>
      <c r="K1228" s="94">
        <v>0</v>
      </c>
      <c r="L1228" s="94">
        <v>0</v>
      </c>
      <c r="M1228" s="94">
        <v>0</v>
      </c>
      <c r="N1228" s="94">
        <v>0</v>
      </c>
      <c r="O1228" s="94">
        <v>0</v>
      </c>
      <c r="P1228" s="94">
        <v>0</v>
      </c>
      <c r="Q1228" s="94">
        <v>0</v>
      </c>
      <c r="R1228" s="94">
        <v>0</v>
      </c>
      <c r="S1228" s="94">
        <v>0</v>
      </c>
      <c r="T1228" s="94">
        <v>0</v>
      </c>
      <c r="U1228" s="94">
        <v>0</v>
      </c>
      <c r="V1228" s="94">
        <v>0</v>
      </c>
      <c r="W1228" s="94">
        <v>66089</v>
      </c>
      <c r="X1228" s="94">
        <v>0</v>
      </c>
      <c r="Y1228" s="174"/>
    </row>
    <row r="1229" spans="1:25" ht="25.5" customHeight="1">
      <c r="A1229" s="128">
        <v>556</v>
      </c>
      <c r="B1229" s="116" t="s">
        <v>998</v>
      </c>
      <c r="C1229" s="94">
        <f t="shared" si="87"/>
        <v>53127</v>
      </c>
      <c r="D1229" s="94">
        <v>0</v>
      </c>
      <c r="E1229" s="94">
        <v>0</v>
      </c>
      <c r="F1229" s="94">
        <v>0</v>
      </c>
      <c r="G1229" s="94">
        <v>0</v>
      </c>
      <c r="H1229" s="94">
        <v>0</v>
      </c>
      <c r="I1229" s="94">
        <v>0</v>
      </c>
      <c r="J1229" s="135">
        <v>0</v>
      </c>
      <c r="K1229" s="94">
        <v>0</v>
      </c>
      <c r="L1229" s="94">
        <v>0</v>
      </c>
      <c r="M1229" s="94">
        <v>0</v>
      </c>
      <c r="N1229" s="94">
        <v>0</v>
      </c>
      <c r="O1229" s="94">
        <v>0</v>
      </c>
      <c r="P1229" s="94">
        <v>0</v>
      </c>
      <c r="Q1229" s="94">
        <v>0</v>
      </c>
      <c r="R1229" s="94">
        <v>0</v>
      </c>
      <c r="S1229" s="94">
        <v>0</v>
      </c>
      <c r="T1229" s="94">
        <v>0</v>
      </c>
      <c r="U1229" s="94">
        <v>0</v>
      </c>
      <c r="V1229" s="94">
        <v>0</v>
      </c>
      <c r="W1229" s="94">
        <v>53127</v>
      </c>
      <c r="X1229" s="94">
        <v>0</v>
      </c>
      <c r="Y1229" s="174"/>
    </row>
    <row r="1230" spans="1:25" ht="15" customHeight="1">
      <c r="A1230" s="154" t="s">
        <v>329</v>
      </c>
      <c r="B1230" s="116"/>
      <c r="C1230" s="27">
        <f>SUM(C1231:C1232)</f>
        <v>166132.83000000002</v>
      </c>
      <c r="D1230" s="27">
        <f t="shared" ref="D1230:X1230" si="88">SUM(D1231:D1232)</f>
        <v>0</v>
      </c>
      <c r="E1230" s="27">
        <f t="shared" si="88"/>
        <v>0</v>
      </c>
      <c r="F1230" s="27">
        <f t="shared" si="88"/>
        <v>0</v>
      </c>
      <c r="G1230" s="27">
        <f t="shared" si="88"/>
        <v>0</v>
      </c>
      <c r="H1230" s="27">
        <f t="shared" si="88"/>
        <v>94371.83</v>
      </c>
      <c r="I1230" s="27">
        <f t="shared" si="88"/>
        <v>0</v>
      </c>
      <c r="J1230" s="34">
        <f t="shared" si="88"/>
        <v>0</v>
      </c>
      <c r="K1230" s="27">
        <f t="shared" si="88"/>
        <v>0</v>
      </c>
      <c r="L1230" s="27">
        <f t="shared" si="88"/>
        <v>0</v>
      </c>
      <c r="M1230" s="27">
        <f t="shared" si="88"/>
        <v>0</v>
      </c>
      <c r="N1230" s="27">
        <f t="shared" si="88"/>
        <v>0</v>
      </c>
      <c r="O1230" s="27">
        <f t="shared" si="88"/>
        <v>0</v>
      </c>
      <c r="P1230" s="27">
        <f t="shared" si="88"/>
        <v>0</v>
      </c>
      <c r="Q1230" s="27">
        <f t="shared" si="88"/>
        <v>0</v>
      </c>
      <c r="R1230" s="27">
        <f t="shared" si="88"/>
        <v>0</v>
      </c>
      <c r="S1230" s="27">
        <f t="shared" si="88"/>
        <v>0</v>
      </c>
      <c r="T1230" s="27">
        <f t="shared" si="88"/>
        <v>0</v>
      </c>
      <c r="U1230" s="27">
        <f t="shared" si="88"/>
        <v>0</v>
      </c>
      <c r="V1230" s="27">
        <f t="shared" si="88"/>
        <v>0</v>
      </c>
      <c r="W1230" s="27">
        <f t="shared" si="88"/>
        <v>71761</v>
      </c>
      <c r="X1230" s="27">
        <f t="shared" si="88"/>
        <v>0</v>
      </c>
      <c r="Y1230" s="174"/>
    </row>
    <row r="1231" spans="1:25" ht="15" customHeight="1">
      <c r="A1231" s="128">
        <v>557</v>
      </c>
      <c r="B1231" s="95" t="s">
        <v>678</v>
      </c>
      <c r="C1231" s="94">
        <f>D1231+E1231+F1231+G1231+H1231+I1231+K1231+M1231+O1231+Q1231+S1231+U1231+V1231+W1231+X1231</f>
        <v>94371.83</v>
      </c>
      <c r="D1231" s="94">
        <v>0</v>
      </c>
      <c r="E1231" s="94">
        <v>0</v>
      </c>
      <c r="F1231" s="94">
        <v>0</v>
      </c>
      <c r="G1231" s="94">
        <v>0</v>
      </c>
      <c r="H1231" s="94">
        <v>94371.83</v>
      </c>
      <c r="I1231" s="94">
        <v>0</v>
      </c>
      <c r="J1231" s="135">
        <v>0</v>
      </c>
      <c r="K1231" s="94">
        <v>0</v>
      </c>
      <c r="L1231" s="94">
        <v>0</v>
      </c>
      <c r="M1231" s="94">
        <v>0</v>
      </c>
      <c r="N1231" s="94">
        <v>0</v>
      </c>
      <c r="O1231" s="94">
        <v>0</v>
      </c>
      <c r="P1231" s="94">
        <v>0</v>
      </c>
      <c r="Q1231" s="94">
        <v>0</v>
      </c>
      <c r="R1231" s="94">
        <v>0</v>
      </c>
      <c r="S1231" s="94">
        <v>0</v>
      </c>
      <c r="T1231" s="94">
        <v>0</v>
      </c>
      <c r="U1231" s="94">
        <v>0</v>
      </c>
      <c r="V1231" s="94">
        <v>0</v>
      </c>
      <c r="W1231" s="94">
        <v>0</v>
      </c>
      <c r="X1231" s="94">
        <v>0</v>
      </c>
      <c r="Y1231" s="174"/>
    </row>
    <row r="1232" spans="1:25" ht="15" customHeight="1">
      <c r="A1232" s="128">
        <v>558</v>
      </c>
      <c r="B1232" s="95" t="s">
        <v>999</v>
      </c>
      <c r="C1232" s="94">
        <f>D1232+E1232+F1232+G1232+H1232+I1232+K1232+M1232+O1232+Q1232+S1232+U1232+V1232+W1232+X1232</f>
        <v>71761</v>
      </c>
      <c r="D1232" s="94">
        <v>0</v>
      </c>
      <c r="E1232" s="94">
        <v>0</v>
      </c>
      <c r="F1232" s="94">
        <v>0</v>
      </c>
      <c r="G1232" s="94">
        <v>0</v>
      </c>
      <c r="H1232" s="94">
        <v>0</v>
      </c>
      <c r="I1232" s="94">
        <v>0</v>
      </c>
      <c r="J1232" s="135">
        <v>0</v>
      </c>
      <c r="K1232" s="94">
        <v>0</v>
      </c>
      <c r="L1232" s="94">
        <v>0</v>
      </c>
      <c r="M1232" s="94">
        <v>0</v>
      </c>
      <c r="N1232" s="94">
        <v>0</v>
      </c>
      <c r="O1232" s="94">
        <v>0</v>
      </c>
      <c r="P1232" s="94">
        <v>0</v>
      </c>
      <c r="Q1232" s="94">
        <v>0</v>
      </c>
      <c r="R1232" s="94">
        <v>0</v>
      </c>
      <c r="S1232" s="94">
        <v>0</v>
      </c>
      <c r="T1232" s="94">
        <v>0</v>
      </c>
      <c r="U1232" s="94">
        <v>0</v>
      </c>
      <c r="V1232" s="94">
        <v>0</v>
      </c>
      <c r="W1232" s="94">
        <v>71761</v>
      </c>
      <c r="X1232" s="94">
        <v>0</v>
      </c>
      <c r="Y1232" s="174"/>
    </row>
    <row r="1233" spans="1:25" ht="15" customHeight="1">
      <c r="A1233" s="154" t="s">
        <v>330</v>
      </c>
      <c r="B1233" s="116"/>
      <c r="C1233" s="27">
        <f>SUM(C1234:C1260)</f>
        <v>8836940</v>
      </c>
      <c r="D1233" s="27">
        <f t="shared" ref="D1233:X1233" si="89">SUM(D1234:D1260)</f>
        <v>0</v>
      </c>
      <c r="E1233" s="27">
        <f t="shared" si="89"/>
        <v>157565</v>
      </c>
      <c r="F1233" s="27">
        <f t="shared" si="89"/>
        <v>0</v>
      </c>
      <c r="G1233" s="27">
        <f t="shared" si="89"/>
        <v>161125</v>
      </c>
      <c r="H1233" s="27">
        <f t="shared" si="89"/>
        <v>367177</v>
      </c>
      <c r="I1233" s="27">
        <f t="shared" si="89"/>
        <v>0</v>
      </c>
      <c r="J1233" s="34">
        <f t="shared" si="89"/>
        <v>0</v>
      </c>
      <c r="K1233" s="27">
        <f t="shared" si="89"/>
        <v>0</v>
      </c>
      <c r="L1233" s="27">
        <f t="shared" si="89"/>
        <v>4309.8099999999995</v>
      </c>
      <c r="M1233" s="27">
        <f t="shared" si="89"/>
        <v>5004991</v>
      </c>
      <c r="N1233" s="27">
        <f t="shared" si="89"/>
        <v>1841.2</v>
      </c>
      <c r="O1233" s="27">
        <f t="shared" si="89"/>
        <v>1008088</v>
      </c>
      <c r="P1233" s="27">
        <f t="shared" si="89"/>
        <v>1055.3000000000002</v>
      </c>
      <c r="Q1233" s="27">
        <f t="shared" si="89"/>
        <v>1161362</v>
      </c>
      <c r="R1233" s="27">
        <f t="shared" si="89"/>
        <v>0</v>
      </c>
      <c r="S1233" s="27">
        <f t="shared" si="89"/>
        <v>0</v>
      </c>
      <c r="T1233" s="27">
        <f t="shared" si="89"/>
        <v>332.6</v>
      </c>
      <c r="U1233" s="27">
        <f t="shared" si="89"/>
        <v>150000</v>
      </c>
      <c r="V1233" s="27">
        <f t="shared" si="89"/>
        <v>61846</v>
      </c>
      <c r="W1233" s="27">
        <f t="shared" si="89"/>
        <v>749717</v>
      </c>
      <c r="X1233" s="27">
        <f t="shared" si="89"/>
        <v>15069</v>
      </c>
      <c r="Y1233" s="174"/>
    </row>
    <row r="1234" spans="1:25" ht="15" customHeight="1">
      <c r="A1234" s="128">
        <v>559</v>
      </c>
      <c r="B1234" s="95" t="s">
        <v>679</v>
      </c>
      <c r="C1234" s="94">
        <f>D1234+E1234+F1234+G1234+H1234+I1234+K1234+M1234+O1234+Q1234+S1234+U1234+V1234+W1234+X1234</f>
        <v>421045.2</v>
      </c>
      <c r="D1234" s="94">
        <v>0</v>
      </c>
      <c r="E1234" s="94">
        <v>0</v>
      </c>
      <c r="F1234" s="94">
        <v>0</v>
      </c>
      <c r="G1234" s="94">
        <v>0</v>
      </c>
      <c r="H1234" s="94">
        <v>0</v>
      </c>
      <c r="I1234" s="94">
        <v>0</v>
      </c>
      <c r="J1234" s="135">
        <v>0</v>
      </c>
      <c r="K1234" s="94">
        <v>0</v>
      </c>
      <c r="L1234" s="120">
        <v>625</v>
      </c>
      <c r="M1234" s="94">
        <v>303190.2</v>
      </c>
      <c r="N1234" s="94">
        <v>498.9</v>
      </c>
      <c r="O1234" s="94">
        <v>110661</v>
      </c>
      <c r="P1234" s="120">
        <v>0</v>
      </c>
      <c r="Q1234" s="94">
        <v>0</v>
      </c>
      <c r="R1234" s="94">
        <v>0</v>
      </c>
      <c r="S1234" s="94">
        <v>0</v>
      </c>
      <c r="T1234" s="94">
        <v>0</v>
      </c>
      <c r="U1234" s="94">
        <v>0</v>
      </c>
      <c r="V1234" s="94">
        <v>7194</v>
      </c>
      <c r="W1234" s="94">
        <v>0</v>
      </c>
      <c r="X1234" s="94">
        <v>0</v>
      </c>
      <c r="Y1234" s="174"/>
    </row>
    <row r="1235" spans="1:25" ht="15" customHeight="1">
      <c r="A1235" s="128">
        <v>560</v>
      </c>
      <c r="B1235" s="95" t="s">
        <v>680</v>
      </c>
      <c r="C1235" s="94">
        <f t="shared" ref="C1235:C1260" si="90">D1235+E1235+F1235+G1235+H1235+I1235+K1235+M1235+O1235+Q1235+S1235+U1235+V1235+W1235+X1235</f>
        <v>885382.6</v>
      </c>
      <c r="D1235" s="94">
        <v>0</v>
      </c>
      <c r="E1235" s="94">
        <v>0</v>
      </c>
      <c r="F1235" s="94">
        <v>0</v>
      </c>
      <c r="G1235" s="94">
        <v>0</v>
      </c>
      <c r="H1235" s="94">
        <v>0</v>
      </c>
      <c r="I1235" s="94">
        <v>0</v>
      </c>
      <c r="J1235" s="135">
        <v>0</v>
      </c>
      <c r="K1235" s="94">
        <v>0</v>
      </c>
      <c r="L1235" s="120">
        <v>806</v>
      </c>
      <c r="M1235" s="94">
        <v>786423.6</v>
      </c>
      <c r="N1235" s="94">
        <v>124.2</v>
      </c>
      <c r="O1235" s="94">
        <v>92159</v>
      </c>
      <c r="P1235" s="120">
        <v>0</v>
      </c>
      <c r="Q1235" s="94">
        <v>0</v>
      </c>
      <c r="R1235" s="94">
        <v>0</v>
      </c>
      <c r="S1235" s="94">
        <v>0</v>
      </c>
      <c r="T1235" s="94">
        <v>0</v>
      </c>
      <c r="U1235" s="94">
        <v>0</v>
      </c>
      <c r="V1235" s="94">
        <v>6800</v>
      </c>
      <c r="W1235" s="94">
        <v>0</v>
      </c>
      <c r="X1235" s="94">
        <v>0</v>
      </c>
      <c r="Y1235" s="174"/>
    </row>
    <row r="1236" spans="1:25" ht="15" customHeight="1">
      <c r="A1236" s="128">
        <v>561</v>
      </c>
      <c r="B1236" s="95" t="s">
        <v>681</v>
      </c>
      <c r="C1236" s="94">
        <f t="shared" si="90"/>
        <v>355120</v>
      </c>
      <c r="D1236" s="94">
        <v>0</v>
      </c>
      <c r="E1236" s="94">
        <v>0</v>
      </c>
      <c r="F1236" s="94">
        <v>0</v>
      </c>
      <c r="G1236" s="94">
        <v>0</v>
      </c>
      <c r="H1236" s="94">
        <v>0</v>
      </c>
      <c r="I1236" s="94">
        <v>0</v>
      </c>
      <c r="J1236" s="135">
        <v>0</v>
      </c>
      <c r="K1236" s="94">
        <v>0</v>
      </c>
      <c r="L1236" s="120">
        <v>425.51</v>
      </c>
      <c r="M1236" s="94">
        <v>257008</v>
      </c>
      <c r="N1236" s="94">
        <v>197.9</v>
      </c>
      <c r="O1236" s="94">
        <v>93805</v>
      </c>
      <c r="P1236" s="120">
        <v>0</v>
      </c>
      <c r="Q1236" s="94">
        <v>0</v>
      </c>
      <c r="R1236" s="94">
        <v>0</v>
      </c>
      <c r="S1236" s="94">
        <v>0</v>
      </c>
      <c r="T1236" s="94">
        <v>0</v>
      </c>
      <c r="U1236" s="94">
        <v>0</v>
      </c>
      <c r="V1236" s="94">
        <v>4307</v>
      </c>
      <c r="W1236" s="94">
        <v>0</v>
      </c>
      <c r="X1236" s="94">
        <v>0</v>
      </c>
      <c r="Y1236" s="174"/>
    </row>
    <row r="1237" spans="1:25" ht="15" customHeight="1">
      <c r="A1237" s="128">
        <v>562</v>
      </c>
      <c r="B1237" s="95" t="s">
        <v>682</v>
      </c>
      <c r="C1237" s="94">
        <f t="shared" si="90"/>
        <v>1548774</v>
      </c>
      <c r="D1237" s="94">
        <v>0</v>
      </c>
      <c r="E1237" s="94">
        <v>0</v>
      </c>
      <c r="F1237" s="94">
        <v>0</v>
      </c>
      <c r="G1237" s="94">
        <v>0</v>
      </c>
      <c r="H1237" s="94">
        <v>0</v>
      </c>
      <c r="I1237" s="94">
        <v>0</v>
      </c>
      <c r="J1237" s="135">
        <v>0</v>
      </c>
      <c r="K1237" s="94">
        <v>0</v>
      </c>
      <c r="L1237" s="120">
        <v>824.4</v>
      </c>
      <c r="M1237" s="94">
        <v>1379670</v>
      </c>
      <c r="N1237" s="94">
        <v>119.5</v>
      </c>
      <c r="O1237" s="94">
        <v>161680</v>
      </c>
      <c r="P1237" s="120">
        <v>0</v>
      </c>
      <c r="Q1237" s="94">
        <v>0</v>
      </c>
      <c r="R1237" s="94">
        <v>0</v>
      </c>
      <c r="S1237" s="94">
        <v>0</v>
      </c>
      <c r="T1237" s="94">
        <v>0</v>
      </c>
      <c r="U1237" s="94">
        <v>0</v>
      </c>
      <c r="V1237" s="94">
        <v>7424</v>
      </c>
      <c r="W1237" s="94">
        <v>0</v>
      </c>
      <c r="X1237" s="94">
        <v>0</v>
      </c>
      <c r="Y1237" s="174"/>
    </row>
    <row r="1238" spans="1:25" ht="15" customHeight="1">
      <c r="A1238" s="128">
        <v>563</v>
      </c>
      <c r="B1238" s="95" t="s">
        <v>683</v>
      </c>
      <c r="C1238" s="94">
        <f t="shared" si="90"/>
        <v>280920.2</v>
      </c>
      <c r="D1238" s="94">
        <v>0</v>
      </c>
      <c r="E1238" s="94">
        <v>0</v>
      </c>
      <c r="F1238" s="94">
        <v>0</v>
      </c>
      <c r="G1238" s="94">
        <v>0</v>
      </c>
      <c r="H1238" s="94">
        <v>0</v>
      </c>
      <c r="I1238" s="94">
        <v>0</v>
      </c>
      <c r="J1238" s="135">
        <v>0</v>
      </c>
      <c r="K1238" s="94">
        <v>0</v>
      </c>
      <c r="L1238" s="120">
        <v>328.9</v>
      </c>
      <c r="M1238" s="94">
        <v>203308.2</v>
      </c>
      <c r="N1238" s="94">
        <v>205.9</v>
      </c>
      <c r="O1238" s="94">
        <v>74205</v>
      </c>
      <c r="P1238" s="120">
        <v>0</v>
      </c>
      <c r="Q1238" s="94">
        <v>0</v>
      </c>
      <c r="R1238" s="94">
        <v>0</v>
      </c>
      <c r="S1238" s="94">
        <v>0</v>
      </c>
      <c r="T1238" s="94">
        <v>0</v>
      </c>
      <c r="U1238" s="94">
        <v>0</v>
      </c>
      <c r="V1238" s="94">
        <v>3407</v>
      </c>
      <c r="W1238" s="94">
        <v>0</v>
      </c>
      <c r="X1238" s="94">
        <v>0</v>
      </c>
      <c r="Y1238" s="174"/>
    </row>
    <row r="1239" spans="1:25" ht="15" customHeight="1">
      <c r="A1239" s="128">
        <v>564</v>
      </c>
      <c r="B1239" s="95" t="s">
        <v>684</v>
      </c>
      <c r="C1239" s="94">
        <f t="shared" si="90"/>
        <v>1593280</v>
      </c>
      <c r="D1239" s="94">
        <v>0</v>
      </c>
      <c r="E1239" s="94">
        <v>0</v>
      </c>
      <c r="F1239" s="94">
        <v>0</v>
      </c>
      <c r="G1239" s="94">
        <v>0</v>
      </c>
      <c r="H1239" s="94">
        <v>0</v>
      </c>
      <c r="I1239" s="94">
        <v>0</v>
      </c>
      <c r="J1239" s="135">
        <v>0</v>
      </c>
      <c r="K1239" s="94">
        <v>0</v>
      </c>
      <c r="L1239" s="120">
        <v>917.3</v>
      </c>
      <c r="M1239" s="94">
        <v>1092068</v>
      </c>
      <c r="N1239" s="94">
        <v>694.8</v>
      </c>
      <c r="O1239" s="94">
        <v>475578</v>
      </c>
      <c r="P1239" s="120">
        <v>0</v>
      </c>
      <c r="Q1239" s="94">
        <v>0</v>
      </c>
      <c r="R1239" s="94">
        <v>0</v>
      </c>
      <c r="S1239" s="94">
        <v>0</v>
      </c>
      <c r="T1239" s="94">
        <v>0</v>
      </c>
      <c r="U1239" s="94">
        <v>0</v>
      </c>
      <c r="V1239" s="94">
        <v>25634</v>
      </c>
      <c r="W1239" s="94">
        <v>0</v>
      </c>
      <c r="X1239" s="94">
        <v>0</v>
      </c>
      <c r="Y1239" s="174"/>
    </row>
    <row r="1240" spans="1:25" ht="15" customHeight="1">
      <c r="A1240" s="128">
        <v>565</v>
      </c>
      <c r="B1240" s="95" t="s">
        <v>685</v>
      </c>
      <c r="C1240" s="94">
        <f t="shared" si="90"/>
        <v>1238323</v>
      </c>
      <c r="D1240" s="94">
        <v>0</v>
      </c>
      <c r="E1240" s="94">
        <v>0</v>
      </c>
      <c r="F1240" s="94">
        <v>0</v>
      </c>
      <c r="G1240" s="94">
        <v>0</v>
      </c>
      <c r="H1240" s="94">
        <v>236715</v>
      </c>
      <c r="I1240" s="94">
        <v>0</v>
      </c>
      <c r="J1240" s="135">
        <v>0</v>
      </c>
      <c r="K1240" s="94">
        <v>0</v>
      </c>
      <c r="L1240" s="94">
        <v>260.7</v>
      </c>
      <c r="M1240" s="94">
        <v>550337</v>
      </c>
      <c r="N1240" s="94">
        <v>0</v>
      </c>
      <c r="O1240" s="94">
        <v>0</v>
      </c>
      <c r="P1240" s="94">
        <v>260.7</v>
      </c>
      <c r="Q1240" s="94">
        <v>448925</v>
      </c>
      <c r="R1240" s="94">
        <v>0</v>
      </c>
      <c r="S1240" s="94">
        <v>0</v>
      </c>
      <c r="T1240" s="94">
        <v>0</v>
      </c>
      <c r="U1240" s="94">
        <v>0</v>
      </c>
      <c r="V1240" s="94">
        <v>2346</v>
      </c>
      <c r="W1240" s="94">
        <v>0</v>
      </c>
      <c r="X1240" s="94">
        <v>0</v>
      </c>
      <c r="Y1240" s="174"/>
    </row>
    <row r="1241" spans="1:25" ht="15" customHeight="1">
      <c r="A1241" s="128">
        <v>566</v>
      </c>
      <c r="B1241" s="85" t="s">
        <v>215</v>
      </c>
      <c r="C1241" s="94">
        <f t="shared" si="90"/>
        <v>1043118</v>
      </c>
      <c r="D1241" s="94">
        <v>0</v>
      </c>
      <c r="E1241" s="94">
        <v>77101</v>
      </c>
      <c r="F1241" s="94">
        <v>0</v>
      </c>
      <c r="G1241" s="94">
        <v>78843</v>
      </c>
      <c r="H1241" s="94">
        <v>130462</v>
      </c>
      <c r="I1241" s="94">
        <v>0</v>
      </c>
      <c r="J1241" s="135">
        <v>0</v>
      </c>
      <c r="K1241" s="94">
        <v>0</v>
      </c>
      <c r="L1241" s="94">
        <v>122</v>
      </c>
      <c r="M1241" s="94">
        <v>432986</v>
      </c>
      <c r="N1241" s="94">
        <v>0</v>
      </c>
      <c r="O1241" s="94">
        <v>0</v>
      </c>
      <c r="P1241" s="94">
        <v>462</v>
      </c>
      <c r="Q1241" s="94">
        <v>321037</v>
      </c>
      <c r="R1241" s="94">
        <v>0</v>
      </c>
      <c r="S1241" s="94">
        <v>0</v>
      </c>
      <c r="T1241" s="94">
        <v>0</v>
      </c>
      <c r="U1241" s="94">
        <v>0</v>
      </c>
      <c r="V1241" s="94">
        <v>2689</v>
      </c>
      <c r="W1241" s="94">
        <v>0</v>
      </c>
      <c r="X1241" s="94">
        <v>0</v>
      </c>
      <c r="Y1241" s="174"/>
    </row>
    <row r="1242" spans="1:25" ht="15" customHeight="1">
      <c r="A1242" s="128">
        <v>567</v>
      </c>
      <c r="B1242" s="85" t="s">
        <v>216</v>
      </c>
      <c r="C1242" s="94">
        <f>D1242+E1242+F1242+G1242+H1242+I1242+K1242+M1242+O1242+Q1242+S1242+U1242+V1242+W1242+X1242</f>
        <v>721260</v>
      </c>
      <c r="D1242" s="94">
        <v>0</v>
      </c>
      <c r="E1242" s="94">
        <v>80464</v>
      </c>
      <c r="F1242" s="94">
        <v>0</v>
      </c>
      <c r="G1242" s="94">
        <v>82282</v>
      </c>
      <c r="H1242" s="94">
        <v>0</v>
      </c>
      <c r="I1242" s="94">
        <v>0</v>
      </c>
      <c r="J1242" s="135">
        <v>0</v>
      </c>
      <c r="K1242" s="94">
        <v>0</v>
      </c>
      <c r="L1242" s="94">
        <v>0</v>
      </c>
      <c r="M1242" s="94">
        <v>0</v>
      </c>
      <c r="N1242" s="94">
        <v>0</v>
      </c>
      <c r="O1242" s="94">
        <v>0</v>
      </c>
      <c r="P1242" s="94">
        <v>332.6</v>
      </c>
      <c r="Q1242" s="94">
        <v>391400</v>
      </c>
      <c r="R1242" s="94">
        <v>0</v>
      </c>
      <c r="S1242" s="94">
        <v>0</v>
      </c>
      <c r="T1242" s="94">
        <v>332.6</v>
      </c>
      <c r="U1242" s="94">
        <v>150000</v>
      </c>
      <c r="V1242" s="94">
        <v>2045</v>
      </c>
      <c r="W1242" s="94">
        <v>0</v>
      </c>
      <c r="X1242" s="94">
        <v>15069</v>
      </c>
      <c r="Y1242" s="174"/>
    </row>
    <row r="1243" spans="1:25" ht="15" customHeight="1">
      <c r="A1243" s="128">
        <v>568</v>
      </c>
      <c r="B1243" s="95" t="s">
        <v>1000</v>
      </c>
      <c r="C1243" s="94">
        <f t="shared" si="90"/>
        <v>40257</v>
      </c>
      <c r="D1243" s="94">
        <v>0</v>
      </c>
      <c r="E1243" s="94">
        <v>0</v>
      </c>
      <c r="F1243" s="94">
        <v>0</v>
      </c>
      <c r="G1243" s="94">
        <v>0</v>
      </c>
      <c r="H1243" s="94">
        <v>0</v>
      </c>
      <c r="I1243" s="94">
        <v>0</v>
      </c>
      <c r="J1243" s="135">
        <v>0</v>
      </c>
      <c r="K1243" s="94">
        <v>0</v>
      </c>
      <c r="L1243" s="94">
        <v>0</v>
      </c>
      <c r="M1243" s="94">
        <v>0</v>
      </c>
      <c r="N1243" s="94">
        <v>0</v>
      </c>
      <c r="O1243" s="94">
        <v>0</v>
      </c>
      <c r="P1243" s="94">
        <v>0</v>
      </c>
      <c r="Q1243" s="94">
        <v>0</v>
      </c>
      <c r="R1243" s="94">
        <v>0</v>
      </c>
      <c r="S1243" s="94">
        <v>0</v>
      </c>
      <c r="T1243" s="94">
        <v>0</v>
      </c>
      <c r="U1243" s="94">
        <v>0</v>
      </c>
      <c r="V1243" s="94">
        <v>0</v>
      </c>
      <c r="W1243" s="94">
        <v>40257</v>
      </c>
      <c r="X1243" s="94">
        <v>0</v>
      </c>
      <c r="Y1243" s="174"/>
    </row>
    <row r="1244" spans="1:25" ht="15" customHeight="1">
      <c r="A1244" s="128">
        <v>569</v>
      </c>
      <c r="B1244" s="95" t="s">
        <v>1001</v>
      </c>
      <c r="C1244" s="94">
        <f t="shared" si="90"/>
        <v>48884</v>
      </c>
      <c r="D1244" s="94">
        <v>0</v>
      </c>
      <c r="E1244" s="94">
        <v>0</v>
      </c>
      <c r="F1244" s="94">
        <v>0</v>
      </c>
      <c r="G1244" s="94">
        <v>0</v>
      </c>
      <c r="H1244" s="94">
        <v>0</v>
      </c>
      <c r="I1244" s="94">
        <v>0</v>
      </c>
      <c r="J1244" s="135">
        <v>0</v>
      </c>
      <c r="K1244" s="94">
        <v>0</v>
      </c>
      <c r="L1244" s="94">
        <v>0</v>
      </c>
      <c r="M1244" s="94">
        <v>0</v>
      </c>
      <c r="N1244" s="94">
        <v>0</v>
      </c>
      <c r="O1244" s="94">
        <v>0</v>
      </c>
      <c r="P1244" s="94">
        <v>0</v>
      </c>
      <c r="Q1244" s="94">
        <v>0</v>
      </c>
      <c r="R1244" s="94">
        <v>0</v>
      </c>
      <c r="S1244" s="94">
        <v>0</v>
      </c>
      <c r="T1244" s="94">
        <v>0</v>
      </c>
      <c r="U1244" s="94">
        <v>0</v>
      </c>
      <c r="V1244" s="94">
        <v>0</v>
      </c>
      <c r="W1244" s="94">
        <v>48884</v>
      </c>
      <c r="X1244" s="94">
        <v>0</v>
      </c>
      <c r="Y1244" s="174"/>
    </row>
    <row r="1245" spans="1:25" ht="15" customHeight="1">
      <c r="A1245" s="128">
        <v>570</v>
      </c>
      <c r="B1245" s="95" t="s">
        <v>1002</v>
      </c>
      <c r="C1245" s="94">
        <f t="shared" si="90"/>
        <v>39666</v>
      </c>
      <c r="D1245" s="94">
        <v>0</v>
      </c>
      <c r="E1245" s="94">
        <v>0</v>
      </c>
      <c r="F1245" s="94">
        <v>0</v>
      </c>
      <c r="G1245" s="94">
        <v>0</v>
      </c>
      <c r="H1245" s="94">
        <v>0</v>
      </c>
      <c r="I1245" s="94">
        <v>0</v>
      </c>
      <c r="J1245" s="135">
        <v>0</v>
      </c>
      <c r="K1245" s="94">
        <v>0</v>
      </c>
      <c r="L1245" s="94">
        <v>0</v>
      </c>
      <c r="M1245" s="94">
        <v>0</v>
      </c>
      <c r="N1245" s="94">
        <v>0</v>
      </c>
      <c r="O1245" s="94">
        <v>0</v>
      </c>
      <c r="P1245" s="94">
        <v>0</v>
      </c>
      <c r="Q1245" s="94">
        <v>0</v>
      </c>
      <c r="R1245" s="94">
        <v>0</v>
      </c>
      <c r="S1245" s="94">
        <v>0</v>
      </c>
      <c r="T1245" s="94">
        <v>0</v>
      </c>
      <c r="U1245" s="94">
        <v>0</v>
      </c>
      <c r="V1245" s="94">
        <v>0</v>
      </c>
      <c r="W1245" s="94">
        <v>39666</v>
      </c>
      <c r="X1245" s="94">
        <v>0</v>
      </c>
      <c r="Y1245" s="174"/>
    </row>
    <row r="1246" spans="1:25" ht="15" customHeight="1">
      <c r="A1246" s="128">
        <v>571</v>
      </c>
      <c r="B1246" s="95" t="s">
        <v>1003</v>
      </c>
      <c r="C1246" s="94">
        <f t="shared" si="90"/>
        <v>61068</v>
      </c>
      <c r="D1246" s="94">
        <v>0</v>
      </c>
      <c r="E1246" s="94">
        <v>0</v>
      </c>
      <c r="F1246" s="94">
        <v>0</v>
      </c>
      <c r="G1246" s="94">
        <v>0</v>
      </c>
      <c r="H1246" s="94">
        <v>0</v>
      </c>
      <c r="I1246" s="94">
        <v>0</v>
      </c>
      <c r="J1246" s="135">
        <v>0</v>
      </c>
      <c r="K1246" s="94">
        <v>0</v>
      </c>
      <c r="L1246" s="94">
        <v>0</v>
      </c>
      <c r="M1246" s="94">
        <v>0</v>
      </c>
      <c r="N1246" s="94">
        <v>0</v>
      </c>
      <c r="O1246" s="94">
        <v>0</v>
      </c>
      <c r="P1246" s="94">
        <v>0</v>
      </c>
      <c r="Q1246" s="94">
        <v>0</v>
      </c>
      <c r="R1246" s="94">
        <v>0</v>
      </c>
      <c r="S1246" s="94">
        <v>0</v>
      </c>
      <c r="T1246" s="94">
        <v>0</v>
      </c>
      <c r="U1246" s="94">
        <v>0</v>
      </c>
      <c r="V1246" s="94">
        <v>0</v>
      </c>
      <c r="W1246" s="94">
        <v>61068</v>
      </c>
      <c r="X1246" s="94">
        <v>0</v>
      </c>
      <c r="Y1246" s="174"/>
    </row>
    <row r="1247" spans="1:25" ht="15" customHeight="1">
      <c r="A1247" s="128">
        <v>572</v>
      </c>
      <c r="B1247" s="95" t="s">
        <v>1004</v>
      </c>
      <c r="C1247" s="94">
        <f t="shared" si="90"/>
        <v>42816</v>
      </c>
      <c r="D1247" s="94">
        <v>0</v>
      </c>
      <c r="E1247" s="94">
        <v>0</v>
      </c>
      <c r="F1247" s="94">
        <v>0</v>
      </c>
      <c r="G1247" s="94">
        <v>0</v>
      </c>
      <c r="H1247" s="94">
        <v>0</v>
      </c>
      <c r="I1247" s="94">
        <v>0</v>
      </c>
      <c r="J1247" s="135">
        <v>0</v>
      </c>
      <c r="K1247" s="94">
        <v>0</v>
      </c>
      <c r="L1247" s="94">
        <v>0</v>
      </c>
      <c r="M1247" s="94">
        <v>0</v>
      </c>
      <c r="N1247" s="94">
        <v>0</v>
      </c>
      <c r="O1247" s="94">
        <v>0</v>
      </c>
      <c r="P1247" s="94">
        <v>0</v>
      </c>
      <c r="Q1247" s="94">
        <v>0</v>
      </c>
      <c r="R1247" s="94">
        <v>0</v>
      </c>
      <c r="S1247" s="94">
        <v>0</v>
      </c>
      <c r="T1247" s="94">
        <v>0</v>
      </c>
      <c r="U1247" s="94">
        <v>0</v>
      </c>
      <c r="V1247" s="94">
        <v>0</v>
      </c>
      <c r="W1247" s="94">
        <v>42816</v>
      </c>
      <c r="X1247" s="94">
        <v>0</v>
      </c>
      <c r="Y1247" s="174"/>
    </row>
    <row r="1248" spans="1:25" ht="15" customHeight="1">
      <c r="A1248" s="128">
        <v>573</v>
      </c>
      <c r="B1248" s="95" t="s">
        <v>1005</v>
      </c>
      <c r="C1248" s="94">
        <f t="shared" si="90"/>
        <v>29212</v>
      </c>
      <c r="D1248" s="94">
        <v>0</v>
      </c>
      <c r="E1248" s="94">
        <v>0</v>
      </c>
      <c r="F1248" s="94">
        <v>0</v>
      </c>
      <c r="G1248" s="94">
        <v>0</v>
      </c>
      <c r="H1248" s="94">
        <v>0</v>
      </c>
      <c r="I1248" s="94">
        <v>0</v>
      </c>
      <c r="J1248" s="135">
        <v>0</v>
      </c>
      <c r="K1248" s="94">
        <v>0</v>
      </c>
      <c r="L1248" s="94">
        <v>0</v>
      </c>
      <c r="M1248" s="94">
        <v>0</v>
      </c>
      <c r="N1248" s="94">
        <v>0</v>
      </c>
      <c r="O1248" s="94">
        <v>0</v>
      </c>
      <c r="P1248" s="94">
        <v>0</v>
      </c>
      <c r="Q1248" s="94">
        <v>0</v>
      </c>
      <c r="R1248" s="94">
        <v>0</v>
      </c>
      <c r="S1248" s="94">
        <v>0</v>
      </c>
      <c r="T1248" s="94">
        <v>0</v>
      </c>
      <c r="U1248" s="94">
        <v>0</v>
      </c>
      <c r="V1248" s="94">
        <v>0</v>
      </c>
      <c r="W1248" s="94">
        <v>29212</v>
      </c>
      <c r="X1248" s="94">
        <v>0</v>
      </c>
      <c r="Y1248" s="174"/>
    </row>
    <row r="1249" spans="1:25" ht="15" customHeight="1">
      <c r="A1249" s="128">
        <v>574</v>
      </c>
      <c r="B1249" s="95" t="s">
        <v>1006</v>
      </c>
      <c r="C1249" s="94">
        <f t="shared" si="90"/>
        <v>49457</v>
      </c>
      <c r="D1249" s="94">
        <v>0</v>
      </c>
      <c r="E1249" s="94">
        <v>0</v>
      </c>
      <c r="F1249" s="94">
        <v>0</v>
      </c>
      <c r="G1249" s="94">
        <v>0</v>
      </c>
      <c r="H1249" s="94">
        <v>0</v>
      </c>
      <c r="I1249" s="94">
        <v>0</v>
      </c>
      <c r="J1249" s="135">
        <v>0</v>
      </c>
      <c r="K1249" s="94">
        <v>0</v>
      </c>
      <c r="L1249" s="94">
        <v>0</v>
      </c>
      <c r="M1249" s="94">
        <v>0</v>
      </c>
      <c r="N1249" s="94">
        <v>0</v>
      </c>
      <c r="O1249" s="94">
        <v>0</v>
      </c>
      <c r="P1249" s="94">
        <v>0</v>
      </c>
      <c r="Q1249" s="94">
        <v>0</v>
      </c>
      <c r="R1249" s="94">
        <v>0</v>
      </c>
      <c r="S1249" s="94">
        <v>0</v>
      </c>
      <c r="T1249" s="94">
        <v>0</v>
      </c>
      <c r="U1249" s="94">
        <v>0</v>
      </c>
      <c r="V1249" s="94">
        <v>0</v>
      </c>
      <c r="W1249" s="94">
        <v>49457</v>
      </c>
      <c r="X1249" s="94">
        <v>0</v>
      </c>
      <c r="Y1249" s="174"/>
    </row>
    <row r="1250" spans="1:25" ht="15" customHeight="1">
      <c r="A1250" s="128">
        <v>575</v>
      </c>
      <c r="B1250" s="95" t="s">
        <v>1007</v>
      </c>
      <c r="C1250" s="94">
        <f t="shared" si="90"/>
        <v>30680</v>
      </c>
      <c r="D1250" s="94">
        <v>0</v>
      </c>
      <c r="E1250" s="94">
        <v>0</v>
      </c>
      <c r="F1250" s="94">
        <v>0</v>
      </c>
      <c r="G1250" s="94">
        <v>0</v>
      </c>
      <c r="H1250" s="94">
        <v>0</v>
      </c>
      <c r="I1250" s="94">
        <v>0</v>
      </c>
      <c r="J1250" s="135">
        <v>0</v>
      </c>
      <c r="K1250" s="94">
        <v>0</v>
      </c>
      <c r="L1250" s="94">
        <v>0</v>
      </c>
      <c r="M1250" s="94">
        <v>0</v>
      </c>
      <c r="N1250" s="94">
        <v>0</v>
      </c>
      <c r="O1250" s="94">
        <v>0</v>
      </c>
      <c r="P1250" s="94">
        <v>0</v>
      </c>
      <c r="Q1250" s="94">
        <v>0</v>
      </c>
      <c r="R1250" s="94">
        <v>0</v>
      </c>
      <c r="S1250" s="94">
        <v>0</v>
      </c>
      <c r="T1250" s="94">
        <v>0</v>
      </c>
      <c r="U1250" s="94">
        <v>0</v>
      </c>
      <c r="V1250" s="94">
        <v>0</v>
      </c>
      <c r="W1250" s="94">
        <v>30680</v>
      </c>
      <c r="X1250" s="94">
        <v>0</v>
      </c>
      <c r="Y1250" s="174"/>
    </row>
    <row r="1251" spans="1:25" ht="15" customHeight="1">
      <c r="A1251" s="128">
        <v>576</v>
      </c>
      <c r="B1251" s="95" t="s">
        <v>1008</v>
      </c>
      <c r="C1251" s="94">
        <f t="shared" si="90"/>
        <v>48616</v>
      </c>
      <c r="D1251" s="94">
        <v>0</v>
      </c>
      <c r="E1251" s="94">
        <v>0</v>
      </c>
      <c r="F1251" s="94">
        <v>0</v>
      </c>
      <c r="G1251" s="94">
        <v>0</v>
      </c>
      <c r="H1251" s="94">
        <v>0</v>
      </c>
      <c r="I1251" s="94">
        <v>0</v>
      </c>
      <c r="J1251" s="135">
        <v>0</v>
      </c>
      <c r="K1251" s="94">
        <v>0</v>
      </c>
      <c r="L1251" s="94">
        <v>0</v>
      </c>
      <c r="M1251" s="94">
        <v>0</v>
      </c>
      <c r="N1251" s="94">
        <v>0</v>
      </c>
      <c r="O1251" s="94">
        <v>0</v>
      </c>
      <c r="P1251" s="94">
        <v>0</v>
      </c>
      <c r="Q1251" s="94">
        <v>0</v>
      </c>
      <c r="R1251" s="94">
        <v>0</v>
      </c>
      <c r="S1251" s="94">
        <v>0</v>
      </c>
      <c r="T1251" s="94">
        <v>0</v>
      </c>
      <c r="U1251" s="94">
        <v>0</v>
      </c>
      <c r="V1251" s="94">
        <v>0</v>
      </c>
      <c r="W1251" s="94">
        <v>48616</v>
      </c>
      <c r="X1251" s="94">
        <v>0</v>
      </c>
      <c r="Y1251" s="174"/>
    </row>
    <row r="1252" spans="1:25" ht="15" customHeight="1">
      <c r="A1252" s="128">
        <v>577</v>
      </c>
      <c r="B1252" s="95" t="s">
        <v>1009</v>
      </c>
      <c r="C1252" s="94">
        <f t="shared" si="90"/>
        <v>27387</v>
      </c>
      <c r="D1252" s="94">
        <v>0</v>
      </c>
      <c r="E1252" s="94">
        <v>0</v>
      </c>
      <c r="F1252" s="94">
        <v>0</v>
      </c>
      <c r="G1252" s="94">
        <v>0</v>
      </c>
      <c r="H1252" s="94">
        <v>0</v>
      </c>
      <c r="I1252" s="94">
        <v>0</v>
      </c>
      <c r="J1252" s="135">
        <v>0</v>
      </c>
      <c r="K1252" s="94">
        <v>0</v>
      </c>
      <c r="L1252" s="94">
        <v>0</v>
      </c>
      <c r="M1252" s="94">
        <v>0</v>
      </c>
      <c r="N1252" s="94">
        <v>0</v>
      </c>
      <c r="O1252" s="94">
        <v>0</v>
      </c>
      <c r="P1252" s="94">
        <v>0</v>
      </c>
      <c r="Q1252" s="94">
        <v>0</v>
      </c>
      <c r="R1252" s="94">
        <v>0</v>
      </c>
      <c r="S1252" s="94">
        <v>0</v>
      </c>
      <c r="T1252" s="94">
        <v>0</v>
      </c>
      <c r="U1252" s="94">
        <v>0</v>
      </c>
      <c r="V1252" s="94">
        <v>0</v>
      </c>
      <c r="W1252" s="94">
        <v>27387</v>
      </c>
      <c r="X1252" s="94">
        <v>0</v>
      </c>
      <c r="Y1252" s="174"/>
    </row>
    <row r="1253" spans="1:25" ht="15" customHeight="1">
      <c r="A1253" s="128">
        <v>578</v>
      </c>
      <c r="B1253" s="95" t="s">
        <v>1010</v>
      </c>
      <c r="C1253" s="94">
        <f t="shared" si="90"/>
        <v>60895</v>
      </c>
      <c r="D1253" s="94">
        <v>0</v>
      </c>
      <c r="E1253" s="94">
        <v>0</v>
      </c>
      <c r="F1253" s="94">
        <v>0</v>
      </c>
      <c r="G1253" s="94">
        <v>0</v>
      </c>
      <c r="H1253" s="94">
        <v>0</v>
      </c>
      <c r="I1253" s="94">
        <v>0</v>
      </c>
      <c r="J1253" s="135">
        <v>0</v>
      </c>
      <c r="K1253" s="94">
        <v>0</v>
      </c>
      <c r="L1253" s="94">
        <v>0</v>
      </c>
      <c r="M1253" s="94">
        <v>0</v>
      </c>
      <c r="N1253" s="94">
        <v>0</v>
      </c>
      <c r="O1253" s="94">
        <v>0</v>
      </c>
      <c r="P1253" s="94">
        <v>0</v>
      </c>
      <c r="Q1253" s="94">
        <v>0</v>
      </c>
      <c r="R1253" s="94">
        <v>0</v>
      </c>
      <c r="S1253" s="94">
        <v>0</v>
      </c>
      <c r="T1253" s="94">
        <v>0</v>
      </c>
      <c r="U1253" s="94">
        <v>0</v>
      </c>
      <c r="V1253" s="94">
        <v>0</v>
      </c>
      <c r="W1253" s="94">
        <v>60895</v>
      </c>
      <c r="X1253" s="94">
        <v>0</v>
      </c>
      <c r="Y1253" s="174"/>
    </row>
    <row r="1254" spans="1:25" ht="15" customHeight="1">
      <c r="A1254" s="128">
        <v>579</v>
      </c>
      <c r="B1254" s="95" t="s">
        <v>1011</v>
      </c>
      <c r="C1254" s="94">
        <f t="shared" si="90"/>
        <v>47094</v>
      </c>
      <c r="D1254" s="94">
        <v>0</v>
      </c>
      <c r="E1254" s="94">
        <v>0</v>
      </c>
      <c r="F1254" s="94">
        <v>0</v>
      </c>
      <c r="G1254" s="94">
        <v>0</v>
      </c>
      <c r="H1254" s="94">
        <v>0</v>
      </c>
      <c r="I1254" s="94">
        <v>0</v>
      </c>
      <c r="J1254" s="135">
        <v>0</v>
      </c>
      <c r="K1254" s="94">
        <v>0</v>
      </c>
      <c r="L1254" s="94">
        <v>0</v>
      </c>
      <c r="M1254" s="94">
        <v>0</v>
      </c>
      <c r="N1254" s="94">
        <v>0</v>
      </c>
      <c r="O1254" s="94">
        <v>0</v>
      </c>
      <c r="P1254" s="94">
        <v>0</v>
      </c>
      <c r="Q1254" s="94">
        <v>0</v>
      </c>
      <c r="R1254" s="94">
        <v>0</v>
      </c>
      <c r="S1254" s="94">
        <v>0</v>
      </c>
      <c r="T1254" s="94">
        <v>0</v>
      </c>
      <c r="U1254" s="94">
        <v>0</v>
      </c>
      <c r="V1254" s="94">
        <v>0</v>
      </c>
      <c r="W1254" s="94">
        <v>47094</v>
      </c>
      <c r="X1254" s="94">
        <v>0</v>
      </c>
      <c r="Y1254" s="174"/>
    </row>
    <row r="1255" spans="1:25" ht="15" customHeight="1">
      <c r="A1255" s="128">
        <v>580</v>
      </c>
      <c r="B1255" s="95" t="s">
        <v>1012</v>
      </c>
      <c r="C1255" s="94">
        <f t="shared" si="90"/>
        <v>25543</v>
      </c>
      <c r="D1255" s="94">
        <v>0</v>
      </c>
      <c r="E1255" s="94">
        <v>0</v>
      </c>
      <c r="F1255" s="94">
        <v>0</v>
      </c>
      <c r="G1255" s="94">
        <v>0</v>
      </c>
      <c r="H1255" s="94">
        <v>0</v>
      </c>
      <c r="I1255" s="94">
        <v>0</v>
      </c>
      <c r="J1255" s="135">
        <v>0</v>
      </c>
      <c r="K1255" s="94">
        <v>0</v>
      </c>
      <c r="L1255" s="94">
        <v>0</v>
      </c>
      <c r="M1255" s="94">
        <v>0</v>
      </c>
      <c r="N1255" s="94">
        <v>0</v>
      </c>
      <c r="O1255" s="94">
        <v>0</v>
      </c>
      <c r="P1255" s="94">
        <v>0</v>
      </c>
      <c r="Q1255" s="94">
        <v>0</v>
      </c>
      <c r="R1255" s="94">
        <v>0</v>
      </c>
      <c r="S1255" s="94">
        <v>0</v>
      </c>
      <c r="T1255" s="94">
        <v>0</v>
      </c>
      <c r="U1255" s="94">
        <v>0</v>
      </c>
      <c r="V1255" s="94">
        <v>0</v>
      </c>
      <c r="W1255" s="94">
        <v>25543</v>
      </c>
      <c r="X1255" s="94">
        <v>0</v>
      </c>
      <c r="Y1255" s="174"/>
    </row>
    <row r="1256" spans="1:25" ht="15" customHeight="1">
      <c r="A1256" s="128">
        <v>581</v>
      </c>
      <c r="B1256" s="95" t="s">
        <v>1013</v>
      </c>
      <c r="C1256" s="94">
        <f t="shared" si="90"/>
        <v>27566</v>
      </c>
      <c r="D1256" s="94">
        <v>0</v>
      </c>
      <c r="E1256" s="94">
        <v>0</v>
      </c>
      <c r="F1256" s="94">
        <v>0</v>
      </c>
      <c r="G1256" s="94">
        <v>0</v>
      </c>
      <c r="H1256" s="94">
        <v>0</v>
      </c>
      <c r="I1256" s="94">
        <v>0</v>
      </c>
      <c r="J1256" s="135">
        <v>0</v>
      </c>
      <c r="K1256" s="94">
        <v>0</v>
      </c>
      <c r="L1256" s="94">
        <v>0</v>
      </c>
      <c r="M1256" s="94">
        <v>0</v>
      </c>
      <c r="N1256" s="94">
        <v>0</v>
      </c>
      <c r="O1256" s="94">
        <v>0</v>
      </c>
      <c r="P1256" s="94">
        <v>0</v>
      </c>
      <c r="Q1256" s="94">
        <v>0</v>
      </c>
      <c r="R1256" s="94">
        <v>0</v>
      </c>
      <c r="S1256" s="94">
        <v>0</v>
      </c>
      <c r="T1256" s="94">
        <v>0</v>
      </c>
      <c r="U1256" s="94">
        <v>0</v>
      </c>
      <c r="V1256" s="94">
        <v>0</v>
      </c>
      <c r="W1256" s="94">
        <v>27566</v>
      </c>
      <c r="X1256" s="94">
        <v>0</v>
      </c>
      <c r="Y1256" s="174"/>
    </row>
    <row r="1257" spans="1:25" ht="15" customHeight="1">
      <c r="A1257" s="128">
        <v>582</v>
      </c>
      <c r="B1257" s="95" t="s">
        <v>1017</v>
      </c>
      <c r="C1257" s="94">
        <f t="shared" si="90"/>
        <v>55462</v>
      </c>
      <c r="D1257" s="94">
        <v>0</v>
      </c>
      <c r="E1257" s="94">
        <v>0</v>
      </c>
      <c r="F1257" s="94">
        <v>0</v>
      </c>
      <c r="G1257" s="94">
        <v>0</v>
      </c>
      <c r="H1257" s="94">
        <v>0</v>
      </c>
      <c r="I1257" s="94">
        <v>0</v>
      </c>
      <c r="J1257" s="135">
        <v>0</v>
      </c>
      <c r="K1257" s="94">
        <v>0</v>
      </c>
      <c r="L1257" s="94">
        <v>0</v>
      </c>
      <c r="M1257" s="94">
        <v>0</v>
      </c>
      <c r="N1257" s="94">
        <v>0</v>
      </c>
      <c r="O1257" s="94">
        <v>0</v>
      </c>
      <c r="P1257" s="94">
        <v>0</v>
      </c>
      <c r="Q1257" s="94">
        <v>0</v>
      </c>
      <c r="R1257" s="94">
        <v>0</v>
      </c>
      <c r="S1257" s="94">
        <v>0</v>
      </c>
      <c r="T1257" s="94">
        <v>0</v>
      </c>
      <c r="U1257" s="94">
        <v>0</v>
      </c>
      <c r="V1257" s="94">
        <v>0</v>
      </c>
      <c r="W1257" s="94">
        <v>55462</v>
      </c>
      <c r="X1257" s="94">
        <v>0</v>
      </c>
      <c r="Y1257" s="174"/>
    </row>
    <row r="1258" spans="1:25" ht="15" customHeight="1">
      <c r="A1258" s="128">
        <v>583</v>
      </c>
      <c r="B1258" s="95" t="s">
        <v>1018</v>
      </c>
      <c r="C1258" s="94">
        <f t="shared" si="90"/>
        <v>62811</v>
      </c>
      <c r="D1258" s="94">
        <v>0</v>
      </c>
      <c r="E1258" s="94">
        <v>0</v>
      </c>
      <c r="F1258" s="94">
        <v>0</v>
      </c>
      <c r="G1258" s="94">
        <v>0</v>
      </c>
      <c r="H1258" s="94">
        <v>0</v>
      </c>
      <c r="I1258" s="94">
        <v>0</v>
      </c>
      <c r="J1258" s="135">
        <v>0</v>
      </c>
      <c r="K1258" s="94">
        <v>0</v>
      </c>
      <c r="L1258" s="94">
        <v>0</v>
      </c>
      <c r="M1258" s="94">
        <v>0</v>
      </c>
      <c r="N1258" s="94">
        <v>0</v>
      </c>
      <c r="O1258" s="94">
        <v>0</v>
      </c>
      <c r="P1258" s="94">
        <v>0</v>
      </c>
      <c r="Q1258" s="94">
        <v>0</v>
      </c>
      <c r="R1258" s="94">
        <v>0</v>
      </c>
      <c r="S1258" s="94">
        <v>0</v>
      </c>
      <c r="T1258" s="94">
        <v>0</v>
      </c>
      <c r="U1258" s="94">
        <v>0</v>
      </c>
      <c r="V1258" s="94">
        <v>0</v>
      </c>
      <c r="W1258" s="94">
        <v>62811</v>
      </c>
      <c r="X1258" s="94">
        <v>0</v>
      </c>
      <c r="Y1258" s="174"/>
    </row>
    <row r="1259" spans="1:25" ht="15" customHeight="1">
      <c r="A1259" s="128">
        <v>584</v>
      </c>
      <c r="B1259" s="95" t="s">
        <v>1019</v>
      </c>
      <c r="C1259" s="94">
        <f t="shared" si="90"/>
        <v>24863</v>
      </c>
      <c r="D1259" s="94">
        <v>0</v>
      </c>
      <c r="E1259" s="94">
        <v>0</v>
      </c>
      <c r="F1259" s="94">
        <v>0</v>
      </c>
      <c r="G1259" s="94">
        <v>0</v>
      </c>
      <c r="H1259" s="94">
        <v>0</v>
      </c>
      <c r="I1259" s="94">
        <v>0</v>
      </c>
      <c r="J1259" s="135">
        <v>0</v>
      </c>
      <c r="K1259" s="94">
        <v>0</v>
      </c>
      <c r="L1259" s="94">
        <v>0</v>
      </c>
      <c r="M1259" s="94">
        <v>0</v>
      </c>
      <c r="N1259" s="94">
        <v>0</v>
      </c>
      <c r="O1259" s="94">
        <v>0</v>
      </c>
      <c r="P1259" s="94">
        <v>0</v>
      </c>
      <c r="Q1259" s="94">
        <v>0</v>
      </c>
      <c r="R1259" s="94">
        <v>0</v>
      </c>
      <c r="S1259" s="94">
        <v>0</v>
      </c>
      <c r="T1259" s="94">
        <v>0</v>
      </c>
      <c r="U1259" s="94">
        <v>0</v>
      </c>
      <c r="V1259" s="94">
        <v>0</v>
      </c>
      <c r="W1259" s="94">
        <v>24863</v>
      </c>
      <c r="X1259" s="94">
        <v>0</v>
      </c>
      <c r="Y1259" s="174"/>
    </row>
    <row r="1260" spans="1:25" ht="15" customHeight="1">
      <c r="A1260" s="128">
        <v>585</v>
      </c>
      <c r="B1260" s="95" t="s">
        <v>1020</v>
      </c>
      <c r="C1260" s="94">
        <f t="shared" si="90"/>
        <v>27440</v>
      </c>
      <c r="D1260" s="94">
        <v>0</v>
      </c>
      <c r="E1260" s="94">
        <v>0</v>
      </c>
      <c r="F1260" s="94">
        <v>0</v>
      </c>
      <c r="G1260" s="94">
        <v>0</v>
      </c>
      <c r="H1260" s="94">
        <v>0</v>
      </c>
      <c r="I1260" s="94">
        <v>0</v>
      </c>
      <c r="J1260" s="135">
        <v>0</v>
      </c>
      <c r="K1260" s="94">
        <v>0</v>
      </c>
      <c r="L1260" s="94">
        <v>0</v>
      </c>
      <c r="M1260" s="94">
        <v>0</v>
      </c>
      <c r="N1260" s="94">
        <v>0</v>
      </c>
      <c r="O1260" s="94">
        <v>0</v>
      </c>
      <c r="P1260" s="94">
        <v>0</v>
      </c>
      <c r="Q1260" s="94">
        <v>0</v>
      </c>
      <c r="R1260" s="94">
        <v>0</v>
      </c>
      <c r="S1260" s="94">
        <v>0</v>
      </c>
      <c r="T1260" s="94">
        <v>0</v>
      </c>
      <c r="U1260" s="94">
        <v>0</v>
      </c>
      <c r="V1260" s="94">
        <v>0</v>
      </c>
      <c r="W1260" s="94">
        <v>27440</v>
      </c>
      <c r="X1260" s="94">
        <v>0</v>
      </c>
      <c r="Y1260" s="174"/>
    </row>
    <row r="1261" spans="1:25">
      <c r="A1261" s="256" t="s">
        <v>751</v>
      </c>
      <c r="B1261" s="256"/>
      <c r="C1261" s="27">
        <f t="shared" ref="C1261:X1261" si="91">C1262+C1275+C1289+C1294+C1296+C1300+C1376+C1380+C1390+C1394+C1397+C1422+C1428+C1549+C1554+C1558+C1560+C1566+C1568</f>
        <v>749887895.53000009</v>
      </c>
      <c r="D1261" s="27">
        <f t="shared" si="91"/>
        <v>112097225.78999996</v>
      </c>
      <c r="E1261" s="27">
        <f t="shared" si="91"/>
        <v>20867386.900000002</v>
      </c>
      <c r="F1261" s="27">
        <f t="shared" si="91"/>
        <v>17912246.389999997</v>
      </c>
      <c r="G1261" s="27">
        <f t="shared" si="91"/>
        <v>27519547.320000004</v>
      </c>
      <c r="H1261" s="27">
        <f t="shared" si="91"/>
        <v>51012097.50999999</v>
      </c>
      <c r="I1261" s="27">
        <f t="shared" si="91"/>
        <v>73876496.730000004</v>
      </c>
      <c r="J1261" s="34">
        <f t="shared" si="91"/>
        <v>4</v>
      </c>
      <c r="K1261" s="27">
        <f t="shared" si="91"/>
        <v>7600000</v>
      </c>
      <c r="L1261" s="27">
        <f t="shared" si="91"/>
        <v>75483.600000000006</v>
      </c>
      <c r="M1261" s="27">
        <f t="shared" si="91"/>
        <v>219161759.14999998</v>
      </c>
      <c r="N1261" s="27">
        <f t="shared" si="91"/>
        <v>12162</v>
      </c>
      <c r="O1261" s="27">
        <f t="shared" si="91"/>
        <v>6995815.8400000008</v>
      </c>
      <c r="P1261" s="27">
        <f t="shared" si="91"/>
        <v>136640.60999999999</v>
      </c>
      <c r="Q1261" s="27">
        <f t="shared" si="91"/>
        <v>205923061.18999997</v>
      </c>
      <c r="R1261" s="27">
        <f t="shared" si="91"/>
        <v>3056.2</v>
      </c>
      <c r="S1261" s="27">
        <f t="shared" si="91"/>
        <v>1396209.3699999999</v>
      </c>
      <c r="T1261" s="27">
        <f t="shared" si="91"/>
        <v>1645.9</v>
      </c>
      <c r="U1261" s="27">
        <f t="shared" si="91"/>
        <v>965848</v>
      </c>
      <c r="V1261" s="27">
        <f t="shared" si="91"/>
        <v>2178462</v>
      </c>
      <c r="W1261" s="27">
        <f t="shared" si="91"/>
        <v>683298.34</v>
      </c>
      <c r="X1261" s="27">
        <f t="shared" si="91"/>
        <v>1698441</v>
      </c>
      <c r="Y1261" s="174"/>
    </row>
    <row r="1262" spans="1:25">
      <c r="A1262" s="146" t="s">
        <v>313</v>
      </c>
      <c r="B1262" s="147"/>
      <c r="C1262" s="27">
        <f>SUM(C1263:C1274)</f>
        <v>21554528</v>
      </c>
      <c r="D1262" s="27">
        <f t="shared" ref="D1262:X1262" si="92">SUM(D1263:D1274)</f>
        <v>748596</v>
      </c>
      <c r="E1262" s="27">
        <f t="shared" si="92"/>
        <v>1574695</v>
      </c>
      <c r="F1262" s="27">
        <f t="shared" si="92"/>
        <v>0</v>
      </c>
      <c r="G1262" s="27">
        <f t="shared" si="92"/>
        <v>1998455</v>
      </c>
      <c r="H1262" s="27">
        <f t="shared" si="92"/>
        <v>4770635</v>
      </c>
      <c r="I1262" s="27">
        <f t="shared" si="92"/>
        <v>2021508</v>
      </c>
      <c r="J1262" s="34">
        <f t="shared" si="92"/>
        <v>0</v>
      </c>
      <c r="K1262" s="27">
        <f t="shared" si="92"/>
        <v>0</v>
      </c>
      <c r="L1262" s="27">
        <f t="shared" si="92"/>
        <v>1501</v>
      </c>
      <c r="M1262" s="27">
        <f t="shared" si="92"/>
        <v>3752074</v>
      </c>
      <c r="N1262" s="27">
        <f t="shared" si="92"/>
        <v>1247</v>
      </c>
      <c r="O1262" s="27">
        <f t="shared" si="92"/>
        <v>606796</v>
      </c>
      <c r="P1262" s="27">
        <f t="shared" si="92"/>
        <v>3921</v>
      </c>
      <c r="Q1262" s="27">
        <f t="shared" si="92"/>
        <v>6009502</v>
      </c>
      <c r="R1262" s="27">
        <f t="shared" si="92"/>
        <v>0</v>
      </c>
      <c r="S1262" s="27">
        <f t="shared" si="92"/>
        <v>0</v>
      </c>
      <c r="T1262" s="27">
        <f t="shared" si="92"/>
        <v>0</v>
      </c>
      <c r="U1262" s="27">
        <f t="shared" si="92"/>
        <v>0</v>
      </c>
      <c r="V1262" s="27">
        <f t="shared" si="92"/>
        <v>72267</v>
      </c>
      <c r="W1262" s="27">
        <f t="shared" si="92"/>
        <v>0</v>
      </c>
      <c r="X1262" s="27">
        <f t="shared" si="92"/>
        <v>0</v>
      </c>
      <c r="Y1262" s="174"/>
    </row>
    <row r="1263" spans="1:25" ht="15" customHeight="1">
      <c r="A1263" s="128">
        <v>1</v>
      </c>
      <c r="B1263" s="91" t="s">
        <v>752</v>
      </c>
      <c r="C1263" s="94">
        <f>D1263+E1263+F1263+G1263+H1263+I1263+K1263+M1263+Q1263+S1263+U1263+V1263+W1263+X1263</f>
        <v>2798080</v>
      </c>
      <c r="D1263" s="94">
        <v>748596</v>
      </c>
      <c r="E1263" s="94">
        <v>428566</v>
      </c>
      <c r="F1263" s="94">
        <v>0</v>
      </c>
      <c r="G1263" s="94">
        <v>271294</v>
      </c>
      <c r="H1263" s="94">
        <v>595012</v>
      </c>
      <c r="I1263" s="94">
        <v>0</v>
      </c>
      <c r="J1263" s="135">
        <v>0</v>
      </c>
      <c r="K1263" s="94">
        <v>0</v>
      </c>
      <c r="L1263" s="94">
        <v>0</v>
      </c>
      <c r="M1263" s="94">
        <v>0</v>
      </c>
      <c r="N1263" s="94">
        <v>0</v>
      </c>
      <c r="O1263" s="94">
        <v>0</v>
      </c>
      <c r="P1263" s="94">
        <v>451</v>
      </c>
      <c r="Q1263" s="94">
        <v>748699</v>
      </c>
      <c r="R1263" s="94">
        <v>0</v>
      </c>
      <c r="S1263" s="94">
        <v>0</v>
      </c>
      <c r="T1263" s="94">
        <v>0</v>
      </c>
      <c r="U1263" s="94">
        <v>0</v>
      </c>
      <c r="V1263" s="94">
        <v>5913</v>
      </c>
      <c r="W1263" s="94">
        <v>0</v>
      </c>
      <c r="X1263" s="94">
        <v>0</v>
      </c>
      <c r="Y1263" s="174"/>
    </row>
    <row r="1264" spans="1:25" ht="15" customHeight="1">
      <c r="A1264" s="128">
        <v>2</v>
      </c>
      <c r="B1264" s="91" t="s">
        <v>291</v>
      </c>
      <c r="C1264" s="94">
        <f t="shared" ref="C1264:C1274" si="93">D1264+E1264+F1264+G1264+H1264+I1264+K1264+M1264+Q1264+S1264+U1264+V1264+W1264+X1264</f>
        <v>1396494</v>
      </c>
      <c r="D1264" s="94">
        <v>0</v>
      </c>
      <c r="E1264" s="94">
        <v>451391</v>
      </c>
      <c r="F1264" s="94">
        <v>0</v>
      </c>
      <c r="G1264" s="94">
        <v>0</v>
      </c>
      <c r="H1264" s="94">
        <v>626701</v>
      </c>
      <c r="I1264" s="94">
        <v>312191</v>
      </c>
      <c r="J1264" s="135">
        <v>0</v>
      </c>
      <c r="K1264" s="94">
        <v>0</v>
      </c>
      <c r="L1264" s="94">
        <v>0</v>
      </c>
      <c r="M1264" s="94">
        <v>0</v>
      </c>
      <c r="N1264" s="94">
        <v>0</v>
      </c>
      <c r="O1264" s="94">
        <v>0</v>
      </c>
      <c r="P1264" s="94">
        <v>0</v>
      </c>
      <c r="Q1264" s="94">
        <v>0</v>
      </c>
      <c r="R1264" s="94">
        <v>0</v>
      </c>
      <c r="S1264" s="94">
        <v>0</v>
      </c>
      <c r="T1264" s="94">
        <v>0</v>
      </c>
      <c r="U1264" s="94">
        <v>0</v>
      </c>
      <c r="V1264" s="94">
        <v>6211</v>
      </c>
      <c r="W1264" s="94">
        <v>0</v>
      </c>
      <c r="X1264" s="94">
        <v>0</v>
      </c>
      <c r="Y1264" s="174"/>
    </row>
    <row r="1265" spans="1:25" ht="15" customHeight="1">
      <c r="A1265" s="128">
        <v>3</v>
      </c>
      <c r="B1265" s="91" t="s">
        <v>292</v>
      </c>
      <c r="C1265" s="94">
        <f t="shared" si="93"/>
        <v>214329</v>
      </c>
      <c r="D1265" s="94">
        <v>0</v>
      </c>
      <c r="E1265" s="94">
        <v>0</v>
      </c>
      <c r="F1265" s="94">
        <v>0</v>
      </c>
      <c r="G1265" s="94">
        <v>0</v>
      </c>
      <c r="H1265" s="94">
        <v>0</v>
      </c>
      <c r="I1265" s="94">
        <v>210148</v>
      </c>
      <c r="J1265" s="135">
        <v>0</v>
      </c>
      <c r="K1265" s="94">
        <v>0</v>
      </c>
      <c r="L1265" s="94">
        <v>0</v>
      </c>
      <c r="M1265" s="94">
        <v>0</v>
      </c>
      <c r="N1265" s="94">
        <v>0</v>
      </c>
      <c r="O1265" s="94">
        <v>0</v>
      </c>
      <c r="P1265" s="94">
        <v>0</v>
      </c>
      <c r="Q1265" s="94">
        <v>0</v>
      </c>
      <c r="R1265" s="94">
        <v>0</v>
      </c>
      <c r="S1265" s="94">
        <v>0</v>
      </c>
      <c r="T1265" s="94">
        <v>0</v>
      </c>
      <c r="U1265" s="94">
        <v>0</v>
      </c>
      <c r="V1265" s="94">
        <v>4181</v>
      </c>
      <c r="W1265" s="94">
        <v>0</v>
      </c>
      <c r="X1265" s="94">
        <v>0</v>
      </c>
      <c r="Y1265" s="174"/>
    </row>
    <row r="1266" spans="1:25" ht="15" customHeight="1">
      <c r="A1266" s="128">
        <v>4</v>
      </c>
      <c r="B1266" s="91" t="s">
        <v>753</v>
      </c>
      <c r="C1266" s="94">
        <f t="shared" si="93"/>
        <v>360471</v>
      </c>
      <c r="D1266" s="94">
        <v>0</v>
      </c>
      <c r="E1266" s="94">
        <v>211373</v>
      </c>
      <c r="F1266" s="94">
        <v>0</v>
      </c>
      <c r="G1266" s="94">
        <v>0</v>
      </c>
      <c r="H1266" s="94">
        <v>0</v>
      </c>
      <c r="I1266" s="94">
        <v>146190</v>
      </c>
      <c r="J1266" s="135">
        <v>0</v>
      </c>
      <c r="K1266" s="94">
        <v>0</v>
      </c>
      <c r="L1266" s="94">
        <v>0</v>
      </c>
      <c r="M1266" s="94">
        <v>0</v>
      </c>
      <c r="N1266" s="94">
        <v>0</v>
      </c>
      <c r="O1266" s="94">
        <v>0</v>
      </c>
      <c r="P1266" s="94">
        <v>0</v>
      </c>
      <c r="Q1266" s="94">
        <v>0</v>
      </c>
      <c r="R1266" s="94">
        <v>0</v>
      </c>
      <c r="S1266" s="94">
        <v>0</v>
      </c>
      <c r="T1266" s="94">
        <v>0</v>
      </c>
      <c r="U1266" s="94">
        <v>0</v>
      </c>
      <c r="V1266" s="94">
        <v>2908</v>
      </c>
      <c r="W1266" s="94">
        <v>0</v>
      </c>
      <c r="X1266" s="94">
        <v>0</v>
      </c>
      <c r="Y1266" s="174"/>
    </row>
    <row r="1267" spans="1:25" ht="15" customHeight="1">
      <c r="A1267" s="128">
        <v>5</v>
      </c>
      <c r="B1267" s="91" t="s">
        <v>754</v>
      </c>
      <c r="C1267" s="94">
        <f>D1267+E1267+F1267+G1267+H1267+I1267+K1267+M1267+Q1267+S1267+U1267+V1267+W1267+X1267+O1267</f>
        <v>2481732</v>
      </c>
      <c r="D1267" s="94">
        <v>0</v>
      </c>
      <c r="E1267" s="94">
        <v>0</v>
      </c>
      <c r="F1267" s="94">
        <v>0</v>
      </c>
      <c r="G1267" s="94">
        <v>532652</v>
      </c>
      <c r="H1267" s="94">
        <v>929080</v>
      </c>
      <c r="I1267" s="94">
        <v>0</v>
      </c>
      <c r="J1267" s="135">
        <v>0</v>
      </c>
      <c r="K1267" s="94">
        <v>0</v>
      </c>
      <c r="L1267" s="94">
        <v>0</v>
      </c>
      <c r="M1267" s="94">
        <v>0</v>
      </c>
      <c r="N1267" s="94">
        <v>348</v>
      </c>
      <c r="O1267" s="94">
        <v>231388</v>
      </c>
      <c r="P1267" s="94">
        <v>896</v>
      </c>
      <c r="Q1267" s="94">
        <v>777015</v>
      </c>
      <c r="R1267" s="94">
        <v>0</v>
      </c>
      <c r="S1267" s="94">
        <v>0</v>
      </c>
      <c r="T1267" s="94">
        <v>0</v>
      </c>
      <c r="U1267" s="94">
        <v>0</v>
      </c>
      <c r="V1267" s="94">
        <v>11597</v>
      </c>
      <c r="W1267" s="94">
        <v>0</v>
      </c>
      <c r="X1267" s="94">
        <v>0</v>
      </c>
      <c r="Y1267" s="174"/>
    </row>
    <row r="1268" spans="1:25" ht="15" customHeight="1">
      <c r="A1268" s="128">
        <v>6</v>
      </c>
      <c r="B1268" s="91" t="s">
        <v>755</v>
      </c>
      <c r="C1268" s="94">
        <f t="shared" ref="C1268:C1269" si="94">D1268+E1268+F1268+G1268+H1268+I1268+K1268+M1268+Q1268+S1268+U1268+V1268+W1268+X1268+O1268</f>
        <v>4694813</v>
      </c>
      <c r="D1268" s="94">
        <v>0</v>
      </c>
      <c r="E1268" s="94">
        <v>0</v>
      </c>
      <c r="F1268" s="94">
        <v>0</v>
      </c>
      <c r="G1268" s="94">
        <v>0</v>
      </c>
      <c r="H1268" s="94">
        <v>0</v>
      </c>
      <c r="I1268" s="94">
        <v>635374</v>
      </c>
      <c r="J1268" s="135">
        <v>0</v>
      </c>
      <c r="K1268" s="94">
        <v>0</v>
      </c>
      <c r="L1268" s="94">
        <v>634</v>
      </c>
      <c r="M1268" s="94">
        <v>2135210</v>
      </c>
      <c r="N1268" s="94">
        <v>551</v>
      </c>
      <c r="O1268" s="94">
        <v>259276</v>
      </c>
      <c r="P1268" s="94">
        <v>845</v>
      </c>
      <c r="Q1268" s="94">
        <v>1651429</v>
      </c>
      <c r="R1268" s="94">
        <v>0</v>
      </c>
      <c r="S1268" s="94">
        <v>0</v>
      </c>
      <c r="T1268" s="94">
        <v>0</v>
      </c>
      <c r="U1268" s="94">
        <v>0</v>
      </c>
      <c r="V1268" s="94">
        <v>13524</v>
      </c>
      <c r="W1268" s="94">
        <v>0</v>
      </c>
      <c r="X1268" s="94">
        <v>0</v>
      </c>
      <c r="Y1268" s="174"/>
    </row>
    <row r="1269" spans="1:25" ht="15" customHeight="1">
      <c r="A1269" s="128">
        <v>7</v>
      </c>
      <c r="B1269" s="91" t="s">
        <v>756</v>
      </c>
      <c r="C1269" s="94">
        <f t="shared" si="94"/>
        <v>1146032</v>
      </c>
      <c r="D1269" s="94">
        <v>0</v>
      </c>
      <c r="E1269" s="94">
        <v>0</v>
      </c>
      <c r="F1269" s="94">
        <v>0</v>
      </c>
      <c r="G1269" s="94">
        <v>0</v>
      </c>
      <c r="H1269" s="94">
        <v>0</v>
      </c>
      <c r="I1269" s="94">
        <v>284509</v>
      </c>
      <c r="J1269" s="135">
        <v>0</v>
      </c>
      <c r="K1269" s="94">
        <v>0</v>
      </c>
      <c r="L1269" s="94">
        <v>0</v>
      </c>
      <c r="M1269" s="94">
        <v>0</v>
      </c>
      <c r="N1269" s="94">
        <v>348</v>
      </c>
      <c r="O1269" s="94">
        <v>116132</v>
      </c>
      <c r="P1269" s="94">
        <v>448</v>
      </c>
      <c r="Q1269" s="94">
        <v>739691</v>
      </c>
      <c r="R1269" s="94">
        <v>0</v>
      </c>
      <c r="S1269" s="94">
        <v>0</v>
      </c>
      <c r="T1269" s="94">
        <v>0</v>
      </c>
      <c r="U1269" s="94">
        <v>0</v>
      </c>
      <c r="V1269" s="94">
        <v>5700</v>
      </c>
      <c r="W1269" s="94">
        <v>0</v>
      </c>
      <c r="X1269" s="94">
        <v>0</v>
      </c>
      <c r="Y1269" s="174"/>
    </row>
    <row r="1270" spans="1:25" ht="15" customHeight="1">
      <c r="A1270" s="128">
        <v>8</v>
      </c>
      <c r="B1270" s="91" t="s">
        <v>757</v>
      </c>
      <c r="C1270" s="94">
        <f t="shared" si="93"/>
        <v>848911</v>
      </c>
      <c r="D1270" s="94">
        <v>0</v>
      </c>
      <c r="E1270" s="94">
        <v>0</v>
      </c>
      <c r="F1270" s="94">
        <v>0</v>
      </c>
      <c r="G1270" s="94">
        <v>264049</v>
      </c>
      <c r="H1270" s="94">
        <v>579122</v>
      </c>
      <c r="I1270" s="94">
        <v>0</v>
      </c>
      <c r="J1270" s="135">
        <v>0</v>
      </c>
      <c r="K1270" s="94">
        <v>0</v>
      </c>
      <c r="L1270" s="94">
        <v>0</v>
      </c>
      <c r="M1270" s="94">
        <v>0</v>
      </c>
      <c r="N1270" s="94">
        <v>0</v>
      </c>
      <c r="O1270" s="94">
        <v>0</v>
      </c>
      <c r="P1270" s="94">
        <v>0</v>
      </c>
      <c r="Q1270" s="94">
        <v>0</v>
      </c>
      <c r="R1270" s="94">
        <v>0</v>
      </c>
      <c r="S1270" s="94">
        <v>0</v>
      </c>
      <c r="T1270" s="94">
        <v>0</v>
      </c>
      <c r="U1270" s="94">
        <v>0</v>
      </c>
      <c r="V1270" s="94">
        <v>5740</v>
      </c>
      <c r="W1270" s="94">
        <v>0</v>
      </c>
      <c r="X1270" s="94">
        <v>0</v>
      </c>
      <c r="Y1270" s="174"/>
    </row>
    <row r="1271" spans="1:25" ht="15" customHeight="1">
      <c r="A1271" s="128">
        <v>9</v>
      </c>
      <c r="B1271" s="91" t="s">
        <v>758</v>
      </c>
      <c r="C1271" s="94">
        <f t="shared" si="93"/>
        <v>1024067</v>
      </c>
      <c r="D1271" s="94">
        <v>0</v>
      </c>
      <c r="E1271" s="94">
        <v>0</v>
      </c>
      <c r="F1271" s="94">
        <v>0</v>
      </c>
      <c r="G1271" s="94">
        <v>0</v>
      </c>
      <c r="H1271" s="94">
        <v>0</v>
      </c>
      <c r="I1271" s="94">
        <v>146687</v>
      </c>
      <c r="J1271" s="135">
        <v>0</v>
      </c>
      <c r="K1271" s="94">
        <v>0</v>
      </c>
      <c r="L1271" s="94">
        <v>395</v>
      </c>
      <c r="M1271" s="94">
        <v>493092</v>
      </c>
      <c r="N1271" s="94">
        <v>0</v>
      </c>
      <c r="O1271" s="94">
        <v>0</v>
      </c>
      <c r="P1271" s="94">
        <v>445</v>
      </c>
      <c r="Q1271" s="94">
        <v>381370</v>
      </c>
      <c r="R1271" s="94">
        <v>0</v>
      </c>
      <c r="S1271" s="94">
        <v>0</v>
      </c>
      <c r="T1271" s="94">
        <v>0</v>
      </c>
      <c r="U1271" s="94">
        <v>0</v>
      </c>
      <c r="V1271" s="94">
        <v>2918</v>
      </c>
      <c r="W1271" s="94">
        <v>0</v>
      </c>
      <c r="X1271" s="94">
        <v>0</v>
      </c>
      <c r="Y1271" s="174"/>
    </row>
    <row r="1272" spans="1:25" ht="15" customHeight="1">
      <c r="A1272" s="128">
        <v>10</v>
      </c>
      <c r="B1272" s="91" t="s">
        <v>759</v>
      </c>
      <c r="C1272" s="94">
        <f t="shared" si="93"/>
        <v>286409</v>
      </c>
      <c r="D1272" s="94">
        <v>0</v>
      </c>
      <c r="E1272" s="94">
        <v>0</v>
      </c>
      <c r="F1272" s="94">
        <v>0</v>
      </c>
      <c r="G1272" s="94">
        <v>0</v>
      </c>
      <c r="H1272" s="94">
        <v>0</v>
      </c>
      <c r="I1272" s="94">
        <v>286409</v>
      </c>
      <c r="J1272" s="135">
        <v>0</v>
      </c>
      <c r="K1272" s="94">
        <v>0</v>
      </c>
      <c r="L1272" s="94">
        <v>0</v>
      </c>
      <c r="M1272" s="94">
        <v>0</v>
      </c>
      <c r="N1272" s="94">
        <v>0</v>
      </c>
      <c r="O1272" s="94">
        <v>0</v>
      </c>
      <c r="P1272" s="94">
        <v>0</v>
      </c>
      <c r="Q1272" s="94">
        <v>0</v>
      </c>
      <c r="R1272" s="94">
        <v>0</v>
      </c>
      <c r="S1272" s="94">
        <v>0</v>
      </c>
      <c r="T1272" s="94">
        <v>0</v>
      </c>
      <c r="U1272" s="94">
        <v>0</v>
      </c>
      <c r="V1272" s="94">
        <v>0</v>
      </c>
      <c r="W1272" s="94">
        <v>0</v>
      </c>
      <c r="X1272" s="94">
        <v>0</v>
      </c>
      <c r="Y1272" s="174"/>
    </row>
    <row r="1273" spans="1:25" ht="15" customHeight="1">
      <c r="A1273" s="128">
        <v>11</v>
      </c>
      <c r="B1273" s="91" t="s">
        <v>760</v>
      </c>
      <c r="C1273" s="94">
        <f t="shared" si="93"/>
        <v>3718977</v>
      </c>
      <c r="D1273" s="94">
        <v>0</v>
      </c>
      <c r="E1273" s="94">
        <v>0</v>
      </c>
      <c r="F1273" s="94">
        <v>0</v>
      </c>
      <c r="G1273" s="94">
        <v>624477</v>
      </c>
      <c r="H1273" s="94">
        <v>1369627</v>
      </c>
      <c r="I1273" s="94">
        <v>0</v>
      </c>
      <c r="J1273" s="135">
        <v>0</v>
      </c>
      <c r="K1273" s="94">
        <v>0</v>
      </c>
      <c r="L1273" s="94">
        <v>0</v>
      </c>
      <c r="M1273" s="94">
        <v>0</v>
      </c>
      <c r="N1273" s="94">
        <v>0</v>
      </c>
      <c r="O1273" s="94">
        <v>0</v>
      </c>
      <c r="P1273" s="94">
        <v>836</v>
      </c>
      <c r="Q1273" s="94">
        <v>1711298</v>
      </c>
      <c r="R1273" s="94">
        <v>0</v>
      </c>
      <c r="S1273" s="94">
        <v>0</v>
      </c>
      <c r="T1273" s="94">
        <v>0</v>
      </c>
      <c r="U1273" s="94">
        <v>0</v>
      </c>
      <c r="V1273" s="94">
        <v>13575</v>
      </c>
      <c r="W1273" s="94">
        <v>0</v>
      </c>
      <c r="X1273" s="94">
        <v>0</v>
      </c>
      <c r="Y1273" s="174"/>
    </row>
    <row r="1274" spans="1:25" ht="15" customHeight="1">
      <c r="A1274" s="128">
        <v>12</v>
      </c>
      <c r="B1274" s="91" t="s">
        <v>46</v>
      </c>
      <c r="C1274" s="94">
        <f t="shared" si="93"/>
        <v>2584213</v>
      </c>
      <c r="D1274" s="94">
        <v>0</v>
      </c>
      <c r="E1274" s="94">
        <v>483365</v>
      </c>
      <c r="F1274" s="94">
        <v>0</v>
      </c>
      <c r="G1274" s="94">
        <v>305983</v>
      </c>
      <c r="H1274" s="94">
        <v>671093</v>
      </c>
      <c r="I1274" s="94">
        <v>0</v>
      </c>
      <c r="J1274" s="135">
        <v>0</v>
      </c>
      <c r="K1274" s="94">
        <v>0</v>
      </c>
      <c r="L1274" s="94">
        <v>472</v>
      </c>
      <c r="M1274" s="94">
        <v>1123772</v>
      </c>
      <c r="N1274" s="94">
        <v>0</v>
      </c>
      <c r="O1274" s="94">
        <v>0</v>
      </c>
      <c r="P1274" s="94">
        <v>0</v>
      </c>
      <c r="Q1274" s="94">
        <v>0</v>
      </c>
      <c r="R1274" s="94">
        <v>0</v>
      </c>
      <c r="S1274" s="94">
        <v>0</v>
      </c>
      <c r="T1274" s="94">
        <v>0</v>
      </c>
      <c r="U1274" s="94">
        <v>0</v>
      </c>
      <c r="V1274" s="94">
        <v>0</v>
      </c>
      <c r="W1274" s="94">
        <v>0</v>
      </c>
      <c r="X1274" s="94">
        <v>0</v>
      </c>
      <c r="Y1274" s="174"/>
    </row>
    <row r="1275" spans="1:25" ht="15" customHeight="1">
      <c r="A1275" s="154" t="s">
        <v>314</v>
      </c>
      <c r="B1275" s="147"/>
      <c r="C1275" s="27">
        <f>SUM(C1276:C1288)</f>
        <v>15738159.729999999</v>
      </c>
      <c r="D1275" s="27">
        <f t="shared" ref="D1275:X1275" si="95">SUM(D1276:D1288)</f>
        <v>0</v>
      </c>
      <c r="E1275" s="27">
        <f t="shared" si="95"/>
        <v>333778.32</v>
      </c>
      <c r="F1275" s="27">
        <f t="shared" si="95"/>
        <v>0</v>
      </c>
      <c r="G1275" s="27">
        <f t="shared" si="95"/>
        <v>260538.69</v>
      </c>
      <c r="H1275" s="27">
        <f t="shared" si="95"/>
        <v>641003.15</v>
      </c>
      <c r="I1275" s="27">
        <f t="shared" si="95"/>
        <v>791614.28</v>
      </c>
      <c r="J1275" s="34">
        <f t="shared" si="95"/>
        <v>0</v>
      </c>
      <c r="K1275" s="27">
        <f t="shared" si="95"/>
        <v>0</v>
      </c>
      <c r="L1275" s="27">
        <f t="shared" si="95"/>
        <v>495</v>
      </c>
      <c r="M1275" s="27">
        <f t="shared" si="95"/>
        <v>1422679.02</v>
      </c>
      <c r="N1275" s="27">
        <f t="shared" si="95"/>
        <v>1297</v>
      </c>
      <c r="O1275" s="27">
        <f t="shared" si="95"/>
        <v>597440.49</v>
      </c>
      <c r="P1275" s="27">
        <f t="shared" si="95"/>
        <v>6435</v>
      </c>
      <c r="Q1275" s="27">
        <f t="shared" si="95"/>
        <v>11316068.779999999</v>
      </c>
      <c r="R1275" s="27">
        <f t="shared" si="95"/>
        <v>0</v>
      </c>
      <c r="S1275" s="27">
        <f t="shared" si="95"/>
        <v>0</v>
      </c>
      <c r="T1275" s="27">
        <f t="shared" si="95"/>
        <v>0</v>
      </c>
      <c r="U1275" s="27">
        <f t="shared" si="95"/>
        <v>0</v>
      </c>
      <c r="V1275" s="27">
        <f t="shared" si="95"/>
        <v>46272</v>
      </c>
      <c r="W1275" s="27">
        <f t="shared" si="95"/>
        <v>0</v>
      </c>
      <c r="X1275" s="27">
        <f t="shared" si="95"/>
        <v>328765</v>
      </c>
      <c r="Y1275" s="174"/>
    </row>
    <row r="1276" spans="1:25" ht="15" customHeight="1">
      <c r="A1276" s="128">
        <v>13</v>
      </c>
      <c r="B1276" s="95" t="s">
        <v>761</v>
      </c>
      <c r="C1276" s="94">
        <f>D1276+E1276+F1276+G1276+H1276+I1276+K1276+M1276+O1276+Q1276+S1276+U1276+V1276+W1276+X1276</f>
        <v>81602.59</v>
      </c>
      <c r="D1276" s="94">
        <v>0</v>
      </c>
      <c r="E1276" s="94">
        <v>0</v>
      </c>
      <c r="F1276" s="94">
        <v>0</v>
      </c>
      <c r="G1276" s="94">
        <v>79893.59</v>
      </c>
      <c r="H1276" s="94">
        <v>0</v>
      </c>
      <c r="I1276" s="94">
        <v>0</v>
      </c>
      <c r="J1276" s="135">
        <v>0</v>
      </c>
      <c r="K1276" s="94">
        <v>0</v>
      </c>
      <c r="L1276" s="94">
        <v>0</v>
      </c>
      <c r="M1276" s="94">
        <v>0</v>
      </c>
      <c r="N1276" s="94">
        <v>0</v>
      </c>
      <c r="O1276" s="94">
        <v>0</v>
      </c>
      <c r="P1276" s="94">
        <v>0</v>
      </c>
      <c r="Q1276" s="94">
        <v>0</v>
      </c>
      <c r="R1276" s="94">
        <v>0</v>
      </c>
      <c r="S1276" s="94">
        <v>0</v>
      </c>
      <c r="T1276" s="94">
        <v>0</v>
      </c>
      <c r="U1276" s="94">
        <v>0</v>
      </c>
      <c r="V1276" s="94">
        <v>0</v>
      </c>
      <c r="W1276" s="94">
        <v>0</v>
      </c>
      <c r="X1276" s="94">
        <v>1709</v>
      </c>
      <c r="Y1276" s="174"/>
    </row>
    <row r="1277" spans="1:25" ht="15" customHeight="1">
      <c r="A1277" s="128">
        <v>14</v>
      </c>
      <c r="B1277" s="95" t="s">
        <v>59</v>
      </c>
      <c r="C1277" s="94">
        <f t="shared" ref="C1277:C1288" si="96">D1277+E1277+F1277+G1277+H1277+I1277+K1277+M1277+O1277+Q1277+S1277+U1277+V1277+W1277+X1277</f>
        <v>1329688.8499999999</v>
      </c>
      <c r="D1277" s="94">
        <v>0</v>
      </c>
      <c r="E1277" s="94">
        <v>0</v>
      </c>
      <c r="F1277" s="94">
        <v>0</v>
      </c>
      <c r="G1277" s="94">
        <v>0</v>
      </c>
      <c r="H1277" s="94">
        <v>0</v>
      </c>
      <c r="I1277" s="94">
        <v>0</v>
      </c>
      <c r="J1277" s="135">
        <v>0</v>
      </c>
      <c r="K1277" s="94">
        <v>0</v>
      </c>
      <c r="L1277" s="94">
        <v>0</v>
      </c>
      <c r="M1277" s="94">
        <v>0</v>
      </c>
      <c r="N1277" s="94">
        <v>462</v>
      </c>
      <c r="O1277" s="94">
        <v>162599.93</v>
      </c>
      <c r="P1277" s="94">
        <v>774</v>
      </c>
      <c r="Q1277" s="94">
        <v>1139229.92</v>
      </c>
      <c r="R1277" s="94">
        <v>0</v>
      </c>
      <c r="S1277" s="94">
        <v>0</v>
      </c>
      <c r="T1277" s="94">
        <v>0</v>
      </c>
      <c r="U1277" s="94">
        <v>0</v>
      </c>
      <c r="V1277" s="94">
        <v>0</v>
      </c>
      <c r="W1277" s="94">
        <v>0</v>
      </c>
      <c r="X1277" s="94">
        <v>27859</v>
      </c>
      <c r="Y1277" s="174"/>
    </row>
    <row r="1278" spans="1:25" ht="15" customHeight="1">
      <c r="A1278" s="128">
        <v>15</v>
      </c>
      <c r="B1278" s="95" t="s">
        <v>60</v>
      </c>
      <c r="C1278" s="94">
        <f t="shared" si="96"/>
        <v>2143524.7400000002</v>
      </c>
      <c r="D1278" s="94">
        <v>0</v>
      </c>
      <c r="E1278" s="94">
        <v>0</v>
      </c>
      <c r="F1278" s="94">
        <v>0</v>
      </c>
      <c r="G1278" s="94">
        <v>0</v>
      </c>
      <c r="H1278" s="94">
        <v>0</v>
      </c>
      <c r="I1278" s="94">
        <v>0</v>
      </c>
      <c r="J1278" s="135">
        <v>0</v>
      </c>
      <c r="K1278" s="94">
        <v>0</v>
      </c>
      <c r="L1278" s="94">
        <v>0</v>
      </c>
      <c r="M1278" s="94">
        <v>0</v>
      </c>
      <c r="N1278" s="94">
        <v>498</v>
      </c>
      <c r="O1278" s="94">
        <v>262119.21</v>
      </c>
      <c r="P1278" s="94">
        <v>803</v>
      </c>
      <c r="Q1278" s="94">
        <v>1836495.53</v>
      </c>
      <c r="R1278" s="94">
        <v>0</v>
      </c>
      <c r="S1278" s="94">
        <v>0</v>
      </c>
      <c r="T1278" s="94">
        <v>0</v>
      </c>
      <c r="U1278" s="94">
        <v>0</v>
      </c>
      <c r="V1278" s="94">
        <v>0</v>
      </c>
      <c r="W1278" s="94">
        <v>0</v>
      </c>
      <c r="X1278" s="94">
        <v>44910</v>
      </c>
      <c r="Y1278" s="174"/>
    </row>
    <row r="1279" spans="1:25" ht="15" customHeight="1">
      <c r="A1279" s="128">
        <v>16</v>
      </c>
      <c r="B1279" s="95" t="s">
        <v>61</v>
      </c>
      <c r="C1279" s="94">
        <f t="shared" si="96"/>
        <v>1412722.1600000001</v>
      </c>
      <c r="D1279" s="94">
        <v>0</v>
      </c>
      <c r="E1279" s="94">
        <v>0</v>
      </c>
      <c r="F1279" s="94">
        <v>0</v>
      </c>
      <c r="G1279" s="94">
        <v>0</v>
      </c>
      <c r="H1279" s="94">
        <v>0</v>
      </c>
      <c r="I1279" s="94">
        <v>0</v>
      </c>
      <c r="J1279" s="135">
        <v>0</v>
      </c>
      <c r="K1279" s="94">
        <v>0</v>
      </c>
      <c r="L1279" s="94">
        <v>0</v>
      </c>
      <c r="M1279" s="94">
        <v>0</v>
      </c>
      <c r="N1279" s="94">
        <v>337</v>
      </c>
      <c r="O1279" s="94">
        <v>172721.35</v>
      </c>
      <c r="P1279" s="94">
        <v>661</v>
      </c>
      <c r="Q1279" s="94">
        <v>1210402.81</v>
      </c>
      <c r="R1279" s="94">
        <v>0</v>
      </c>
      <c r="S1279" s="94">
        <v>0</v>
      </c>
      <c r="T1279" s="94">
        <v>0</v>
      </c>
      <c r="U1279" s="94">
        <v>0</v>
      </c>
      <c r="V1279" s="94">
        <v>0</v>
      </c>
      <c r="W1279" s="94">
        <v>0</v>
      </c>
      <c r="X1279" s="94">
        <v>29598</v>
      </c>
      <c r="Y1279" s="174"/>
    </row>
    <row r="1280" spans="1:25" ht="15" customHeight="1">
      <c r="A1280" s="128">
        <v>17</v>
      </c>
      <c r="B1280" s="95" t="s">
        <v>62</v>
      </c>
      <c r="C1280" s="94">
        <f t="shared" si="96"/>
        <v>2285010.39</v>
      </c>
      <c r="D1280" s="94">
        <v>0</v>
      </c>
      <c r="E1280" s="94">
        <v>0</v>
      </c>
      <c r="F1280" s="94">
        <v>0</v>
      </c>
      <c r="G1280" s="94">
        <v>0</v>
      </c>
      <c r="H1280" s="94">
        <v>0</v>
      </c>
      <c r="I1280" s="94">
        <v>0</v>
      </c>
      <c r="J1280" s="135">
        <v>0</v>
      </c>
      <c r="K1280" s="94">
        <v>0</v>
      </c>
      <c r="L1280" s="94">
        <v>0</v>
      </c>
      <c r="M1280" s="94">
        <v>0</v>
      </c>
      <c r="N1280" s="94">
        <v>0</v>
      </c>
      <c r="O1280" s="94">
        <v>0</v>
      </c>
      <c r="P1280" s="94">
        <v>903</v>
      </c>
      <c r="Q1280" s="94">
        <v>2222001.39</v>
      </c>
      <c r="R1280" s="94">
        <v>0</v>
      </c>
      <c r="S1280" s="94">
        <v>0</v>
      </c>
      <c r="T1280" s="94">
        <v>0</v>
      </c>
      <c r="U1280" s="94">
        <v>0</v>
      </c>
      <c r="V1280" s="94">
        <v>15459</v>
      </c>
      <c r="W1280" s="94">
        <v>0</v>
      </c>
      <c r="X1280" s="94">
        <v>47550</v>
      </c>
      <c r="Y1280" s="174"/>
    </row>
    <row r="1281" spans="1:25" ht="15" customHeight="1">
      <c r="A1281" s="128">
        <v>18</v>
      </c>
      <c r="B1281" s="95" t="s">
        <v>762</v>
      </c>
      <c r="C1281" s="94">
        <f t="shared" si="96"/>
        <v>1494305.76</v>
      </c>
      <c r="D1281" s="94">
        <v>0</v>
      </c>
      <c r="E1281" s="94">
        <v>224610.4</v>
      </c>
      <c r="F1281" s="94">
        <v>0</v>
      </c>
      <c r="G1281" s="94">
        <v>0</v>
      </c>
      <c r="H1281" s="94">
        <v>431352.08</v>
      </c>
      <c r="I1281" s="94">
        <v>791614.28</v>
      </c>
      <c r="J1281" s="135">
        <v>0</v>
      </c>
      <c r="K1281" s="94">
        <v>0</v>
      </c>
      <c r="L1281" s="94">
        <v>0</v>
      </c>
      <c r="M1281" s="94">
        <v>0</v>
      </c>
      <c r="N1281" s="94">
        <v>0</v>
      </c>
      <c r="O1281" s="94">
        <v>0</v>
      </c>
      <c r="P1281" s="94">
        <v>0</v>
      </c>
      <c r="Q1281" s="94">
        <v>0</v>
      </c>
      <c r="R1281" s="94">
        <v>0</v>
      </c>
      <c r="S1281" s="94">
        <v>0</v>
      </c>
      <c r="T1281" s="94">
        <v>0</v>
      </c>
      <c r="U1281" s="94">
        <v>0</v>
      </c>
      <c r="V1281" s="94">
        <v>15751</v>
      </c>
      <c r="W1281" s="94">
        <v>0</v>
      </c>
      <c r="X1281" s="94">
        <v>30978</v>
      </c>
      <c r="Y1281" s="174"/>
    </row>
    <row r="1282" spans="1:25" ht="15" customHeight="1">
      <c r="A1282" s="128">
        <v>19</v>
      </c>
      <c r="B1282" s="95" t="s">
        <v>63</v>
      </c>
      <c r="C1282" s="94">
        <f t="shared" si="96"/>
        <v>1094937.7</v>
      </c>
      <c r="D1282" s="94">
        <v>0</v>
      </c>
      <c r="E1282" s="94">
        <v>0</v>
      </c>
      <c r="F1282" s="94">
        <v>0</v>
      </c>
      <c r="G1282" s="94">
        <v>0</v>
      </c>
      <c r="H1282" s="94">
        <v>0</v>
      </c>
      <c r="I1282" s="94">
        <v>0</v>
      </c>
      <c r="J1282" s="135">
        <v>0</v>
      </c>
      <c r="K1282" s="94">
        <v>0</v>
      </c>
      <c r="L1282" s="94">
        <v>0</v>
      </c>
      <c r="M1282" s="94">
        <v>0</v>
      </c>
      <c r="N1282" s="94">
        <v>0</v>
      </c>
      <c r="O1282" s="94">
        <v>0</v>
      </c>
      <c r="P1282" s="94">
        <v>746</v>
      </c>
      <c r="Q1282" s="94">
        <v>1064745.7</v>
      </c>
      <c r="R1282" s="94">
        <v>0</v>
      </c>
      <c r="S1282" s="94">
        <v>0</v>
      </c>
      <c r="T1282" s="94">
        <v>0</v>
      </c>
      <c r="U1282" s="94">
        <v>0</v>
      </c>
      <c r="V1282" s="94">
        <v>7407</v>
      </c>
      <c r="W1282" s="94">
        <v>0</v>
      </c>
      <c r="X1282" s="94">
        <v>22785</v>
      </c>
      <c r="Y1282" s="174"/>
    </row>
    <row r="1283" spans="1:25" ht="15" customHeight="1">
      <c r="A1283" s="128">
        <v>20</v>
      </c>
      <c r="B1283" s="95" t="s">
        <v>763</v>
      </c>
      <c r="C1283" s="94">
        <f t="shared" si="96"/>
        <v>3094817.6</v>
      </c>
      <c r="D1283" s="94">
        <v>0</v>
      </c>
      <c r="E1283" s="94">
        <v>109167.92</v>
      </c>
      <c r="F1283" s="94">
        <v>0</v>
      </c>
      <c r="G1283" s="94">
        <v>180645.1</v>
      </c>
      <c r="H1283" s="94">
        <v>209651.07</v>
      </c>
      <c r="I1283" s="94">
        <v>0</v>
      </c>
      <c r="J1283" s="135">
        <v>0</v>
      </c>
      <c r="K1283" s="94">
        <v>0</v>
      </c>
      <c r="L1283" s="94">
        <v>495</v>
      </c>
      <c r="M1283" s="94">
        <v>1422679.02</v>
      </c>
      <c r="N1283" s="94">
        <v>0</v>
      </c>
      <c r="O1283" s="94">
        <v>0</v>
      </c>
      <c r="P1283" s="94">
        <v>747</v>
      </c>
      <c r="Q1283" s="94">
        <v>1100338.49</v>
      </c>
      <c r="R1283" s="94">
        <v>0</v>
      </c>
      <c r="S1283" s="94">
        <v>0</v>
      </c>
      <c r="T1283" s="94">
        <v>0</v>
      </c>
      <c r="U1283" s="94">
        <v>0</v>
      </c>
      <c r="V1283" s="94">
        <v>7655</v>
      </c>
      <c r="W1283" s="94">
        <v>0</v>
      </c>
      <c r="X1283" s="94">
        <v>64681</v>
      </c>
      <c r="Y1283" s="174"/>
    </row>
    <row r="1284" spans="1:25" ht="15" customHeight="1">
      <c r="A1284" s="128">
        <v>21</v>
      </c>
      <c r="B1284" s="95" t="s">
        <v>66</v>
      </c>
      <c r="C1284" s="94">
        <f t="shared" si="96"/>
        <v>812444.17</v>
      </c>
      <c r="D1284" s="94">
        <v>0</v>
      </c>
      <c r="E1284" s="94">
        <v>0</v>
      </c>
      <c r="F1284" s="94">
        <v>0</v>
      </c>
      <c r="G1284" s="94">
        <v>0</v>
      </c>
      <c r="H1284" s="94">
        <v>0</v>
      </c>
      <c r="I1284" s="94">
        <v>0</v>
      </c>
      <c r="J1284" s="135">
        <v>0</v>
      </c>
      <c r="K1284" s="94">
        <v>0</v>
      </c>
      <c r="L1284" s="94">
        <v>0</v>
      </c>
      <c r="M1284" s="94">
        <v>0</v>
      </c>
      <c r="N1284" s="94">
        <v>0</v>
      </c>
      <c r="O1284" s="94">
        <v>0</v>
      </c>
      <c r="P1284" s="94">
        <v>442</v>
      </c>
      <c r="Q1284" s="94">
        <v>795422.17</v>
      </c>
      <c r="R1284" s="94">
        <v>0</v>
      </c>
      <c r="S1284" s="94">
        <v>0</v>
      </c>
      <c r="T1284" s="94">
        <v>0</v>
      </c>
      <c r="U1284" s="94">
        <v>0</v>
      </c>
      <c r="V1284" s="94">
        <v>0</v>
      </c>
      <c r="W1284" s="94">
        <v>0</v>
      </c>
      <c r="X1284" s="94">
        <v>17022</v>
      </c>
      <c r="Y1284" s="174"/>
    </row>
    <row r="1285" spans="1:25" ht="15" customHeight="1">
      <c r="A1285" s="128">
        <v>22</v>
      </c>
      <c r="B1285" s="95" t="s">
        <v>67</v>
      </c>
      <c r="C1285" s="94">
        <f t="shared" si="96"/>
        <v>357532.66</v>
      </c>
      <c r="D1285" s="94">
        <v>0</v>
      </c>
      <c r="E1285" s="94">
        <v>0</v>
      </c>
      <c r="F1285" s="94">
        <v>0</v>
      </c>
      <c r="G1285" s="94">
        <v>0</v>
      </c>
      <c r="H1285" s="94">
        <v>0</v>
      </c>
      <c r="I1285" s="94">
        <v>0</v>
      </c>
      <c r="J1285" s="135">
        <v>0</v>
      </c>
      <c r="K1285" s="94">
        <v>0</v>
      </c>
      <c r="L1285" s="94">
        <v>0</v>
      </c>
      <c r="M1285" s="94">
        <v>0</v>
      </c>
      <c r="N1285" s="94">
        <v>0</v>
      </c>
      <c r="O1285" s="94">
        <v>0</v>
      </c>
      <c r="P1285" s="94">
        <v>290</v>
      </c>
      <c r="Q1285" s="94">
        <v>350042.66</v>
      </c>
      <c r="R1285" s="94">
        <v>0</v>
      </c>
      <c r="S1285" s="94">
        <v>0</v>
      </c>
      <c r="T1285" s="94">
        <v>0</v>
      </c>
      <c r="U1285" s="94">
        <v>0</v>
      </c>
      <c r="V1285" s="94">
        <v>0</v>
      </c>
      <c r="W1285" s="94">
        <v>0</v>
      </c>
      <c r="X1285" s="94">
        <v>7490</v>
      </c>
      <c r="Y1285" s="174"/>
    </row>
    <row r="1286" spans="1:25" ht="15" customHeight="1">
      <c r="A1286" s="128">
        <v>23</v>
      </c>
      <c r="B1286" s="95" t="s">
        <v>68</v>
      </c>
      <c r="C1286" s="94">
        <f t="shared" si="96"/>
        <v>775263.94</v>
      </c>
      <c r="D1286" s="94">
        <v>0</v>
      </c>
      <c r="E1286" s="94">
        <v>0</v>
      </c>
      <c r="F1286" s="94">
        <v>0</v>
      </c>
      <c r="G1286" s="94">
        <v>0</v>
      </c>
      <c r="H1286" s="94">
        <v>0</v>
      </c>
      <c r="I1286" s="94">
        <v>0</v>
      </c>
      <c r="J1286" s="135">
        <v>0</v>
      </c>
      <c r="K1286" s="94">
        <v>0</v>
      </c>
      <c r="L1286" s="94">
        <v>0</v>
      </c>
      <c r="M1286" s="94">
        <v>0</v>
      </c>
      <c r="N1286" s="94">
        <v>0</v>
      </c>
      <c r="O1286" s="94">
        <v>0</v>
      </c>
      <c r="P1286" s="94">
        <v>431</v>
      </c>
      <c r="Q1286" s="94">
        <v>759020.94</v>
      </c>
      <c r="R1286" s="94">
        <v>0</v>
      </c>
      <c r="S1286" s="94">
        <v>0</v>
      </c>
      <c r="T1286" s="94">
        <v>0</v>
      </c>
      <c r="U1286" s="94">
        <v>0</v>
      </c>
      <c r="V1286" s="94">
        <v>0</v>
      </c>
      <c r="W1286" s="94">
        <v>0</v>
      </c>
      <c r="X1286" s="94">
        <v>16243</v>
      </c>
      <c r="Y1286" s="174"/>
    </row>
    <row r="1287" spans="1:25" ht="15" customHeight="1">
      <c r="A1287" s="128">
        <v>24</v>
      </c>
      <c r="B1287" s="95" t="s">
        <v>69</v>
      </c>
      <c r="C1287" s="94">
        <f t="shared" si="96"/>
        <v>359382.73</v>
      </c>
      <c r="D1287" s="94">
        <v>0</v>
      </c>
      <c r="E1287" s="94">
        <v>0</v>
      </c>
      <c r="F1287" s="94">
        <v>0</v>
      </c>
      <c r="G1287" s="94">
        <v>0</v>
      </c>
      <c r="H1287" s="94">
        <v>0</v>
      </c>
      <c r="I1287" s="94">
        <v>0</v>
      </c>
      <c r="J1287" s="135">
        <v>0</v>
      </c>
      <c r="K1287" s="94">
        <v>0</v>
      </c>
      <c r="L1287" s="94">
        <v>0</v>
      </c>
      <c r="M1287" s="94">
        <v>0</v>
      </c>
      <c r="N1287" s="94">
        <v>0</v>
      </c>
      <c r="O1287" s="94">
        <v>0</v>
      </c>
      <c r="P1287" s="94">
        <v>294</v>
      </c>
      <c r="Q1287" s="94">
        <v>351853.73</v>
      </c>
      <c r="R1287" s="94">
        <v>0</v>
      </c>
      <c r="S1287" s="94">
        <v>0</v>
      </c>
      <c r="T1287" s="94">
        <v>0</v>
      </c>
      <c r="U1287" s="94">
        <v>0</v>
      </c>
      <c r="V1287" s="94">
        <v>0</v>
      </c>
      <c r="W1287" s="94">
        <v>0</v>
      </c>
      <c r="X1287" s="94">
        <v>7529</v>
      </c>
      <c r="Y1287" s="174"/>
    </row>
    <row r="1288" spans="1:25" ht="15" customHeight="1">
      <c r="A1288" s="128">
        <v>25</v>
      </c>
      <c r="B1288" s="95" t="s">
        <v>72</v>
      </c>
      <c r="C1288" s="94">
        <f t="shared" si="96"/>
        <v>496926.44</v>
      </c>
      <c r="D1288" s="94">
        <v>0</v>
      </c>
      <c r="E1288" s="94">
        <v>0</v>
      </c>
      <c r="F1288" s="94">
        <v>0</v>
      </c>
      <c r="G1288" s="94">
        <v>0</v>
      </c>
      <c r="H1288" s="94">
        <v>0</v>
      </c>
      <c r="I1288" s="94">
        <v>0</v>
      </c>
      <c r="J1288" s="135">
        <v>0</v>
      </c>
      <c r="K1288" s="94">
        <v>0</v>
      </c>
      <c r="L1288" s="94">
        <v>0</v>
      </c>
      <c r="M1288" s="94">
        <v>0</v>
      </c>
      <c r="N1288" s="94">
        <v>0</v>
      </c>
      <c r="O1288" s="94">
        <v>0</v>
      </c>
      <c r="P1288" s="94">
        <v>344</v>
      </c>
      <c r="Q1288" s="94">
        <v>486515.44</v>
      </c>
      <c r="R1288" s="94">
        <v>0</v>
      </c>
      <c r="S1288" s="94">
        <v>0</v>
      </c>
      <c r="T1288" s="94">
        <v>0</v>
      </c>
      <c r="U1288" s="94">
        <v>0</v>
      </c>
      <c r="V1288" s="94">
        <v>0</v>
      </c>
      <c r="W1288" s="94">
        <v>0</v>
      </c>
      <c r="X1288" s="94">
        <v>10411</v>
      </c>
      <c r="Y1288" s="174"/>
    </row>
    <row r="1289" spans="1:25" ht="15" customHeight="1">
      <c r="A1289" s="154" t="s">
        <v>315</v>
      </c>
      <c r="B1289" s="147"/>
      <c r="C1289" s="27">
        <f>SUM(C1290:C1293)</f>
        <v>5062183.1999999993</v>
      </c>
      <c r="D1289" s="27">
        <f t="shared" ref="D1289:X1289" si="97">SUM(D1290:D1293)</f>
        <v>0</v>
      </c>
      <c r="E1289" s="27">
        <f t="shared" si="97"/>
        <v>522157.07999999996</v>
      </c>
      <c r="F1289" s="27">
        <f t="shared" si="97"/>
        <v>0</v>
      </c>
      <c r="G1289" s="27">
        <f t="shared" si="97"/>
        <v>397903.16000000003</v>
      </c>
      <c r="H1289" s="27">
        <f t="shared" si="97"/>
        <v>436563.18</v>
      </c>
      <c r="I1289" s="27">
        <f t="shared" si="97"/>
        <v>1175590.94</v>
      </c>
      <c r="J1289" s="34">
        <f t="shared" si="97"/>
        <v>0</v>
      </c>
      <c r="K1289" s="27">
        <f t="shared" si="97"/>
        <v>0</v>
      </c>
      <c r="L1289" s="27">
        <f t="shared" si="97"/>
        <v>728.81999999999994</v>
      </c>
      <c r="M1289" s="27">
        <f t="shared" si="97"/>
        <v>1448894.1600000001</v>
      </c>
      <c r="N1289" s="27">
        <f t="shared" si="97"/>
        <v>0</v>
      </c>
      <c r="O1289" s="27">
        <f t="shared" si="97"/>
        <v>0</v>
      </c>
      <c r="P1289" s="27">
        <f t="shared" si="97"/>
        <v>728.81999999999994</v>
      </c>
      <c r="Q1289" s="27">
        <f t="shared" si="97"/>
        <v>1074280.6800000002</v>
      </c>
      <c r="R1289" s="27">
        <f t="shared" si="97"/>
        <v>0</v>
      </c>
      <c r="S1289" s="27">
        <f t="shared" si="97"/>
        <v>0</v>
      </c>
      <c r="T1289" s="27">
        <f t="shared" si="97"/>
        <v>0</v>
      </c>
      <c r="U1289" s="27">
        <f t="shared" si="97"/>
        <v>0</v>
      </c>
      <c r="V1289" s="27">
        <f t="shared" si="97"/>
        <v>6794</v>
      </c>
      <c r="W1289" s="27">
        <f t="shared" si="97"/>
        <v>0</v>
      </c>
      <c r="X1289" s="27">
        <f t="shared" si="97"/>
        <v>0</v>
      </c>
      <c r="Y1289" s="174"/>
    </row>
    <row r="1290" spans="1:25" ht="15" customHeight="1">
      <c r="A1290" s="128">
        <v>26</v>
      </c>
      <c r="B1290" s="101" t="s">
        <v>764</v>
      </c>
      <c r="C1290" s="94">
        <f>D1290+E1290+F1290+G1290+H1290+I1290+K1290+M1290+O1290+Q1290+S1290+U1290+V1290+W1290+X1290</f>
        <v>592188.19999999995</v>
      </c>
      <c r="D1290" s="69">
        <v>0</v>
      </c>
      <c r="E1290" s="69">
        <v>138555.6</v>
      </c>
      <c r="F1290" s="69">
        <v>0</v>
      </c>
      <c r="G1290" s="69">
        <v>141686.79999999999</v>
      </c>
      <c r="H1290" s="69">
        <v>0</v>
      </c>
      <c r="I1290" s="69">
        <v>311945.8</v>
      </c>
      <c r="J1290" s="135">
        <v>0</v>
      </c>
      <c r="K1290" s="69">
        <v>0</v>
      </c>
      <c r="L1290" s="69">
        <v>0</v>
      </c>
      <c r="M1290" s="69">
        <v>0</v>
      </c>
      <c r="N1290" s="69">
        <v>0</v>
      </c>
      <c r="O1290" s="69">
        <v>0</v>
      </c>
      <c r="P1290" s="69">
        <v>0</v>
      </c>
      <c r="Q1290" s="69">
        <v>0</v>
      </c>
      <c r="R1290" s="69">
        <v>0</v>
      </c>
      <c r="S1290" s="69">
        <v>0</v>
      </c>
      <c r="T1290" s="69">
        <v>0</v>
      </c>
      <c r="U1290" s="69">
        <v>0</v>
      </c>
      <c r="V1290" s="69">
        <v>0</v>
      </c>
      <c r="W1290" s="94">
        <v>0</v>
      </c>
      <c r="X1290" s="69">
        <v>0</v>
      </c>
      <c r="Y1290" s="174"/>
    </row>
    <row r="1291" spans="1:25" ht="15" customHeight="1">
      <c r="A1291" s="128">
        <v>27</v>
      </c>
      <c r="B1291" s="101" t="s">
        <v>765</v>
      </c>
      <c r="C1291" s="94">
        <f t="shared" ref="C1291:C1293" si="98">D1291+E1291+F1291+G1291+H1291+I1291+K1291+M1291+O1291+Q1291+S1291+U1291+V1291+W1291+X1291</f>
        <v>536812.39999999991</v>
      </c>
      <c r="D1291" s="69">
        <v>0</v>
      </c>
      <c r="E1291" s="69">
        <v>125599.2</v>
      </c>
      <c r="F1291" s="69">
        <v>0</v>
      </c>
      <c r="G1291" s="69">
        <v>128437.6</v>
      </c>
      <c r="H1291" s="69">
        <v>0</v>
      </c>
      <c r="I1291" s="69">
        <v>282775.59999999998</v>
      </c>
      <c r="J1291" s="135">
        <v>0</v>
      </c>
      <c r="K1291" s="69">
        <v>0</v>
      </c>
      <c r="L1291" s="69">
        <v>0</v>
      </c>
      <c r="M1291" s="69">
        <v>0</v>
      </c>
      <c r="N1291" s="69">
        <v>0</v>
      </c>
      <c r="O1291" s="69">
        <v>0</v>
      </c>
      <c r="P1291" s="69">
        <v>0</v>
      </c>
      <c r="Q1291" s="69">
        <v>0</v>
      </c>
      <c r="R1291" s="69">
        <v>0</v>
      </c>
      <c r="S1291" s="69">
        <v>0</v>
      </c>
      <c r="T1291" s="69">
        <v>0</v>
      </c>
      <c r="U1291" s="69">
        <v>0</v>
      </c>
      <c r="V1291" s="69">
        <v>0</v>
      </c>
      <c r="W1291" s="94">
        <v>0</v>
      </c>
      <c r="X1291" s="69">
        <v>0</v>
      </c>
      <c r="Y1291" s="174"/>
    </row>
    <row r="1292" spans="1:25" ht="15" customHeight="1">
      <c r="A1292" s="128">
        <v>28</v>
      </c>
      <c r="B1292" s="101" t="s">
        <v>766</v>
      </c>
      <c r="C1292" s="94">
        <f t="shared" si="98"/>
        <v>1962463.08</v>
      </c>
      <c r="D1292" s="69">
        <v>0</v>
      </c>
      <c r="E1292" s="69">
        <v>133047.35999999999</v>
      </c>
      <c r="F1292" s="69">
        <v>0</v>
      </c>
      <c r="G1292" s="69">
        <v>0</v>
      </c>
      <c r="H1292" s="69">
        <v>225128.16</v>
      </c>
      <c r="I1292" s="69">
        <v>299544.48</v>
      </c>
      <c r="J1292" s="135">
        <v>0</v>
      </c>
      <c r="K1292" s="69">
        <v>0</v>
      </c>
      <c r="L1292" s="69">
        <v>375.84</v>
      </c>
      <c r="M1292" s="69">
        <v>747169.92</v>
      </c>
      <c r="N1292" s="69">
        <v>0</v>
      </c>
      <c r="O1292" s="69">
        <v>0</v>
      </c>
      <c r="P1292" s="69">
        <v>375.84</v>
      </c>
      <c r="Q1292" s="69">
        <v>553988.16</v>
      </c>
      <c r="R1292" s="69">
        <v>0</v>
      </c>
      <c r="S1292" s="69">
        <v>0</v>
      </c>
      <c r="T1292" s="69">
        <v>0</v>
      </c>
      <c r="U1292" s="69">
        <v>0</v>
      </c>
      <c r="V1292" s="94">
        <v>3585</v>
      </c>
      <c r="W1292" s="94">
        <v>0</v>
      </c>
      <c r="X1292" s="69">
        <v>0</v>
      </c>
      <c r="Y1292" s="174"/>
    </row>
    <row r="1293" spans="1:25" ht="15" customHeight="1">
      <c r="A1293" s="128">
        <v>29</v>
      </c>
      <c r="B1293" s="101" t="s">
        <v>767</v>
      </c>
      <c r="C1293" s="94">
        <f t="shared" si="98"/>
        <v>1970719.52</v>
      </c>
      <c r="D1293" s="69">
        <v>0</v>
      </c>
      <c r="E1293" s="69">
        <v>124954.92</v>
      </c>
      <c r="F1293" s="69">
        <v>0</v>
      </c>
      <c r="G1293" s="69">
        <v>127778.76</v>
      </c>
      <c r="H1293" s="69">
        <v>211435.02</v>
      </c>
      <c r="I1293" s="69">
        <v>281325.06</v>
      </c>
      <c r="J1293" s="135">
        <v>0</v>
      </c>
      <c r="K1293" s="69">
        <v>0</v>
      </c>
      <c r="L1293" s="69">
        <v>352.98</v>
      </c>
      <c r="M1293" s="69">
        <v>701724.24</v>
      </c>
      <c r="N1293" s="69">
        <v>0</v>
      </c>
      <c r="O1293" s="69">
        <v>0</v>
      </c>
      <c r="P1293" s="69">
        <v>352.98</v>
      </c>
      <c r="Q1293" s="69">
        <v>520292.52</v>
      </c>
      <c r="R1293" s="69">
        <v>0</v>
      </c>
      <c r="S1293" s="69">
        <v>0</v>
      </c>
      <c r="T1293" s="69">
        <v>0</v>
      </c>
      <c r="U1293" s="69">
        <v>0</v>
      </c>
      <c r="V1293" s="94">
        <v>3209</v>
      </c>
      <c r="W1293" s="94">
        <v>0</v>
      </c>
      <c r="X1293" s="69">
        <v>0</v>
      </c>
      <c r="Y1293" s="174"/>
    </row>
    <row r="1294" spans="1:25" ht="15" customHeight="1">
      <c r="A1294" s="154" t="s">
        <v>316</v>
      </c>
      <c r="B1294" s="147"/>
      <c r="C1294" s="27">
        <f>SUM(C1295)</f>
        <v>879736</v>
      </c>
      <c r="D1294" s="27">
        <f t="shared" ref="D1294:X1294" si="99">SUM(D1295)</f>
        <v>0</v>
      </c>
      <c r="E1294" s="27">
        <f t="shared" si="99"/>
        <v>30000</v>
      </c>
      <c r="F1294" s="27">
        <f t="shared" si="99"/>
        <v>0</v>
      </c>
      <c r="G1294" s="27">
        <f t="shared" si="99"/>
        <v>45000</v>
      </c>
      <c r="H1294" s="27">
        <f t="shared" si="99"/>
        <v>20000</v>
      </c>
      <c r="I1294" s="27">
        <f t="shared" si="99"/>
        <v>150000</v>
      </c>
      <c r="J1294" s="34">
        <f t="shared" si="99"/>
        <v>0</v>
      </c>
      <c r="K1294" s="27">
        <f t="shared" si="99"/>
        <v>0</v>
      </c>
      <c r="L1294" s="27">
        <f t="shared" si="99"/>
        <v>275</v>
      </c>
      <c r="M1294" s="27">
        <f t="shared" si="99"/>
        <v>418100</v>
      </c>
      <c r="N1294" s="27">
        <f t="shared" si="99"/>
        <v>0</v>
      </c>
      <c r="O1294" s="27">
        <f t="shared" si="99"/>
        <v>0</v>
      </c>
      <c r="P1294" s="27">
        <f t="shared" si="99"/>
        <v>305.39999999999998</v>
      </c>
      <c r="Q1294" s="27">
        <f t="shared" si="99"/>
        <v>179100</v>
      </c>
      <c r="R1294" s="27">
        <f t="shared" si="99"/>
        <v>7</v>
      </c>
      <c r="S1294" s="27">
        <f t="shared" si="99"/>
        <v>35000</v>
      </c>
      <c r="T1294" s="27">
        <f t="shared" si="99"/>
        <v>0</v>
      </c>
      <c r="U1294" s="27">
        <f t="shared" si="99"/>
        <v>0</v>
      </c>
      <c r="V1294" s="27">
        <f t="shared" si="99"/>
        <v>2536</v>
      </c>
      <c r="W1294" s="27">
        <f t="shared" si="99"/>
        <v>0</v>
      </c>
      <c r="X1294" s="27">
        <f t="shared" si="99"/>
        <v>0</v>
      </c>
      <c r="Y1294" s="174"/>
    </row>
    <row r="1295" spans="1:25" ht="15" customHeight="1">
      <c r="A1295" s="128">
        <v>30</v>
      </c>
      <c r="B1295" s="91" t="s">
        <v>768</v>
      </c>
      <c r="C1295" s="94">
        <f>D1295+E1295+F1295+G1295+H1295+I1295+K1295+M1295+O1295+Q1295+S1295+U1295+V1295+W1295+X1295</f>
        <v>879736</v>
      </c>
      <c r="D1295" s="94">
        <v>0</v>
      </c>
      <c r="E1295" s="94">
        <v>30000</v>
      </c>
      <c r="F1295" s="94">
        <v>0</v>
      </c>
      <c r="G1295" s="82">
        <v>45000</v>
      </c>
      <c r="H1295" s="94">
        <v>20000</v>
      </c>
      <c r="I1295" s="94">
        <v>150000</v>
      </c>
      <c r="J1295" s="135">
        <v>0</v>
      </c>
      <c r="K1295" s="94">
        <v>0</v>
      </c>
      <c r="L1295" s="94">
        <v>275</v>
      </c>
      <c r="M1295" s="94">
        <v>418100</v>
      </c>
      <c r="N1295" s="94">
        <v>0</v>
      </c>
      <c r="O1295" s="94">
        <v>0</v>
      </c>
      <c r="P1295" s="189">
        <v>305.39999999999998</v>
      </c>
      <c r="Q1295" s="189">
        <v>179100</v>
      </c>
      <c r="R1295" s="94">
        <v>7</v>
      </c>
      <c r="S1295" s="94">
        <v>35000</v>
      </c>
      <c r="T1295" s="94">
        <v>0</v>
      </c>
      <c r="U1295" s="94">
        <v>0</v>
      </c>
      <c r="V1295" s="94">
        <v>2536</v>
      </c>
      <c r="W1295" s="94">
        <v>0</v>
      </c>
      <c r="X1295" s="94">
        <v>0</v>
      </c>
      <c r="Y1295" s="174"/>
    </row>
    <row r="1296" spans="1:25" ht="15" customHeight="1">
      <c r="A1296" s="154" t="s">
        <v>331</v>
      </c>
      <c r="B1296" s="147"/>
      <c r="C1296" s="27">
        <f>SUM(C1297:C1299)</f>
        <v>2798407.42</v>
      </c>
      <c r="D1296" s="27">
        <f t="shared" ref="D1296:X1296" si="100">SUM(D1297:D1299)</f>
        <v>0</v>
      </c>
      <c r="E1296" s="27">
        <f t="shared" si="100"/>
        <v>0</v>
      </c>
      <c r="F1296" s="27">
        <f t="shared" si="100"/>
        <v>0</v>
      </c>
      <c r="G1296" s="27">
        <f t="shared" si="100"/>
        <v>0</v>
      </c>
      <c r="H1296" s="27">
        <f t="shared" si="100"/>
        <v>286590.67</v>
      </c>
      <c r="I1296" s="27">
        <f t="shared" si="100"/>
        <v>181561.25</v>
      </c>
      <c r="J1296" s="34">
        <f t="shared" si="100"/>
        <v>0</v>
      </c>
      <c r="K1296" s="27">
        <f t="shared" si="100"/>
        <v>0</v>
      </c>
      <c r="L1296" s="27">
        <f t="shared" si="100"/>
        <v>782.09999999999991</v>
      </c>
      <c r="M1296" s="27">
        <f t="shared" si="100"/>
        <v>1308084.1499999999</v>
      </c>
      <c r="N1296" s="27">
        <f t="shared" si="100"/>
        <v>0</v>
      </c>
      <c r="O1296" s="27">
        <f t="shared" si="100"/>
        <v>0</v>
      </c>
      <c r="P1296" s="27">
        <f t="shared" si="100"/>
        <v>785.09999999999991</v>
      </c>
      <c r="Q1296" s="27">
        <f t="shared" si="100"/>
        <v>1011707.3500000001</v>
      </c>
      <c r="R1296" s="27">
        <f t="shared" si="100"/>
        <v>0</v>
      </c>
      <c r="S1296" s="27">
        <f t="shared" si="100"/>
        <v>0</v>
      </c>
      <c r="T1296" s="27">
        <f t="shared" si="100"/>
        <v>0</v>
      </c>
      <c r="U1296" s="27">
        <f t="shared" si="100"/>
        <v>0</v>
      </c>
      <c r="V1296" s="27">
        <f t="shared" si="100"/>
        <v>10464</v>
      </c>
      <c r="W1296" s="27">
        <f t="shared" si="100"/>
        <v>0</v>
      </c>
      <c r="X1296" s="27">
        <f t="shared" si="100"/>
        <v>0</v>
      </c>
      <c r="Y1296" s="174"/>
    </row>
    <row r="1297" spans="1:25" ht="15" customHeight="1">
      <c r="A1297" s="128">
        <v>31</v>
      </c>
      <c r="B1297" s="91" t="s">
        <v>769</v>
      </c>
      <c r="C1297" s="94">
        <f>D1297+E1297+F1297+G1297+H1297+I1297+K1297+M1297+O1297+Q1297+S1297+U1297+V1297+W1297+X1297</f>
        <v>733987.02</v>
      </c>
      <c r="D1297" s="69">
        <v>0</v>
      </c>
      <c r="E1297" s="69">
        <v>0</v>
      </c>
      <c r="F1297" s="69">
        <v>0</v>
      </c>
      <c r="G1297" s="69">
        <v>0</v>
      </c>
      <c r="H1297" s="69">
        <v>93829.61</v>
      </c>
      <c r="I1297" s="69">
        <v>0</v>
      </c>
      <c r="J1297" s="88">
        <v>0</v>
      </c>
      <c r="K1297" s="69">
        <v>0</v>
      </c>
      <c r="L1297" s="69">
        <v>380.7</v>
      </c>
      <c r="M1297" s="69">
        <v>636731.41</v>
      </c>
      <c r="N1297" s="69">
        <v>0</v>
      </c>
      <c r="O1297" s="69">
        <v>0</v>
      </c>
      <c r="P1297" s="69">
        <v>0</v>
      </c>
      <c r="Q1297" s="69">
        <v>0</v>
      </c>
      <c r="R1297" s="94">
        <v>0</v>
      </c>
      <c r="S1297" s="94">
        <v>0</v>
      </c>
      <c r="T1297" s="94">
        <v>0</v>
      </c>
      <c r="U1297" s="94">
        <v>0</v>
      </c>
      <c r="V1297" s="94">
        <v>3426</v>
      </c>
      <c r="W1297" s="94">
        <v>0</v>
      </c>
      <c r="X1297" s="94">
        <v>0</v>
      </c>
      <c r="Y1297" s="174"/>
    </row>
    <row r="1298" spans="1:25" ht="15" customHeight="1">
      <c r="A1298" s="128">
        <v>32</v>
      </c>
      <c r="B1298" s="91" t="s">
        <v>770</v>
      </c>
      <c r="C1298" s="94">
        <f t="shared" ref="C1298:C1299" si="101">D1298+E1298+F1298+G1298+H1298+I1298+K1298+M1298+O1298+Q1298+S1298+U1298+V1298+W1298+X1298</f>
        <v>589720.75</v>
      </c>
      <c r="D1298" s="69">
        <v>0</v>
      </c>
      <c r="E1298" s="69">
        <v>0</v>
      </c>
      <c r="F1298" s="69">
        <v>0</v>
      </c>
      <c r="G1298" s="69">
        <v>0</v>
      </c>
      <c r="H1298" s="69">
        <v>93829.61</v>
      </c>
      <c r="I1298" s="69">
        <v>0</v>
      </c>
      <c r="J1298" s="88">
        <v>0</v>
      </c>
      <c r="K1298" s="69">
        <v>0</v>
      </c>
      <c r="L1298" s="69">
        <v>0</v>
      </c>
      <c r="M1298" s="69">
        <v>0</v>
      </c>
      <c r="N1298" s="69">
        <v>0</v>
      </c>
      <c r="O1298" s="69">
        <v>0</v>
      </c>
      <c r="P1298" s="69">
        <v>380.7</v>
      </c>
      <c r="Q1298" s="69">
        <v>492465.14</v>
      </c>
      <c r="R1298" s="94">
        <v>0</v>
      </c>
      <c r="S1298" s="94">
        <v>0</v>
      </c>
      <c r="T1298" s="94">
        <v>0</v>
      </c>
      <c r="U1298" s="94">
        <v>0</v>
      </c>
      <c r="V1298" s="94">
        <v>3426</v>
      </c>
      <c r="W1298" s="94">
        <v>0</v>
      </c>
      <c r="X1298" s="94">
        <v>0</v>
      </c>
      <c r="Y1298" s="174"/>
    </row>
    <row r="1299" spans="1:25" ht="15" customHeight="1">
      <c r="A1299" s="128">
        <v>33</v>
      </c>
      <c r="B1299" s="91" t="s">
        <v>771</v>
      </c>
      <c r="C1299" s="94">
        <f t="shared" si="101"/>
        <v>1474699.65</v>
      </c>
      <c r="D1299" s="69">
        <v>0</v>
      </c>
      <c r="E1299" s="69">
        <v>0</v>
      </c>
      <c r="F1299" s="69">
        <v>0</v>
      </c>
      <c r="G1299" s="69">
        <v>0</v>
      </c>
      <c r="H1299" s="69">
        <v>98931.45</v>
      </c>
      <c r="I1299" s="69">
        <v>181561.25</v>
      </c>
      <c r="J1299" s="88">
        <v>0</v>
      </c>
      <c r="K1299" s="69">
        <v>0</v>
      </c>
      <c r="L1299" s="69">
        <v>401.4</v>
      </c>
      <c r="M1299" s="69">
        <v>671352.74</v>
      </c>
      <c r="N1299" s="69">
        <v>0</v>
      </c>
      <c r="O1299" s="69">
        <v>0</v>
      </c>
      <c r="P1299" s="69">
        <v>404.4</v>
      </c>
      <c r="Q1299" s="69">
        <v>519242.21</v>
      </c>
      <c r="R1299" s="94">
        <v>0</v>
      </c>
      <c r="S1299" s="94">
        <v>0</v>
      </c>
      <c r="T1299" s="94">
        <v>0</v>
      </c>
      <c r="U1299" s="94">
        <v>0</v>
      </c>
      <c r="V1299" s="94">
        <v>3612</v>
      </c>
      <c r="W1299" s="94">
        <v>0</v>
      </c>
      <c r="X1299" s="94">
        <v>0</v>
      </c>
      <c r="Y1299" s="174"/>
    </row>
    <row r="1300" spans="1:25">
      <c r="A1300" s="154" t="s">
        <v>324</v>
      </c>
      <c r="B1300" s="147"/>
      <c r="C1300" s="27">
        <f>SUM(C1301:C1375)</f>
        <v>44666678</v>
      </c>
      <c r="D1300" s="27">
        <f t="shared" ref="D1300:X1300" si="102">SUM(D1301:D1375)</f>
        <v>812400</v>
      </c>
      <c r="E1300" s="27">
        <f t="shared" si="102"/>
        <v>2845300</v>
      </c>
      <c r="F1300" s="27">
        <f t="shared" si="102"/>
        <v>0</v>
      </c>
      <c r="G1300" s="27">
        <f t="shared" si="102"/>
        <v>1498800</v>
      </c>
      <c r="H1300" s="27">
        <f t="shared" si="102"/>
        <v>9953075</v>
      </c>
      <c r="I1300" s="27">
        <f t="shared" si="102"/>
        <v>5379108</v>
      </c>
      <c r="J1300" s="34">
        <f t="shared" si="102"/>
        <v>0</v>
      </c>
      <c r="K1300" s="27">
        <f t="shared" si="102"/>
        <v>0</v>
      </c>
      <c r="L1300" s="27">
        <f t="shared" si="102"/>
        <v>9374</v>
      </c>
      <c r="M1300" s="27">
        <f t="shared" si="102"/>
        <v>12884933</v>
      </c>
      <c r="N1300" s="27">
        <f t="shared" si="102"/>
        <v>983</v>
      </c>
      <c r="O1300" s="27">
        <f t="shared" si="102"/>
        <v>825135</v>
      </c>
      <c r="P1300" s="27">
        <f t="shared" si="102"/>
        <v>10350</v>
      </c>
      <c r="Q1300" s="27">
        <f t="shared" si="102"/>
        <v>7854774</v>
      </c>
      <c r="R1300" s="27">
        <f t="shared" si="102"/>
        <v>2325</v>
      </c>
      <c r="S1300" s="27">
        <f t="shared" si="102"/>
        <v>806447</v>
      </c>
      <c r="T1300" s="27">
        <f t="shared" si="102"/>
        <v>1150</v>
      </c>
      <c r="U1300" s="27">
        <f t="shared" si="102"/>
        <v>662840</v>
      </c>
      <c r="V1300" s="27">
        <f t="shared" si="102"/>
        <v>42527</v>
      </c>
      <c r="W1300" s="27">
        <f t="shared" si="102"/>
        <v>169984</v>
      </c>
      <c r="X1300" s="27">
        <f t="shared" si="102"/>
        <v>931355</v>
      </c>
      <c r="Y1300" s="174"/>
    </row>
    <row r="1301" spans="1:25" ht="15" customHeight="1">
      <c r="A1301" s="128">
        <v>34</v>
      </c>
      <c r="B1301" s="95" t="s">
        <v>772</v>
      </c>
      <c r="C1301" s="94">
        <f>D1301+E1301+F1301+G1301+H1301+I1301+K1301+M1301+O1301+Q1301+S1301+U1301+V1301+W1301+X1301</f>
        <v>97850</v>
      </c>
      <c r="D1301" s="94">
        <v>0</v>
      </c>
      <c r="E1301" s="94">
        <v>0</v>
      </c>
      <c r="F1301" s="94">
        <v>0</v>
      </c>
      <c r="G1301" s="94">
        <v>0</v>
      </c>
      <c r="H1301" s="94">
        <v>95800</v>
      </c>
      <c r="I1301" s="94">
        <v>0</v>
      </c>
      <c r="J1301" s="135">
        <v>0</v>
      </c>
      <c r="K1301" s="94">
        <v>0</v>
      </c>
      <c r="L1301" s="94">
        <v>0</v>
      </c>
      <c r="M1301" s="94">
        <v>0</v>
      </c>
      <c r="N1301" s="94">
        <v>0</v>
      </c>
      <c r="O1301" s="94">
        <v>0</v>
      </c>
      <c r="P1301" s="94">
        <v>0</v>
      </c>
      <c r="Q1301" s="94">
        <v>0</v>
      </c>
      <c r="R1301" s="94">
        <v>0</v>
      </c>
      <c r="S1301" s="94">
        <v>0</v>
      </c>
      <c r="T1301" s="94">
        <v>0</v>
      </c>
      <c r="U1301" s="94">
        <v>0</v>
      </c>
      <c r="V1301" s="94">
        <v>0</v>
      </c>
      <c r="W1301" s="94">
        <v>0</v>
      </c>
      <c r="X1301" s="94">
        <v>2050</v>
      </c>
      <c r="Y1301" s="174"/>
    </row>
    <row r="1302" spans="1:25" ht="15" customHeight="1">
      <c r="A1302" s="128">
        <v>35</v>
      </c>
      <c r="B1302" s="95" t="s">
        <v>773</v>
      </c>
      <c r="C1302" s="94">
        <f t="shared" ref="C1302:C1365" si="103">D1302+E1302+F1302+G1302+H1302+I1302+K1302+M1302+O1302+Q1302+S1302+U1302+V1302+W1302+X1302</f>
        <v>97850</v>
      </c>
      <c r="D1302" s="94">
        <v>0</v>
      </c>
      <c r="E1302" s="94">
        <v>0</v>
      </c>
      <c r="F1302" s="94">
        <v>0</v>
      </c>
      <c r="G1302" s="94">
        <v>0</v>
      </c>
      <c r="H1302" s="94">
        <v>95800</v>
      </c>
      <c r="I1302" s="94">
        <v>0</v>
      </c>
      <c r="J1302" s="135">
        <v>0</v>
      </c>
      <c r="K1302" s="94">
        <v>0</v>
      </c>
      <c r="L1302" s="94">
        <v>0</v>
      </c>
      <c r="M1302" s="94">
        <v>0</v>
      </c>
      <c r="N1302" s="94">
        <v>0</v>
      </c>
      <c r="O1302" s="94">
        <v>0</v>
      </c>
      <c r="P1302" s="94">
        <v>0</v>
      </c>
      <c r="Q1302" s="94">
        <v>0</v>
      </c>
      <c r="R1302" s="94">
        <v>0</v>
      </c>
      <c r="S1302" s="94">
        <v>0</v>
      </c>
      <c r="T1302" s="94">
        <v>0</v>
      </c>
      <c r="U1302" s="94">
        <v>0</v>
      </c>
      <c r="V1302" s="94">
        <v>0</v>
      </c>
      <c r="W1302" s="94">
        <v>0</v>
      </c>
      <c r="X1302" s="94">
        <v>2050</v>
      </c>
      <c r="Y1302" s="174"/>
    </row>
    <row r="1303" spans="1:25" ht="15" customHeight="1">
      <c r="A1303" s="128">
        <v>36</v>
      </c>
      <c r="B1303" s="95" t="s">
        <v>774</v>
      </c>
      <c r="C1303" s="94">
        <f t="shared" si="103"/>
        <v>416322</v>
      </c>
      <c r="D1303" s="94">
        <v>0</v>
      </c>
      <c r="E1303" s="94">
        <v>0</v>
      </c>
      <c r="F1303" s="94">
        <v>0</v>
      </c>
      <c r="G1303" s="94">
        <v>0</v>
      </c>
      <c r="H1303" s="94">
        <v>407600</v>
      </c>
      <c r="I1303" s="94">
        <v>0</v>
      </c>
      <c r="J1303" s="135">
        <v>0</v>
      </c>
      <c r="K1303" s="94">
        <v>0</v>
      </c>
      <c r="L1303" s="94">
        <v>0</v>
      </c>
      <c r="M1303" s="94">
        <v>0</v>
      </c>
      <c r="N1303" s="94">
        <v>0</v>
      </c>
      <c r="O1303" s="94">
        <v>0</v>
      </c>
      <c r="P1303" s="94">
        <v>0</v>
      </c>
      <c r="Q1303" s="94">
        <v>0</v>
      </c>
      <c r="R1303" s="94">
        <v>0</v>
      </c>
      <c r="S1303" s="94">
        <v>0</v>
      </c>
      <c r="T1303" s="94">
        <v>0</v>
      </c>
      <c r="U1303" s="94">
        <v>0</v>
      </c>
      <c r="V1303" s="94">
        <v>0</v>
      </c>
      <c r="W1303" s="94">
        <v>0</v>
      </c>
      <c r="X1303" s="94">
        <v>8722</v>
      </c>
      <c r="Y1303" s="174"/>
    </row>
    <row r="1304" spans="1:25" ht="15" customHeight="1">
      <c r="A1304" s="128">
        <v>37</v>
      </c>
      <c r="B1304" s="95" t="s">
        <v>775</v>
      </c>
      <c r="C1304" s="94">
        <f t="shared" si="103"/>
        <v>249528</v>
      </c>
      <c r="D1304" s="94">
        <v>0</v>
      </c>
      <c r="E1304" s="94">
        <v>0</v>
      </c>
      <c r="F1304" s="94">
        <v>0</v>
      </c>
      <c r="G1304" s="94">
        <v>0</v>
      </c>
      <c r="H1304" s="94">
        <v>244300</v>
      </c>
      <c r="I1304" s="94">
        <v>0</v>
      </c>
      <c r="J1304" s="135">
        <v>0</v>
      </c>
      <c r="K1304" s="94">
        <v>0</v>
      </c>
      <c r="L1304" s="94">
        <v>0</v>
      </c>
      <c r="M1304" s="94">
        <v>0</v>
      </c>
      <c r="N1304" s="94">
        <v>0</v>
      </c>
      <c r="O1304" s="94">
        <v>0</v>
      </c>
      <c r="P1304" s="94">
        <v>0</v>
      </c>
      <c r="Q1304" s="94">
        <v>0</v>
      </c>
      <c r="R1304" s="94">
        <v>0</v>
      </c>
      <c r="S1304" s="94">
        <v>0</v>
      </c>
      <c r="T1304" s="94">
        <v>0</v>
      </c>
      <c r="U1304" s="94">
        <v>0</v>
      </c>
      <c r="V1304" s="94">
        <v>0</v>
      </c>
      <c r="W1304" s="94">
        <v>0</v>
      </c>
      <c r="X1304" s="94">
        <v>5228</v>
      </c>
      <c r="Y1304" s="174"/>
    </row>
    <row r="1305" spans="1:25" ht="15" customHeight="1">
      <c r="A1305" s="128">
        <v>38</v>
      </c>
      <c r="B1305" s="95" t="s">
        <v>776</v>
      </c>
      <c r="C1305" s="94">
        <f t="shared" si="103"/>
        <v>756397</v>
      </c>
      <c r="D1305" s="94">
        <v>0</v>
      </c>
      <c r="E1305" s="94">
        <v>0</v>
      </c>
      <c r="F1305" s="94">
        <v>0</v>
      </c>
      <c r="G1305" s="94">
        <v>0</v>
      </c>
      <c r="H1305" s="94">
        <v>250400</v>
      </c>
      <c r="I1305" s="94">
        <v>490150</v>
      </c>
      <c r="J1305" s="135">
        <v>0</v>
      </c>
      <c r="K1305" s="94">
        <v>0</v>
      </c>
      <c r="L1305" s="94">
        <v>0</v>
      </c>
      <c r="M1305" s="94">
        <v>0</v>
      </c>
      <c r="N1305" s="94">
        <v>0</v>
      </c>
      <c r="O1305" s="94">
        <v>0</v>
      </c>
      <c r="P1305" s="94">
        <v>0</v>
      </c>
      <c r="Q1305" s="94">
        <v>0</v>
      </c>
      <c r="R1305" s="94">
        <v>0</v>
      </c>
      <c r="S1305" s="94">
        <v>0</v>
      </c>
      <c r="T1305" s="94">
        <v>0</v>
      </c>
      <c r="U1305" s="94">
        <v>0</v>
      </c>
      <c r="V1305" s="94">
        <v>0</v>
      </c>
      <c r="W1305" s="94">
        <v>0</v>
      </c>
      <c r="X1305" s="94">
        <v>15847</v>
      </c>
      <c r="Y1305" s="174"/>
    </row>
    <row r="1306" spans="1:25" ht="15" customHeight="1">
      <c r="A1306" s="128">
        <v>39</v>
      </c>
      <c r="B1306" s="95" t="s">
        <v>777</v>
      </c>
      <c r="C1306" s="94">
        <f t="shared" si="103"/>
        <v>318363</v>
      </c>
      <c r="D1306" s="94">
        <v>0</v>
      </c>
      <c r="E1306" s="94">
        <v>0</v>
      </c>
      <c r="F1306" s="94">
        <v>0</v>
      </c>
      <c r="G1306" s="94">
        <v>0</v>
      </c>
      <c r="H1306" s="94">
        <v>302800</v>
      </c>
      <c r="I1306" s="94">
        <v>0</v>
      </c>
      <c r="J1306" s="135">
        <v>0</v>
      </c>
      <c r="K1306" s="94">
        <v>0</v>
      </c>
      <c r="L1306" s="94">
        <v>0</v>
      </c>
      <c r="M1306" s="94">
        <v>0</v>
      </c>
      <c r="N1306" s="94">
        <v>0</v>
      </c>
      <c r="O1306" s="94">
        <v>0</v>
      </c>
      <c r="P1306" s="94">
        <v>0</v>
      </c>
      <c r="Q1306" s="94">
        <v>0</v>
      </c>
      <c r="R1306" s="94">
        <v>0</v>
      </c>
      <c r="S1306" s="94">
        <v>0</v>
      </c>
      <c r="T1306" s="94">
        <v>0</v>
      </c>
      <c r="U1306" s="94">
        <v>0</v>
      </c>
      <c r="V1306" s="94">
        <v>0</v>
      </c>
      <c r="W1306" s="94">
        <v>9084</v>
      </c>
      <c r="X1306" s="94">
        <v>6479</v>
      </c>
      <c r="Y1306" s="174"/>
    </row>
    <row r="1307" spans="1:25" ht="15" customHeight="1">
      <c r="A1307" s="128">
        <v>40</v>
      </c>
      <c r="B1307" s="95" t="s">
        <v>778</v>
      </c>
      <c r="C1307" s="94">
        <f t="shared" si="103"/>
        <v>223245</v>
      </c>
      <c r="D1307" s="94">
        <v>0</v>
      </c>
      <c r="E1307" s="94">
        <v>0</v>
      </c>
      <c r="F1307" s="94">
        <v>0</v>
      </c>
      <c r="G1307" s="94">
        <v>0</v>
      </c>
      <c r="H1307" s="94">
        <v>212400</v>
      </c>
      <c r="I1307" s="94">
        <v>0</v>
      </c>
      <c r="J1307" s="135">
        <v>0</v>
      </c>
      <c r="K1307" s="94">
        <v>0</v>
      </c>
      <c r="L1307" s="94">
        <v>0</v>
      </c>
      <c r="M1307" s="94">
        <v>0</v>
      </c>
      <c r="N1307" s="94">
        <v>0</v>
      </c>
      <c r="O1307" s="94">
        <v>0</v>
      </c>
      <c r="P1307" s="94">
        <v>0</v>
      </c>
      <c r="Q1307" s="94">
        <v>0</v>
      </c>
      <c r="R1307" s="94">
        <v>0</v>
      </c>
      <c r="S1307" s="94">
        <v>0</v>
      </c>
      <c r="T1307" s="94">
        <v>0</v>
      </c>
      <c r="U1307" s="94">
        <v>0</v>
      </c>
      <c r="V1307" s="94">
        <v>0</v>
      </c>
      <c r="W1307" s="94">
        <v>6300</v>
      </c>
      <c r="X1307" s="94">
        <v>4545</v>
      </c>
      <c r="Y1307" s="174"/>
    </row>
    <row r="1308" spans="1:25" ht="15" customHeight="1">
      <c r="A1308" s="128">
        <v>41</v>
      </c>
      <c r="B1308" s="95" t="s">
        <v>779</v>
      </c>
      <c r="C1308" s="94">
        <f t="shared" si="103"/>
        <v>221815</v>
      </c>
      <c r="D1308" s="94">
        <v>0</v>
      </c>
      <c r="E1308" s="94">
        <v>0</v>
      </c>
      <c r="F1308" s="94">
        <v>0</v>
      </c>
      <c r="G1308" s="94">
        <v>0</v>
      </c>
      <c r="H1308" s="94">
        <v>211000</v>
      </c>
      <c r="I1308" s="94">
        <v>0</v>
      </c>
      <c r="J1308" s="135">
        <v>0</v>
      </c>
      <c r="K1308" s="94">
        <v>0</v>
      </c>
      <c r="L1308" s="94">
        <v>0</v>
      </c>
      <c r="M1308" s="94">
        <v>0</v>
      </c>
      <c r="N1308" s="94">
        <v>0</v>
      </c>
      <c r="O1308" s="94">
        <v>0</v>
      </c>
      <c r="P1308" s="94">
        <v>0</v>
      </c>
      <c r="Q1308" s="94">
        <v>0</v>
      </c>
      <c r="R1308" s="94">
        <v>0</v>
      </c>
      <c r="S1308" s="94">
        <v>0</v>
      </c>
      <c r="T1308" s="94">
        <v>0</v>
      </c>
      <c r="U1308" s="94">
        <v>0</v>
      </c>
      <c r="V1308" s="94">
        <v>0</v>
      </c>
      <c r="W1308" s="94">
        <v>6300</v>
      </c>
      <c r="X1308" s="94">
        <v>4515</v>
      </c>
      <c r="Y1308" s="174"/>
    </row>
    <row r="1309" spans="1:25" ht="15" customHeight="1">
      <c r="A1309" s="128">
        <v>42</v>
      </c>
      <c r="B1309" s="95" t="s">
        <v>780</v>
      </c>
      <c r="C1309" s="94">
        <f t="shared" si="103"/>
        <v>221815</v>
      </c>
      <c r="D1309" s="94">
        <v>0</v>
      </c>
      <c r="E1309" s="94">
        <v>0</v>
      </c>
      <c r="F1309" s="94">
        <v>0</v>
      </c>
      <c r="G1309" s="94">
        <v>0</v>
      </c>
      <c r="H1309" s="94">
        <v>211000</v>
      </c>
      <c r="I1309" s="94">
        <v>0</v>
      </c>
      <c r="J1309" s="135">
        <v>0</v>
      </c>
      <c r="K1309" s="94">
        <v>0</v>
      </c>
      <c r="L1309" s="94">
        <v>0</v>
      </c>
      <c r="M1309" s="94">
        <v>0</v>
      </c>
      <c r="N1309" s="94">
        <v>0</v>
      </c>
      <c r="O1309" s="94">
        <v>0</v>
      </c>
      <c r="P1309" s="94">
        <v>0</v>
      </c>
      <c r="Q1309" s="94">
        <v>0</v>
      </c>
      <c r="R1309" s="94">
        <v>0</v>
      </c>
      <c r="S1309" s="94">
        <v>0</v>
      </c>
      <c r="T1309" s="94">
        <v>0</v>
      </c>
      <c r="U1309" s="94">
        <v>0</v>
      </c>
      <c r="V1309" s="94">
        <v>0</v>
      </c>
      <c r="W1309" s="94">
        <v>6300</v>
      </c>
      <c r="X1309" s="94">
        <v>4515</v>
      </c>
      <c r="Y1309" s="174"/>
    </row>
    <row r="1310" spans="1:25" ht="15" customHeight="1">
      <c r="A1310" s="128">
        <v>43</v>
      </c>
      <c r="B1310" s="95" t="s">
        <v>781</v>
      </c>
      <c r="C1310" s="94">
        <f t="shared" si="103"/>
        <v>132396</v>
      </c>
      <c r="D1310" s="94">
        <v>0</v>
      </c>
      <c r="E1310" s="94">
        <v>0</v>
      </c>
      <c r="F1310" s="94">
        <v>0</v>
      </c>
      <c r="G1310" s="94">
        <v>0</v>
      </c>
      <c r="H1310" s="94">
        <v>126000</v>
      </c>
      <c r="I1310" s="94">
        <v>0</v>
      </c>
      <c r="J1310" s="135">
        <v>0</v>
      </c>
      <c r="K1310" s="94">
        <v>0</v>
      </c>
      <c r="L1310" s="94">
        <v>0</v>
      </c>
      <c r="M1310" s="94">
        <v>0</v>
      </c>
      <c r="N1310" s="94">
        <v>0</v>
      </c>
      <c r="O1310" s="94">
        <v>0</v>
      </c>
      <c r="P1310" s="94">
        <v>0</v>
      </c>
      <c r="Q1310" s="94">
        <v>0</v>
      </c>
      <c r="R1310" s="94">
        <v>0</v>
      </c>
      <c r="S1310" s="94">
        <v>0</v>
      </c>
      <c r="T1310" s="94">
        <v>0</v>
      </c>
      <c r="U1310" s="94">
        <v>0</v>
      </c>
      <c r="V1310" s="94">
        <v>0</v>
      </c>
      <c r="W1310" s="94">
        <v>3700</v>
      </c>
      <c r="X1310" s="94">
        <v>2696</v>
      </c>
      <c r="Y1310" s="174"/>
    </row>
    <row r="1311" spans="1:25" ht="15" customHeight="1">
      <c r="A1311" s="128">
        <v>44</v>
      </c>
      <c r="B1311" s="95" t="s">
        <v>782</v>
      </c>
      <c r="C1311" s="94">
        <f t="shared" si="103"/>
        <v>241822</v>
      </c>
      <c r="D1311" s="94">
        <v>0</v>
      </c>
      <c r="E1311" s="94">
        <v>0</v>
      </c>
      <c r="F1311" s="94">
        <v>0</v>
      </c>
      <c r="G1311" s="94">
        <v>0</v>
      </c>
      <c r="H1311" s="94">
        <v>230000</v>
      </c>
      <c r="I1311" s="94">
        <v>0</v>
      </c>
      <c r="J1311" s="135">
        <v>0</v>
      </c>
      <c r="K1311" s="94">
        <v>0</v>
      </c>
      <c r="L1311" s="94">
        <v>0</v>
      </c>
      <c r="M1311" s="94">
        <v>0</v>
      </c>
      <c r="N1311" s="94">
        <v>0</v>
      </c>
      <c r="O1311" s="94">
        <v>0</v>
      </c>
      <c r="P1311" s="94">
        <v>0</v>
      </c>
      <c r="Q1311" s="94">
        <v>0</v>
      </c>
      <c r="R1311" s="94">
        <v>0</v>
      </c>
      <c r="S1311" s="94">
        <v>0</v>
      </c>
      <c r="T1311" s="94">
        <v>0</v>
      </c>
      <c r="U1311" s="94">
        <v>0</v>
      </c>
      <c r="V1311" s="94">
        <v>0</v>
      </c>
      <c r="W1311" s="94">
        <v>6900</v>
      </c>
      <c r="X1311" s="94">
        <v>4922</v>
      </c>
      <c r="Y1311" s="174"/>
    </row>
    <row r="1312" spans="1:25" ht="15" customHeight="1">
      <c r="A1312" s="128">
        <v>45</v>
      </c>
      <c r="B1312" s="91" t="s">
        <v>783</v>
      </c>
      <c r="C1312" s="94">
        <f t="shared" si="103"/>
        <v>429254</v>
      </c>
      <c r="D1312" s="94">
        <v>0</v>
      </c>
      <c r="E1312" s="94">
        <v>0</v>
      </c>
      <c r="F1312" s="94">
        <v>0</v>
      </c>
      <c r="G1312" s="94">
        <v>0</v>
      </c>
      <c r="H1312" s="94">
        <v>50000</v>
      </c>
      <c r="I1312" s="94">
        <v>0</v>
      </c>
      <c r="J1312" s="135">
        <v>0</v>
      </c>
      <c r="K1312" s="94">
        <v>0</v>
      </c>
      <c r="L1312" s="94">
        <v>160</v>
      </c>
      <c r="M1312" s="94">
        <v>203600</v>
      </c>
      <c r="N1312" s="94">
        <v>0</v>
      </c>
      <c r="O1312" s="94">
        <v>0</v>
      </c>
      <c r="P1312" s="94">
        <v>201</v>
      </c>
      <c r="Q1312" s="94">
        <v>157400</v>
      </c>
      <c r="R1312" s="94">
        <v>32</v>
      </c>
      <c r="S1312" s="94">
        <v>8080</v>
      </c>
      <c r="T1312" s="94">
        <v>0</v>
      </c>
      <c r="U1312" s="94">
        <v>0</v>
      </c>
      <c r="V1312" s="94">
        <v>1206</v>
      </c>
      <c r="W1312" s="94">
        <v>0</v>
      </c>
      <c r="X1312" s="94">
        <v>8968</v>
      </c>
      <c r="Y1312" s="174"/>
    </row>
    <row r="1313" spans="1:25" ht="15" customHeight="1">
      <c r="A1313" s="128">
        <v>46</v>
      </c>
      <c r="B1313" s="95" t="s">
        <v>784</v>
      </c>
      <c r="C1313" s="94">
        <f t="shared" si="103"/>
        <v>3273194</v>
      </c>
      <c r="D1313" s="94">
        <v>0</v>
      </c>
      <c r="E1313" s="94">
        <v>0</v>
      </c>
      <c r="F1313" s="94">
        <v>0</v>
      </c>
      <c r="G1313" s="94">
        <v>0</v>
      </c>
      <c r="H1313" s="94">
        <v>821530</v>
      </c>
      <c r="I1313" s="94">
        <v>1557951</v>
      </c>
      <c r="J1313" s="135">
        <v>0</v>
      </c>
      <c r="K1313" s="94">
        <v>0</v>
      </c>
      <c r="L1313" s="94">
        <v>0</v>
      </c>
      <c r="M1313" s="94">
        <v>0</v>
      </c>
      <c r="N1313" s="94">
        <v>983</v>
      </c>
      <c r="O1313" s="94">
        <v>825135</v>
      </c>
      <c r="P1313" s="94">
        <v>0</v>
      </c>
      <c r="Q1313" s="94">
        <v>0</v>
      </c>
      <c r="R1313" s="94">
        <v>0</v>
      </c>
      <c r="S1313" s="94">
        <v>0</v>
      </c>
      <c r="T1313" s="94">
        <v>0</v>
      </c>
      <c r="U1313" s="94">
        <v>0</v>
      </c>
      <c r="V1313" s="94">
        <v>0</v>
      </c>
      <c r="W1313" s="94">
        <v>0</v>
      </c>
      <c r="X1313" s="94">
        <v>68578</v>
      </c>
      <c r="Y1313" s="174"/>
    </row>
    <row r="1314" spans="1:25" ht="15" customHeight="1">
      <c r="A1314" s="128">
        <v>47</v>
      </c>
      <c r="B1314" s="95" t="s">
        <v>785</v>
      </c>
      <c r="C1314" s="94">
        <f t="shared" si="103"/>
        <v>87431</v>
      </c>
      <c r="D1314" s="94">
        <v>0</v>
      </c>
      <c r="E1314" s="94">
        <v>0</v>
      </c>
      <c r="F1314" s="94">
        <v>0</v>
      </c>
      <c r="G1314" s="94">
        <v>0</v>
      </c>
      <c r="H1314" s="94">
        <v>85600</v>
      </c>
      <c r="I1314" s="94">
        <v>0</v>
      </c>
      <c r="J1314" s="135">
        <v>0</v>
      </c>
      <c r="K1314" s="94">
        <v>0</v>
      </c>
      <c r="L1314" s="94">
        <v>0</v>
      </c>
      <c r="M1314" s="94">
        <v>0</v>
      </c>
      <c r="N1314" s="94">
        <v>0</v>
      </c>
      <c r="O1314" s="94">
        <v>0</v>
      </c>
      <c r="P1314" s="94">
        <v>0</v>
      </c>
      <c r="Q1314" s="94">
        <v>0</v>
      </c>
      <c r="R1314" s="94">
        <v>0</v>
      </c>
      <c r="S1314" s="94">
        <v>0</v>
      </c>
      <c r="T1314" s="94">
        <v>0</v>
      </c>
      <c r="U1314" s="94">
        <v>0</v>
      </c>
      <c r="V1314" s="94">
        <v>0</v>
      </c>
      <c r="W1314" s="94">
        <v>0</v>
      </c>
      <c r="X1314" s="94">
        <v>1831</v>
      </c>
      <c r="Y1314" s="174"/>
    </row>
    <row r="1315" spans="1:25" ht="15" customHeight="1">
      <c r="A1315" s="128">
        <v>48</v>
      </c>
      <c r="B1315" s="95" t="s">
        <v>786</v>
      </c>
      <c r="C1315" s="94">
        <f t="shared" si="103"/>
        <v>376978</v>
      </c>
      <c r="D1315" s="94">
        <v>0</v>
      </c>
      <c r="E1315" s="94">
        <v>0</v>
      </c>
      <c r="F1315" s="94">
        <v>0</v>
      </c>
      <c r="G1315" s="94">
        <v>0</v>
      </c>
      <c r="H1315" s="94">
        <v>0</v>
      </c>
      <c r="I1315" s="94">
        <v>0</v>
      </c>
      <c r="J1315" s="135">
        <v>0</v>
      </c>
      <c r="K1315" s="94">
        <v>0</v>
      </c>
      <c r="L1315" s="94">
        <v>160</v>
      </c>
      <c r="M1315" s="94">
        <v>203600</v>
      </c>
      <c r="N1315" s="94">
        <v>0</v>
      </c>
      <c r="O1315" s="94">
        <v>0</v>
      </c>
      <c r="P1315" s="94">
        <v>201</v>
      </c>
      <c r="Q1315" s="94">
        <v>157400</v>
      </c>
      <c r="R1315" s="94">
        <v>36</v>
      </c>
      <c r="S1315" s="94">
        <v>8080</v>
      </c>
      <c r="T1315" s="94">
        <v>0</v>
      </c>
      <c r="U1315" s="94">
        <v>0</v>
      </c>
      <c r="V1315" s="94">
        <v>0</v>
      </c>
      <c r="W1315" s="94">
        <v>0</v>
      </c>
      <c r="X1315" s="94">
        <v>7898</v>
      </c>
      <c r="Y1315" s="174"/>
    </row>
    <row r="1316" spans="1:25" ht="15" customHeight="1">
      <c r="A1316" s="128">
        <v>49</v>
      </c>
      <c r="B1316" s="95" t="s">
        <v>787</v>
      </c>
      <c r="C1316" s="94">
        <f t="shared" si="103"/>
        <v>162300</v>
      </c>
      <c r="D1316" s="94">
        <v>0</v>
      </c>
      <c r="E1316" s="94">
        <v>94100</v>
      </c>
      <c r="F1316" s="94">
        <v>0</v>
      </c>
      <c r="G1316" s="94">
        <v>0</v>
      </c>
      <c r="H1316" s="94">
        <v>64800</v>
      </c>
      <c r="I1316" s="94">
        <v>0</v>
      </c>
      <c r="J1316" s="135">
        <v>0</v>
      </c>
      <c r="K1316" s="94">
        <v>0</v>
      </c>
      <c r="L1316" s="94">
        <v>0</v>
      </c>
      <c r="M1316" s="94">
        <v>0</v>
      </c>
      <c r="N1316" s="94">
        <v>0</v>
      </c>
      <c r="O1316" s="94">
        <v>0</v>
      </c>
      <c r="P1316" s="94">
        <v>0</v>
      </c>
      <c r="Q1316" s="94">
        <v>0</v>
      </c>
      <c r="R1316" s="94">
        <v>0</v>
      </c>
      <c r="S1316" s="94">
        <v>0</v>
      </c>
      <c r="T1316" s="94">
        <v>0</v>
      </c>
      <c r="U1316" s="94">
        <v>0</v>
      </c>
      <c r="V1316" s="94">
        <v>0</v>
      </c>
      <c r="W1316" s="94">
        <v>0</v>
      </c>
      <c r="X1316" s="94">
        <v>3400</v>
      </c>
      <c r="Y1316" s="174"/>
    </row>
    <row r="1317" spans="1:25" ht="15" customHeight="1">
      <c r="A1317" s="128">
        <v>50</v>
      </c>
      <c r="B1317" s="95" t="s">
        <v>788</v>
      </c>
      <c r="C1317" s="94">
        <f t="shared" si="103"/>
        <v>743700</v>
      </c>
      <c r="D1317" s="94">
        <v>0</v>
      </c>
      <c r="E1317" s="94">
        <v>0</v>
      </c>
      <c r="F1317" s="94">
        <v>0</v>
      </c>
      <c r="G1317" s="94">
        <v>0</v>
      </c>
      <c r="H1317" s="94">
        <v>0</v>
      </c>
      <c r="I1317" s="94">
        <v>0</v>
      </c>
      <c r="J1317" s="135">
        <v>0</v>
      </c>
      <c r="K1317" s="94">
        <v>0</v>
      </c>
      <c r="L1317" s="94">
        <v>0</v>
      </c>
      <c r="M1317" s="94">
        <v>0</v>
      </c>
      <c r="N1317" s="94">
        <v>0</v>
      </c>
      <c r="O1317" s="94">
        <v>0</v>
      </c>
      <c r="P1317" s="94">
        <v>750</v>
      </c>
      <c r="Q1317" s="94">
        <v>588600</v>
      </c>
      <c r="R1317" s="94">
        <v>182</v>
      </c>
      <c r="S1317" s="94">
        <v>75100</v>
      </c>
      <c r="T1317" s="94">
        <v>60</v>
      </c>
      <c r="U1317" s="94">
        <v>60000</v>
      </c>
      <c r="V1317" s="94">
        <v>4513</v>
      </c>
      <c r="W1317" s="94">
        <v>0</v>
      </c>
      <c r="X1317" s="94">
        <v>15487</v>
      </c>
      <c r="Y1317" s="174"/>
    </row>
    <row r="1318" spans="1:25" ht="15" customHeight="1">
      <c r="A1318" s="128">
        <v>51</v>
      </c>
      <c r="B1318" s="95" t="s">
        <v>789</v>
      </c>
      <c r="C1318" s="94">
        <f t="shared" si="103"/>
        <v>734270</v>
      </c>
      <c r="D1318" s="94">
        <v>0</v>
      </c>
      <c r="E1318" s="94">
        <v>0</v>
      </c>
      <c r="F1318" s="94">
        <v>0</v>
      </c>
      <c r="G1318" s="94">
        <v>0</v>
      </c>
      <c r="H1318" s="94">
        <v>0</v>
      </c>
      <c r="I1318" s="94">
        <v>0</v>
      </c>
      <c r="J1318" s="135">
        <v>0</v>
      </c>
      <c r="K1318" s="94">
        <v>0</v>
      </c>
      <c r="L1318" s="94">
        <v>0</v>
      </c>
      <c r="M1318" s="94">
        <v>0</v>
      </c>
      <c r="N1318" s="94">
        <v>0</v>
      </c>
      <c r="O1318" s="94">
        <v>0</v>
      </c>
      <c r="P1318" s="94">
        <v>745</v>
      </c>
      <c r="Q1318" s="94">
        <v>583900</v>
      </c>
      <c r="R1318" s="94">
        <v>183</v>
      </c>
      <c r="S1318" s="94">
        <v>70600</v>
      </c>
      <c r="T1318" s="94">
        <v>60</v>
      </c>
      <c r="U1318" s="94">
        <v>60000</v>
      </c>
      <c r="V1318" s="94">
        <v>4480</v>
      </c>
      <c r="W1318" s="94">
        <v>0</v>
      </c>
      <c r="X1318" s="94">
        <v>15290</v>
      </c>
      <c r="Y1318" s="174"/>
    </row>
    <row r="1319" spans="1:25" ht="15" customHeight="1">
      <c r="A1319" s="128">
        <v>52</v>
      </c>
      <c r="B1319" s="95" t="s">
        <v>790</v>
      </c>
      <c r="C1319" s="94">
        <f t="shared" si="103"/>
        <v>1099275</v>
      </c>
      <c r="D1319" s="94">
        <v>0</v>
      </c>
      <c r="E1319" s="94">
        <v>262900</v>
      </c>
      <c r="F1319" s="94">
        <v>0</v>
      </c>
      <c r="G1319" s="94">
        <v>196500</v>
      </c>
      <c r="H1319" s="94">
        <v>187800</v>
      </c>
      <c r="I1319" s="94">
        <v>398400</v>
      </c>
      <c r="J1319" s="135">
        <v>0</v>
      </c>
      <c r="K1319" s="94">
        <v>0</v>
      </c>
      <c r="L1319" s="94">
        <v>0</v>
      </c>
      <c r="M1319" s="94">
        <v>0</v>
      </c>
      <c r="N1319" s="94">
        <v>0</v>
      </c>
      <c r="O1319" s="94">
        <v>0</v>
      </c>
      <c r="P1319" s="94">
        <v>0</v>
      </c>
      <c r="Q1319" s="94">
        <v>0</v>
      </c>
      <c r="R1319" s="94">
        <v>0</v>
      </c>
      <c r="S1319" s="94">
        <v>0</v>
      </c>
      <c r="T1319" s="94">
        <v>0</v>
      </c>
      <c r="U1319" s="94">
        <v>0</v>
      </c>
      <c r="V1319" s="94">
        <v>0</v>
      </c>
      <c r="W1319" s="94">
        <v>31300</v>
      </c>
      <c r="X1319" s="94">
        <v>22375</v>
      </c>
      <c r="Y1319" s="174"/>
    </row>
    <row r="1320" spans="1:25" ht="15" customHeight="1">
      <c r="A1320" s="128">
        <v>53</v>
      </c>
      <c r="B1320" s="95" t="s">
        <v>791</v>
      </c>
      <c r="C1320" s="94">
        <f t="shared" si="103"/>
        <v>1300650</v>
      </c>
      <c r="D1320" s="94">
        <v>0</v>
      </c>
      <c r="E1320" s="94">
        <v>305700</v>
      </c>
      <c r="F1320" s="94">
        <v>0</v>
      </c>
      <c r="G1320" s="94">
        <v>237800</v>
      </c>
      <c r="H1320" s="94">
        <v>209300</v>
      </c>
      <c r="I1320" s="94">
        <v>520600</v>
      </c>
      <c r="J1320" s="135">
        <v>0</v>
      </c>
      <c r="K1320" s="94">
        <v>0</v>
      </c>
      <c r="L1320" s="94">
        <v>0</v>
      </c>
      <c r="M1320" s="94">
        <v>0</v>
      </c>
      <c r="N1320" s="94">
        <v>0</v>
      </c>
      <c r="O1320" s="94">
        <v>0</v>
      </c>
      <c r="P1320" s="94">
        <v>0</v>
      </c>
      <c r="Q1320" s="94">
        <v>0</v>
      </c>
      <c r="R1320" s="94">
        <v>0</v>
      </c>
      <c r="S1320" s="94">
        <v>0</v>
      </c>
      <c r="T1320" s="94">
        <v>0</v>
      </c>
      <c r="U1320" s="94">
        <v>0</v>
      </c>
      <c r="V1320" s="94">
        <v>0</v>
      </c>
      <c r="W1320" s="94">
        <v>0</v>
      </c>
      <c r="X1320" s="94">
        <v>27250</v>
      </c>
      <c r="Y1320" s="174"/>
    </row>
    <row r="1321" spans="1:25" ht="15" customHeight="1">
      <c r="A1321" s="128">
        <v>54</v>
      </c>
      <c r="B1321" s="95" t="s">
        <v>792</v>
      </c>
      <c r="C1321" s="94">
        <f t="shared" si="103"/>
        <v>250243</v>
      </c>
      <c r="D1321" s="94">
        <v>0</v>
      </c>
      <c r="E1321" s="94">
        <v>0</v>
      </c>
      <c r="F1321" s="94">
        <v>0</v>
      </c>
      <c r="G1321" s="94">
        <v>0</v>
      </c>
      <c r="H1321" s="94">
        <v>245000</v>
      </c>
      <c r="I1321" s="94">
        <v>0</v>
      </c>
      <c r="J1321" s="135">
        <v>0</v>
      </c>
      <c r="K1321" s="94">
        <v>0</v>
      </c>
      <c r="L1321" s="94">
        <v>0</v>
      </c>
      <c r="M1321" s="94">
        <v>0</v>
      </c>
      <c r="N1321" s="94">
        <v>0</v>
      </c>
      <c r="O1321" s="94">
        <v>0</v>
      </c>
      <c r="P1321" s="94">
        <v>0</v>
      </c>
      <c r="Q1321" s="94">
        <v>0</v>
      </c>
      <c r="R1321" s="94">
        <v>0</v>
      </c>
      <c r="S1321" s="94">
        <v>0</v>
      </c>
      <c r="T1321" s="94">
        <v>0</v>
      </c>
      <c r="U1321" s="94">
        <v>0</v>
      </c>
      <c r="V1321" s="94">
        <v>0</v>
      </c>
      <c r="W1321" s="94">
        <v>0</v>
      </c>
      <c r="X1321" s="94">
        <v>5243</v>
      </c>
      <c r="Y1321" s="174"/>
    </row>
    <row r="1322" spans="1:25" ht="15" customHeight="1">
      <c r="A1322" s="128">
        <v>55</v>
      </c>
      <c r="B1322" s="95" t="s">
        <v>793</v>
      </c>
      <c r="C1322" s="94">
        <f t="shared" si="103"/>
        <v>1808408</v>
      </c>
      <c r="D1322" s="94">
        <v>0</v>
      </c>
      <c r="E1322" s="94">
        <v>0</v>
      </c>
      <c r="F1322" s="94">
        <v>0</v>
      </c>
      <c r="G1322" s="94">
        <v>0</v>
      </c>
      <c r="H1322" s="94">
        <v>250000</v>
      </c>
      <c r="I1322" s="94">
        <v>0</v>
      </c>
      <c r="J1322" s="135">
        <v>0</v>
      </c>
      <c r="K1322" s="94">
        <v>0</v>
      </c>
      <c r="L1322" s="94">
        <v>670</v>
      </c>
      <c r="M1322" s="94">
        <v>850000</v>
      </c>
      <c r="N1322" s="94">
        <v>0</v>
      </c>
      <c r="O1322" s="94">
        <v>0</v>
      </c>
      <c r="P1322" s="94">
        <v>1296</v>
      </c>
      <c r="Q1322" s="94">
        <v>620000</v>
      </c>
      <c r="R1322" s="94">
        <v>0</v>
      </c>
      <c r="S1322" s="94">
        <v>0</v>
      </c>
      <c r="T1322" s="94">
        <v>0</v>
      </c>
      <c r="U1322" s="94">
        <v>0</v>
      </c>
      <c r="V1322" s="94">
        <v>0</v>
      </c>
      <c r="W1322" s="94">
        <v>51600</v>
      </c>
      <c r="X1322" s="94">
        <v>36808</v>
      </c>
      <c r="Y1322" s="174"/>
    </row>
    <row r="1323" spans="1:25" ht="15" customHeight="1">
      <c r="A1323" s="128">
        <v>56</v>
      </c>
      <c r="B1323" s="95" t="s">
        <v>794</v>
      </c>
      <c r="C1323" s="94">
        <f t="shared" si="103"/>
        <v>1345678</v>
      </c>
      <c r="D1323" s="94">
        <v>0</v>
      </c>
      <c r="E1323" s="94">
        <v>170000</v>
      </c>
      <c r="F1323" s="94">
        <v>0</v>
      </c>
      <c r="G1323" s="94">
        <v>0</v>
      </c>
      <c r="H1323" s="94">
        <v>250000</v>
      </c>
      <c r="I1323" s="94">
        <v>0</v>
      </c>
      <c r="J1323" s="135">
        <v>0</v>
      </c>
      <c r="K1323" s="94">
        <v>0</v>
      </c>
      <c r="L1323" s="94">
        <v>630</v>
      </c>
      <c r="M1323" s="94">
        <v>850000</v>
      </c>
      <c r="N1323" s="94">
        <v>0</v>
      </c>
      <c r="O1323" s="94">
        <v>0</v>
      </c>
      <c r="P1323" s="94">
        <v>0</v>
      </c>
      <c r="Q1323" s="94">
        <v>0</v>
      </c>
      <c r="R1323" s="94">
        <v>0</v>
      </c>
      <c r="S1323" s="94">
        <v>0</v>
      </c>
      <c r="T1323" s="94">
        <v>0</v>
      </c>
      <c r="U1323" s="94">
        <v>0</v>
      </c>
      <c r="V1323" s="94">
        <v>0</v>
      </c>
      <c r="W1323" s="94">
        <v>48500</v>
      </c>
      <c r="X1323" s="94">
        <v>27178</v>
      </c>
      <c r="Y1323" s="174"/>
    </row>
    <row r="1324" spans="1:25" ht="15" customHeight="1">
      <c r="A1324" s="128">
        <v>57</v>
      </c>
      <c r="B1324" s="95" t="s">
        <v>795</v>
      </c>
      <c r="C1324" s="94">
        <f t="shared" si="103"/>
        <v>255350</v>
      </c>
      <c r="D1324" s="94">
        <v>0</v>
      </c>
      <c r="E1324" s="94">
        <v>0</v>
      </c>
      <c r="F1324" s="94">
        <v>0</v>
      </c>
      <c r="G1324" s="94">
        <v>0</v>
      </c>
      <c r="H1324" s="94">
        <v>250000</v>
      </c>
      <c r="I1324" s="94">
        <v>0</v>
      </c>
      <c r="J1324" s="135">
        <v>0</v>
      </c>
      <c r="K1324" s="94">
        <v>0</v>
      </c>
      <c r="L1324" s="94">
        <v>0</v>
      </c>
      <c r="M1324" s="94">
        <v>0</v>
      </c>
      <c r="N1324" s="94">
        <v>0</v>
      </c>
      <c r="O1324" s="94">
        <v>0</v>
      </c>
      <c r="P1324" s="94">
        <v>0</v>
      </c>
      <c r="Q1324" s="94">
        <v>0</v>
      </c>
      <c r="R1324" s="94">
        <v>0</v>
      </c>
      <c r="S1324" s="94">
        <v>0</v>
      </c>
      <c r="T1324" s="94">
        <v>0</v>
      </c>
      <c r="U1324" s="94">
        <v>0</v>
      </c>
      <c r="V1324" s="94">
        <v>0</v>
      </c>
      <c r="W1324" s="94">
        <v>0</v>
      </c>
      <c r="X1324" s="94">
        <v>5350</v>
      </c>
      <c r="Y1324" s="174"/>
    </row>
    <row r="1325" spans="1:25" ht="15" customHeight="1">
      <c r="A1325" s="128">
        <v>58</v>
      </c>
      <c r="B1325" s="95" t="s">
        <v>796</v>
      </c>
      <c r="C1325" s="94">
        <f t="shared" si="103"/>
        <v>236188</v>
      </c>
      <c r="D1325" s="94">
        <v>0</v>
      </c>
      <c r="E1325" s="94">
        <v>0</v>
      </c>
      <c r="F1325" s="94">
        <v>0</v>
      </c>
      <c r="G1325" s="94">
        <v>0</v>
      </c>
      <c r="H1325" s="94">
        <v>0</v>
      </c>
      <c r="I1325" s="94">
        <v>172200</v>
      </c>
      <c r="J1325" s="135">
        <v>0</v>
      </c>
      <c r="K1325" s="94">
        <v>0</v>
      </c>
      <c r="L1325" s="94">
        <v>0</v>
      </c>
      <c r="M1325" s="94">
        <v>0</v>
      </c>
      <c r="N1325" s="94">
        <v>0</v>
      </c>
      <c r="O1325" s="94">
        <v>0</v>
      </c>
      <c r="P1325" s="94">
        <v>0</v>
      </c>
      <c r="Q1325" s="94">
        <v>0</v>
      </c>
      <c r="R1325" s="94">
        <v>150</v>
      </c>
      <c r="S1325" s="94">
        <v>59040</v>
      </c>
      <c r="T1325" s="94">
        <v>0</v>
      </c>
      <c r="U1325" s="94">
        <v>0</v>
      </c>
      <c r="V1325" s="94">
        <v>0</v>
      </c>
      <c r="W1325" s="94">
        <v>0</v>
      </c>
      <c r="X1325" s="94">
        <v>4948</v>
      </c>
      <c r="Y1325" s="174"/>
    </row>
    <row r="1326" spans="1:25" ht="15" customHeight="1">
      <c r="A1326" s="128">
        <v>59</v>
      </c>
      <c r="B1326" s="95" t="s">
        <v>797</v>
      </c>
      <c r="C1326" s="94">
        <f t="shared" si="103"/>
        <v>514887</v>
      </c>
      <c r="D1326" s="94">
        <v>0</v>
      </c>
      <c r="E1326" s="94">
        <v>0</v>
      </c>
      <c r="F1326" s="94">
        <v>0</v>
      </c>
      <c r="G1326" s="94">
        <v>0</v>
      </c>
      <c r="H1326" s="94">
        <v>177800</v>
      </c>
      <c r="I1326" s="94">
        <v>326300</v>
      </c>
      <c r="J1326" s="135">
        <v>0</v>
      </c>
      <c r="K1326" s="94">
        <v>0</v>
      </c>
      <c r="L1326" s="94">
        <v>0</v>
      </c>
      <c r="M1326" s="94">
        <v>0</v>
      </c>
      <c r="N1326" s="94">
        <v>0</v>
      </c>
      <c r="O1326" s="94">
        <v>0</v>
      </c>
      <c r="P1326" s="94">
        <v>0</v>
      </c>
      <c r="Q1326" s="94">
        <v>0</v>
      </c>
      <c r="R1326" s="94">
        <v>0</v>
      </c>
      <c r="S1326" s="94">
        <v>0</v>
      </c>
      <c r="T1326" s="94">
        <v>0</v>
      </c>
      <c r="U1326" s="94">
        <v>0</v>
      </c>
      <c r="V1326" s="94">
        <v>0</v>
      </c>
      <c r="W1326" s="94">
        <v>0</v>
      </c>
      <c r="X1326" s="94">
        <v>10787</v>
      </c>
      <c r="Y1326" s="174"/>
    </row>
    <row r="1327" spans="1:25" ht="15" customHeight="1">
      <c r="A1327" s="128">
        <v>60</v>
      </c>
      <c r="B1327" s="95" t="s">
        <v>798</v>
      </c>
      <c r="C1327" s="94">
        <f t="shared" si="103"/>
        <v>626833</v>
      </c>
      <c r="D1327" s="94">
        <v>0</v>
      </c>
      <c r="E1327" s="94">
        <v>0</v>
      </c>
      <c r="F1327" s="94">
        <v>0</v>
      </c>
      <c r="G1327" s="94">
        <v>0</v>
      </c>
      <c r="H1327" s="94">
        <v>0</v>
      </c>
      <c r="I1327" s="94">
        <v>0</v>
      </c>
      <c r="J1327" s="135">
        <v>0</v>
      </c>
      <c r="K1327" s="94">
        <v>0</v>
      </c>
      <c r="L1327" s="94">
        <v>224</v>
      </c>
      <c r="M1327" s="94">
        <v>322200</v>
      </c>
      <c r="N1327" s="94">
        <v>0</v>
      </c>
      <c r="O1327" s="94">
        <v>0</v>
      </c>
      <c r="P1327" s="94">
        <v>288</v>
      </c>
      <c r="Q1327" s="94">
        <v>249100</v>
      </c>
      <c r="R1327" s="94">
        <v>142</v>
      </c>
      <c r="S1327" s="94">
        <v>42400</v>
      </c>
      <c r="T1327" s="94">
        <v>0</v>
      </c>
      <c r="U1327" s="94">
        <v>0</v>
      </c>
      <c r="V1327" s="94">
        <v>0</v>
      </c>
      <c r="W1327" s="94">
        <v>0</v>
      </c>
      <c r="X1327" s="94">
        <v>13133</v>
      </c>
      <c r="Y1327" s="174"/>
    </row>
    <row r="1328" spans="1:25" ht="15" customHeight="1">
      <c r="A1328" s="128">
        <v>61</v>
      </c>
      <c r="B1328" s="95" t="s">
        <v>799</v>
      </c>
      <c r="C1328" s="94">
        <f t="shared" si="103"/>
        <v>301925</v>
      </c>
      <c r="D1328" s="94">
        <v>0</v>
      </c>
      <c r="E1328" s="94">
        <v>0</v>
      </c>
      <c r="F1328" s="94">
        <v>0</v>
      </c>
      <c r="G1328" s="94">
        <v>0</v>
      </c>
      <c r="H1328" s="94">
        <v>0</v>
      </c>
      <c r="I1328" s="94">
        <v>0</v>
      </c>
      <c r="J1328" s="135">
        <v>0</v>
      </c>
      <c r="K1328" s="94">
        <v>0</v>
      </c>
      <c r="L1328" s="94">
        <v>0</v>
      </c>
      <c r="M1328" s="94">
        <v>0</v>
      </c>
      <c r="N1328" s="94">
        <v>0</v>
      </c>
      <c r="O1328" s="94">
        <v>0</v>
      </c>
      <c r="P1328" s="94">
        <v>290</v>
      </c>
      <c r="Q1328" s="94">
        <v>252600</v>
      </c>
      <c r="R1328" s="94">
        <v>143</v>
      </c>
      <c r="S1328" s="94">
        <v>43000</v>
      </c>
      <c r="T1328" s="94">
        <v>0</v>
      </c>
      <c r="U1328" s="94">
        <v>0</v>
      </c>
      <c r="V1328" s="94">
        <v>0</v>
      </c>
      <c r="W1328" s="94">
        <v>0</v>
      </c>
      <c r="X1328" s="94">
        <v>6325</v>
      </c>
      <c r="Y1328" s="174"/>
    </row>
    <row r="1329" spans="1:25" ht="15" customHeight="1">
      <c r="A1329" s="128">
        <v>62</v>
      </c>
      <c r="B1329" s="95" t="s">
        <v>800</v>
      </c>
      <c r="C1329" s="94">
        <f t="shared" si="103"/>
        <v>72161</v>
      </c>
      <c r="D1329" s="94">
        <v>0</v>
      </c>
      <c r="E1329" s="94">
        <v>0</v>
      </c>
      <c r="F1329" s="94">
        <v>0</v>
      </c>
      <c r="G1329" s="94">
        <v>0</v>
      </c>
      <c r="H1329" s="94">
        <v>70650</v>
      </c>
      <c r="I1329" s="94">
        <v>0</v>
      </c>
      <c r="J1329" s="135">
        <v>0</v>
      </c>
      <c r="K1329" s="94">
        <v>0</v>
      </c>
      <c r="L1329" s="94">
        <v>0</v>
      </c>
      <c r="M1329" s="94">
        <v>0</v>
      </c>
      <c r="N1329" s="94">
        <v>0</v>
      </c>
      <c r="O1329" s="94">
        <v>0</v>
      </c>
      <c r="P1329" s="94">
        <v>0</v>
      </c>
      <c r="Q1329" s="94">
        <v>0</v>
      </c>
      <c r="R1329" s="94">
        <v>0</v>
      </c>
      <c r="S1329" s="94">
        <v>0</v>
      </c>
      <c r="T1329" s="94">
        <v>0</v>
      </c>
      <c r="U1329" s="94">
        <v>0</v>
      </c>
      <c r="V1329" s="94">
        <v>0</v>
      </c>
      <c r="W1329" s="94">
        <v>0</v>
      </c>
      <c r="X1329" s="94">
        <v>1511</v>
      </c>
      <c r="Y1329" s="174"/>
    </row>
    <row r="1330" spans="1:25" ht="15" customHeight="1">
      <c r="A1330" s="128">
        <v>63</v>
      </c>
      <c r="B1330" s="95" t="s">
        <v>801</v>
      </c>
      <c r="C1330" s="94">
        <f t="shared" si="103"/>
        <v>96522</v>
      </c>
      <c r="D1330" s="94">
        <v>0</v>
      </c>
      <c r="E1330" s="94">
        <v>0</v>
      </c>
      <c r="F1330" s="94">
        <v>0</v>
      </c>
      <c r="G1330" s="94">
        <v>0</v>
      </c>
      <c r="H1330" s="94">
        <v>94500</v>
      </c>
      <c r="I1330" s="94">
        <v>0</v>
      </c>
      <c r="J1330" s="135">
        <v>0</v>
      </c>
      <c r="K1330" s="94">
        <v>0</v>
      </c>
      <c r="L1330" s="94">
        <v>0</v>
      </c>
      <c r="M1330" s="94">
        <v>0</v>
      </c>
      <c r="N1330" s="94">
        <v>0</v>
      </c>
      <c r="O1330" s="94">
        <v>0</v>
      </c>
      <c r="P1330" s="94">
        <v>0</v>
      </c>
      <c r="Q1330" s="94">
        <v>0</v>
      </c>
      <c r="R1330" s="94">
        <v>0</v>
      </c>
      <c r="S1330" s="94">
        <v>0</v>
      </c>
      <c r="T1330" s="94">
        <v>0</v>
      </c>
      <c r="U1330" s="94">
        <v>0</v>
      </c>
      <c r="V1330" s="94">
        <v>0</v>
      </c>
      <c r="W1330" s="94">
        <v>0</v>
      </c>
      <c r="X1330" s="94">
        <v>2022</v>
      </c>
      <c r="Y1330" s="174"/>
    </row>
    <row r="1331" spans="1:25" ht="15" customHeight="1">
      <c r="A1331" s="128">
        <v>64</v>
      </c>
      <c r="B1331" s="95" t="s">
        <v>337</v>
      </c>
      <c r="C1331" s="94">
        <f t="shared" si="103"/>
        <v>222435</v>
      </c>
      <c r="D1331" s="94">
        <v>0</v>
      </c>
      <c r="E1331" s="94">
        <v>0</v>
      </c>
      <c r="F1331" s="94">
        <v>0</v>
      </c>
      <c r="G1331" s="94">
        <v>0</v>
      </c>
      <c r="H1331" s="94">
        <v>0</v>
      </c>
      <c r="I1331" s="94">
        <v>213207</v>
      </c>
      <c r="J1331" s="135">
        <v>0</v>
      </c>
      <c r="K1331" s="94">
        <v>0</v>
      </c>
      <c r="L1331" s="94">
        <v>0</v>
      </c>
      <c r="M1331" s="94">
        <v>0</v>
      </c>
      <c r="N1331" s="94">
        <v>0</v>
      </c>
      <c r="O1331" s="94">
        <v>0</v>
      </c>
      <c r="P1331" s="94">
        <v>0</v>
      </c>
      <c r="Q1331" s="94">
        <v>0</v>
      </c>
      <c r="R1331" s="94">
        <v>0</v>
      </c>
      <c r="S1331" s="94">
        <v>0</v>
      </c>
      <c r="T1331" s="94">
        <v>0</v>
      </c>
      <c r="U1331" s="94">
        <v>0</v>
      </c>
      <c r="V1331" s="94">
        <v>4666</v>
      </c>
      <c r="W1331" s="94">
        <v>0</v>
      </c>
      <c r="X1331" s="94">
        <v>4562</v>
      </c>
      <c r="Y1331" s="174"/>
    </row>
    <row r="1332" spans="1:25" ht="15" customHeight="1">
      <c r="A1332" s="128">
        <v>65</v>
      </c>
      <c r="B1332" s="95" t="s">
        <v>802</v>
      </c>
      <c r="C1332" s="94">
        <f t="shared" si="103"/>
        <v>664624</v>
      </c>
      <c r="D1332" s="94">
        <v>0</v>
      </c>
      <c r="E1332" s="94">
        <v>260200</v>
      </c>
      <c r="F1332" s="94">
        <v>0</v>
      </c>
      <c r="G1332" s="94">
        <v>0</v>
      </c>
      <c r="H1332" s="94">
        <v>0</v>
      </c>
      <c r="I1332" s="94">
        <v>390500</v>
      </c>
      <c r="J1332" s="135">
        <v>0</v>
      </c>
      <c r="K1332" s="94">
        <v>0</v>
      </c>
      <c r="L1332" s="94">
        <v>0</v>
      </c>
      <c r="M1332" s="94">
        <v>0</v>
      </c>
      <c r="N1332" s="94">
        <v>0</v>
      </c>
      <c r="O1332" s="94">
        <v>0</v>
      </c>
      <c r="P1332" s="94">
        <v>0</v>
      </c>
      <c r="Q1332" s="94">
        <v>0</v>
      </c>
      <c r="R1332" s="94">
        <v>0</v>
      </c>
      <c r="S1332" s="94">
        <v>0</v>
      </c>
      <c r="T1332" s="94">
        <v>0</v>
      </c>
      <c r="U1332" s="94">
        <v>0</v>
      </c>
      <c r="V1332" s="94">
        <v>0</v>
      </c>
      <c r="W1332" s="94">
        <v>0</v>
      </c>
      <c r="X1332" s="94">
        <v>13924</v>
      </c>
      <c r="Y1332" s="174"/>
    </row>
    <row r="1333" spans="1:25" ht="15" customHeight="1">
      <c r="A1333" s="128">
        <v>66</v>
      </c>
      <c r="B1333" s="95" t="s">
        <v>803</v>
      </c>
      <c r="C1333" s="94">
        <f t="shared" si="103"/>
        <v>335575</v>
      </c>
      <c r="D1333" s="94">
        <v>0</v>
      </c>
      <c r="E1333" s="94">
        <v>0</v>
      </c>
      <c r="F1333" s="94">
        <v>0</v>
      </c>
      <c r="G1333" s="94">
        <v>0</v>
      </c>
      <c r="H1333" s="94">
        <v>118545</v>
      </c>
      <c r="I1333" s="94">
        <v>210000</v>
      </c>
      <c r="J1333" s="135">
        <v>0</v>
      </c>
      <c r="K1333" s="94">
        <v>0</v>
      </c>
      <c r="L1333" s="94">
        <v>0</v>
      </c>
      <c r="M1333" s="94">
        <v>0</v>
      </c>
      <c r="N1333" s="94">
        <v>0</v>
      </c>
      <c r="O1333" s="94">
        <v>0</v>
      </c>
      <c r="P1333" s="94">
        <v>0</v>
      </c>
      <c r="Q1333" s="94">
        <v>0</v>
      </c>
      <c r="R1333" s="94">
        <v>0</v>
      </c>
      <c r="S1333" s="94">
        <v>0</v>
      </c>
      <c r="T1333" s="94">
        <v>0</v>
      </c>
      <c r="U1333" s="94">
        <v>0</v>
      </c>
      <c r="V1333" s="94">
        <v>0</v>
      </c>
      <c r="W1333" s="94">
        <v>0</v>
      </c>
      <c r="X1333" s="94">
        <v>7030</v>
      </c>
      <c r="Y1333" s="174"/>
    </row>
    <row r="1334" spans="1:25" ht="15" customHeight="1">
      <c r="A1334" s="128">
        <v>67</v>
      </c>
      <c r="B1334" s="95" t="s">
        <v>804</v>
      </c>
      <c r="C1334" s="94">
        <f t="shared" si="103"/>
        <v>625404</v>
      </c>
      <c r="D1334" s="94">
        <v>0</v>
      </c>
      <c r="E1334" s="94">
        <v>0</v>
      </c>
      <c r="F1334" s="94">
        <v>0</v>
      </c>
      <c r="G1334" s="94">
        <v>0</v>
      </c>
      <c r="H1334" s="94">
        <v>85000</v>
      </c>
      <c r="I1334" s="94">
        <v>0</v>
      </c>
      <c r="J1334" s="135">
        <v>0</v>
      </c>
      <c r="K1334" s="94">
        <v>0</v>
      </c>
      <c r="L1334" s="94">
        <v>120</v>
      </c>
      <c r="M1334" s="94">
        <v>262400</v>
      </c>
      <c r="N1334" s="94">
        <v>0</v>
      </c>
      <c r="O1334" s="94">
        <v>0</v>
      </c>
      <c r="P1334" s="94">
        <v>258</v>
      </c>
      <c r="Q1334" s="94">
        <v>202974</v>
      </c>
      <c r="R1334" s="94">
        <v>73</v>
      </c>
      <c r="S1334" s="94">
        <v>10407</v>
      </c>
      <c r="T1334" s="94">
        <v>50</v>
      </c>
      <c r="U1334" s="94">
        <v>50000</v>
      </c>
      <c r="V1334" s="94">
        <v>1553</v>
      </c>
      <c r="W1334" s="94">
        <v>0</v>
      </c>
      <c r="X1334" s="94">
        <v>13070</v>
      </c>
      <c r="Y1334" s="174"/>
    </row>
    <row r="1335" spans="1:25" ht="15" customHeight="1">
      <c r="A1335" s="128">
        <v>68</v>
      </c>
      <c r="B1335" s="95" t="s">
        <v>805</v>
      </c>
      <c r="C1335" s="94">
        <f t="shared" si="103"/>
        <v>79056</v>
      </c>
      <c r="D1335" s="94">
        <v>0</v>
      </c>
      <c r="E1335" s="94">
        <v>0</v>
      </c>
      <c r="F1335" s="94">
        <v>0</v>
      </c>
      <c r="G1335" s="94">
        <v>0</v>
      </c>
      <c r="H1335" s="94">
        <v>77400</v>
      </c>
      <c r="I1335" s="94">
        <v>0</v>
      </c>
      <c r="J1335" s="135">
        <v>0</v>
      </c>
      <c r="K1335" s="94">
        <v>0</v>
      </c>
      <c r="L1335" s="94">
        <v>0</v>
      </c>
      <c r="M1335" s="94">
        <v>0</v>
      </c>
      <c r="N1335" s="94">
        <v>0</v>
      </c>
      <c r="O1335" s="94">
        <v>0</v>
      </c>
      <c r="P1335" s="94">
        <v>0</v>
      </c>
      <c r="Q1335" s="94">
        <v>0</v>
      </c>
      <c r="R1335" s="94">
        <v>0</v>
      </c>
      <c r="S1335" s="94">
        <v>0</v>
      </c>
      <c r="T1335" s="94">
        <v>0</v>
      </c>
      <c r="U1335" s="94">
        <v>0</v>
      </c>
      <c r="V1335" s="94">
        <v>0</v>
      </c>
      <c r="W1335" s="94">
        <v>0</v>
      </c>
      <c r="X1335" s="94">
        <v>1656</v>
      </c>
      <c r="Y1335" s="174"/>
    </row>
    <row r="1336" spans="1:25" ht="15" customHeight="1">
      <c r="A1336" s="128">
        <v>69</v>
      </c>
      <c r="B1336" s="95" t="s">
        <v>806</v>
      </c>
      <c r="C1336" s="94">
        <f t="shared" si="103"/>
        <v>2769628</v>
      </c>
      <c r="D1336" s="94">
        <v>812400</v>
      </c>
      <c r="E1336" s="94">
        <v>270800</v>
      </c>
      <c r="F1336" s="94">
        <v>0</v>
      </c>
      <c r="G1336" s="94">
        <v>210000</v>
      </c>
      <c r="H1336" s="94">
        <v>215400</v>
      </c>
      <c r="I1336" s="94">
        <v>0</v>
      </c>
      <c r="J1336" s="135">
        <v>0</v>
      </c>
      <c r="K1336" s="94">
        <v>0</v>
      </c>
      <c r="L1336" s="94">
        <v>626</v>
      </c>
      <c r="M1336" s="94">
        <v>1110400</v>
      </c>
      <c r="N1336" s="94">
        <v>0</v>
      </c>
      <c r="O1336" s="94">
        <v>0</v>
      </c>
      <c r="P1336" s="94">
        <v>0</v>
      </c>
      <c r="Q1336" s="94">
        <v>0</v>
      </c>
      <c r="R1336" s="94">
        <v>173</v>
      </c>
      <c r="S1336" s="94">
        <v>92600</v>
      </c>
      <c r="T1336" s="94">
        <v>0</v>
      </c>
      <c r="U1336" s="94">
        <v>0</v>
      </c>
      <c r="V1336" s="94">
        <v>0</v>
      </c>
      <c r="W1336" s="94">
        <v>0</v>
      </c>
      <c r="X1336" s="94">
        <v>58028</v>
      </c>
      <c r="Y1336" s="174"/>
    </row>
    <row r="1337" spans="1:25" ht="15" customHeight="1">
      <c r="A1337" s="128">
        <v>70</v>
      </c>
      <c r="B1337" s="95" t="s">
        <v>807</v>
      </c>
      <c r="C1337" s="94">
        <f t="shared" si="103"/>
        <v>704153</v>
      </c>
      <c r="D1337" s="94">
        <v>0</v>
      </c>
      <c r="E1337" s="94">
        <v>105300</v>
      </c>
      <c r="F1337" s="94">
        <v>0</v>
      </c>
      <c r="G1337" s="94">
        <v>65800</v>
      </c>
      <c r="H1337" s="94">
        <v>0</v>
      </c>
      <c r="I1337" s="94">
        <v>0</v>
      </c>
      <c r="J1337" s="135">
        <v>0</v>
      </c>
      <c r="K1337" s="94">
        <v>0</v>
      </c>
      <c r="L1337" s="94">
        <v>327</v>
      </c>
      <c r="M1337" s="94">
        <v>518300</v>
      </c>
      <c r="N1337" s="94">
        <v>0</v>
      </c>
      <c r="O1337" s="94">
        <v>0</v>
      </c>
      <c r="P1337" s="94">
        <v>0</v>
      </c>
      <c r="Q1337" s="94">
        <v>0</v>
      </c>
      <c r="R1337" s="94">
        <v>0</v>
      </c>
      <c r="S1337" s="94">
        <v>0</v>
      </c>
      <c r="T1337" s="94">
        <v>0</v>
      </c>
      <c r="U1337" s="94">
        <v>0</v>
      </c>
      <c r="V1337" s="94">
        <v>0</v>
      </c>
      <c r="W1337" s="94">
        <v>0</v>
      </c>
      <c r="X1337" s="94">
        <v>14753</v>
      </c>
      <c r="Y1337" s="174"/>
    </row>
    <row r="1338" spans="1:25" ht="15" customHeight="1">
      <c r="A1338" s="128">
        <v>71</v>
      </c>
      <c r="B1338" s="95" t="s">
        <v>808</v>
      </c>
      <c r="C1338" s="94">
        <f t="shared" si="103"/>
        <v>163424</v>
      </c>
      <c r="D1338" s="94">
        <v>0</v>
      </c>
      <c r="E1338" s="94">
        <v>0</v>
      </c>
      <c r="F1338" s="94">
        <v>0</v>
      </c>
      <c r="G1338" s="94">
        <v>0</v>
      </c>
      <c r="H1338" s="94">
        <v>160000</v>
      </c>
      <c r="I1338" s="94">
        <v>0</v>
      </c>
      <c r="J1338" s="135">
        <v>0</v>
      </c>
      <c r="K1338" s="94">
        <v>0</v>
      </c>
      <c r="L1338" s="94">
        <v>0</v>
      </c>
      <c r="M1338" s="94">
        <v>0</v>
      </c>
      <c r="N1338" s="94">
        <v>0</v>
      </c>
      <c r="O1338" s="94">
        <v>0</v>
      </c>
      <c r="P1338" s="94">
        <v>0</v>
      </c>
      <c r="Q1338" s="94">
        <v>0</v>
      </c>
      <c r="R1338" s="94">
        <v>0</v>
      </c>
      <c r="S1338" s="94">
        <v>0</v>
      </c>
      <c r="T1338" s="94">
        <v>0</v>
      </c>
      <c r="U1338" s="94">
        <v>0</v>
      </c>
      <c r="V1338" s="94">
        <v>0</v>
      </c>
      <c r="W1338" s="94">
        <v>0</v>
      </c>
      <c r="X1338" s="94">
        <v>3424</v>
      </c>
      <c r="Y1338" s="174"/>
    </row>
    <row r="1339" spans="1:25" ht="15" customHeight="1">
      <c r="A1339" s="128">
        <v>72</v>
      </c>
      <c r="B1339" s="95" t="s">
        <v>809</v>
      </c>
      <c r="C1339" s="94">
        <f t="shared" si="103"/>
        <v>486084</v>
      </c>
      <c r="D1339" s="94">
        <v>0</v>
      </c>
      <c r="E1339" s="94">
        <v>0</v>
      </c>
      <c r="F1339" s="94">
        <v>0</v>
      </c>
      <c r="G1339" s="94">
        <v>0</v>
      </c>
      <c r="H1339" s="94">
        <v>54600</v>
      </c>
      <c r="I1339" s="94">
        <v>0</v>
      </c>
      <c r="J1339" s="135">
        <v>0</v>
      </c>
      <c r="K1339" s="94">
        <v>0</v>
      </c>
      <c r="L1339" s="94">
        <v>283</v>
      </c>
      <c r="M1339" s="94">
        <v>238000</v>
      </c>
      <c r="N1339" s="94">
        <v>0</v>
      </c>
      <c r="O1339" s="94">
        <v>0</v>
      </c>
      <c r="P1339" s="94">
        <v>384</v>
      </c>
      <c r="Q1339" s="94">
        <v>183300</v>
      </c>
      <c r="R1339" s="94">
        <v>0</v>
      </c>
      <c r="S1339" s="94">
        <v>0</v>
      </c>
      <c r="T1339" s="94">
        <v>0</v>
      </c>
      <c r="U1339" s="94">
        <v>0</v>
      </c>
      <c r="V1339" s="94">
        <v>0</v>
      </c>
      <c r="W1339" s="94">
        <v>0</v>
      </c>
      <c r="X1339" s="94">
        <v>10184</v>
      </c>
      <c r="Y1339" s="174"/>
    </row>
    <row r="1340" spans="1:25" ht="15" customHeight="1">
      <c r="A1340" s="128">
        <v>73</v>
      </c>
      <c r="B1340" s="95" t="s">
        <v>810</v>
      </c>
      <c r="C1340" s="94">
        <f t="shared" si="103"/>
        <v>131556</v>
      </c>
      <c r="D1340" s="94">
        <v>0</v>
      </c>
      <c r="E1340" s="94">
        <v>0</v>
      </c>
      <c r="F1340" s="94">
        <v>0</v>
      </c>
      <c r="G1340" s="94">
        <v>0</v>
      </c>
      <c r="H1340" s="94">
        <v>128800</v>
      </c>
      <c r="I1340" s="94">
        <v>0</v>
      </c>
      <c r="J1340" s="135">
        <v>0</v>
      </c>
      <c r="K1340" s="94">
        <v>0</v>
      </c>
      <c r="L1340" s="94">
        <v>0</v>
      </c>
      <c r="M1340" s="94">
        <v>0</v>
      </c>
      <c r="N1340" s="94">
        <v>0</v>
      </c>
      <c r="O1340" s="94">
        <v>0</v>
      </c>
      <c r="P1340" s="94">
        <v>0</v>
      </c>
      <c r="Q1340" s="94">
        <v>0</v>
      </c>
      <c r="R1340" s="94">
        <v>0</v>
      </c>
      <c r="S1340" s="94">
        <v>0</v>
      </c>
      <c r="T1340" s="94">
        <v>0</v>
      </c>
      <c r="U1340" s="94">
        <v>0</v>
      </c>
      <c r="V1340" s="94">
        <v>0</v>
      </c>
      <c r="W1340" s="94">
        <v>0</v>
      </c>
      <c r="X1340" s="94">
        <v>2756</v>
      </c>
      <c r="Y1340" s="174"/>
    </row>
    <row r="1341" spans="1:25" ht="15" customHeight="1">
      <c r="A1341" s="128">
        <v>74</v>
      </c>
      <c r="B1341" s="95" t="s">
        <v>811</v>
      </c>
      <c r="C1341" s="94">
        <f t="shared" si="103"/>
        <v>90802</v>
      </c>
      <c r="D1341" s="94">
        <v>0</v>
      </c>
      <c r="E1341" s="94">
        <v>0</v>
      </c>
      <c r="F1341" s="94">
        <v>0</v>
      </c>
      <c r="G1341" s="94">
        <v>0</v>
      </c>
      <c r="H1341" s="94">
        <v>88900</v>
      </c>
      <c r="I1341" s="94">
        <v>0</v>
      </c>
      <c r="J1341" s="135">
        <v>0</v>
      </c>
      <c r="K1341" s="94">
        <v>0</v>
      </c>
      <c r="L1341" s="94">
        <v>0</v>
      </c>
      <c r="M1341" s="94">
        <v>0</v>
      </c>
      <c r="N1341" s="94">
        <v>0</v>
      </c>
      <c r="O1341" s="94">
        <v>0</v>
      </c>
      <c r="P1341" s="94">
        <v>0</v>
      </c>
      <c r="Q1341" s="94">
        <v>0</v>
      </c>
      <c r="R1341" s="94">
        <v>0</v>
      </c>
      <c r="S1341" s="94">
        <v>0</v>
      </c>
      <c r="T1341" s="94">
        <v>0</v>
      </c>
      <c r="U1341" s="94">
        <v>0</v>
      </c>
      <c r="V1341" s="94">
        <v>0</v>
      </c>
      <c r="W1341" s="94">
        <v>0</v>
      </c>
      <c r="X1341" s="94">
        <v>1902</v>
      </c>
      <c r="Y1341" s="174"/>
    </row>
    <row r="1342" spans="1:25" ht="15" customHeight="1">
      <c r="A1342" s="128">
        <v>75</v>
      </c>
      <c r="B1342" s="95" t="s">
        <v>812</v>
      </c>
      <c r="C1342" s="94">
        <f t="shared" si="103"/>
        <v>88248</v>
      </c>
      <c r="D1342" s="94">
        <v>0</v>
      </c>
      <c r="E1342" s="94">
        <v>0</v>
      </c>
      <c r="F1342" s="94">
        <v>0</v>
      </c>
      <c r="G1342" s="94">
        <v>0</v>
      </c>
      <c r="H1342" s="94">
        <v>86400</v>
      </c>
      <c r="I1342" s="94">
        <v>0</v>
      </c>
      <c r="J1342" s="135">
        <v>0</v>
      </c>
      <c r="K1342" s="94">
        <v>0</v>
      </c>
      <c r="L1342" s="94">
        <v>0</v>
      </c>
      <c r="M1342" s="94">
        <v>0</v>
      </c>
      <c r="N1342" s="94">
        <v>0</v>
      </c>
      <c r="O1342" s="94">
        <v>0</v>
      </c>
      <c r="P1342" s="94">
        <v>0</v>
      </c>
      <c r="Q1342" s="94">
        <v>0</v>
      </c>
      <c r="R1342" s="94">
        <v>0</v>
      </c>
      <c r="S1342" s="94">
        <v>0</v>
      </c>
      <c r="T1342" s="94">
        <v>0</v>
      </c>
      <c r="U1342" s="94">
        <v>0</v>
      </c>
      <c r="V1342" s="94">
        <v>0</v>
      </c>
      <c r="W1342" s="94">
        <v>0</v>
      </c>
      <c r="X1342" s="94">
        <v>1848</v>
      </c>
      <c r="Y1342" s="174"/>
    </row>
    <row r="1343" spans="1:25" ht="15" customHeight="1">
      <c r="A1343" s="128">
        <v>76</v>
      </c>
      <c r="B1343" s="95" t="s">
        <v>813</v>
      </c>
      <c r="C1343" s="94">
        <f t="shared" si="103"/>
        <v>78443</v>
      </c>
      <c r="D1343" s="94">
        <v>0</v>
      </c>
      <c r="E1343" s="94">
        <v>0</v>
      </c>
      <c r="F1343" s="94">
        <v>0</v>
      </c>
      <c r="G1343" s="94">
        <v>0</v>
      </c>
      <c r="H1343" s="94">
        <v>76800</v>
      </c>
      <c r="I1343" s="94">
        <v>0</v>
      </c>
      <c r="J1343" s="135">
        <v>0</v>
      </c>
      <c r="K1343" s="94">
        <v>0</v>
      </c>
      <c r="L1343" s="94">
        <v>0</v>
      </c>
      <c r="M1343" s="94">
        <v>0</v>
      </c>
      <c r="N1343" s="94">
        <v>0</v>
      </c>
      <c r="O1343" s="94">
        <v>0</v>
      </c>
      <c r="P1343" s="94">
        <v>0</v>
      </c>
      <c r="Q1343" s="94">
        <v>0</v>
      </c>
      <c r="R1343" s="94">
        <v>0</v>
      </c>
      <c r="S1343" s="94">
        <v>0</v>
      </c>
      <c r="T1343" s="94">
        <v>0</v>
      </c>
      <c r="U1343" s="94">
        <v>0</v>
      </c>
      <c r="V1343" s="94">
        <v>0</v>
      </c>
      <c r="W1343" s="94">
        <v>0</v>
      </c>
      <c r="X1343" s="94">
        <v>1643</v>
      </c>
      <c r="Y1343" s="174"/>
    </row>
    <row r="1344" spans="1:25" ht="15" customHeight="1">
      <c r="A1344" s="128">
        <v>77</v>
      </c>
      <c r="B1344" s="95" t="s">
        <v>814</v>
      </c>
      <c r="C1344" s="94">
        <f t="shared" si="103"/>
        <v>528778</v>
      </c>
      <c r="D1344" s="94">
        <v>0</v>
      </c>
      <c r="E1344" s="94">
        <v>135600</v>
      </c>
      <c r="F1344" s="94">
        <v>0</v>
      </c>
      <c r="G1344" s="94">
        <v>82400</v>
      </c>
      <c r="H1344" s="94">
        <v>145600</v>
      </c>
      <c r="I1344" s="94">
        <v>154100</v>
      </c>
      <c r="J1344" s="135">
        <v>0</v>
      </c>
      <c r="K1344" s="94">
        <v>0</v>
      </c>
      <c r="L1344" s="94">
        <v>0</v>
      </c>
      <c r="M1344" s="94">
        <v>0</v>
      </c>
      <c r="N1344" s="94">
        <v>0</v>
      </c>
      <c r="O1344" s="94">
        <v>0</v>
      </c>
      <c r="P1344" s="94">
        <v>0</v>
      </c>
      <c r="Q1344" s="94">
        <v>0</v>
      </c>
      <c r="R1344" s="94">
        <v>0</v>
      </c>
      <c r="S1344" s="94">
        <v>0</v>
      </c>
      <c r="T1344" s="94">
        <v>0</v>
      </c>
      <c r="U1344" s="94">
        <v>0</v>
      </c>
      <c r="V1344" s="94">
        <v>0</v>
      </c>
      <c r="W1344" s="94">
        <v>0</v>
      </c>
      <c r="X1344" s="94">
        <v>11078</v>
      </c>
      <c r="Y1344" s="174"/>
    </row>
    <row r="1345" spans="1:25" ht="15" customHeight="1">
      <c r="A1345" s="128">
        <v>78</v>
      </c>
      <c r="B1345" s="95" t="s">
        <v>815</v>
      </c>
      <c r="C1345" s="94">
        <f t="shared" si="103"/>
        <v>1170115</v>
      </c>
      <c r="D1345" s="94">
        <v>0</v>
      </c>
      <c r="E1345" s="94">
        <v>135600</v>
      </c>
      <c r="F1345" s="94">
        <v>0</v>
      </c>
      <c r="G1345" s="94">
        <v>82400</v>
      </c>
      <c r="H1345" s="94">
        <v>145600</v>
      </c>
      <c r="I1345" s="94">
        <v>166400</v>
      </c>
      <c r="J1345" s="135">
        <v>0</v>
      </c>
      <c r="K1345" s="94">
        <v>0</v>
      </c>
      <c r="L1345" s="94">
        <v>398</v>
      </c>
      <c r="M1345" s="94">
        <v>615600</v>
      </c>
      <c r="N1345" s="94">
        <v>0</v>
      </c>
      <c r="O1345" s="94">
        <v>0</v>
      </c>
      <c r="P1345" s="94">
        <v>0</v>
      </c>
      <c r="Q1345" s="94">
        <v>0</v>
      </c>
      <c r="R1345" s="94">
        <v>0</v>
      </c>
      <c r="S1345" s="94">
        <v>0</v>
      </c>
      <c r="T1345" s="94">
        <v>0</v>
      </c>
      <c r="U1345" s="94">
        <v>0</v>
      </c>
      <c r="V1345" s="94">
        <v>0</v>
      </c>
      <c r="W1345" s="94">
        <v>0</v>
      </c>
      <c r="X1345" s="94">
        <v>24515</v>
      </c>
      <c r="Y1345" s="174"/>
    </row>
    <row r="1346" spans="1:25" ht="15" customHeight="1">
      <c r="A1346" s="128">
        <v>79</v>
      </c>
      <c r="B1346" s="95" t="s">
        <v>816</v>
      </c>
      <c r="C1346" s="94">
        <f t="shared" si="103"/>
        <v>50661</v>
      </c>
      <c r="D1346" s="94">
        <v>0</v>
      </c>
      <c r="E1346" s="94">
        <v>0</v>
      </c>
      <c r="F1346" s="94">
        <v>0</v>
      </c>
      <c r="G1346" s="94">
        <v>0</v>
      </c>
      <c r="H1346" s="94">
        <v>49600</v>
      </c>
      <c r="I1346" s="94">
        <v>0</v>
      </c>
      <c r="J1346" s="135">
        <v>0</v>
      </c>
      <c r="K1346" s="94">
        <v>0</v>
      </c>
      <c r="L1346" s="94">
        <v>0</v>
      </c>
      <c r="M1346" s="94">
        <v>0</v>
      </c>
      <c r="N1346" s="94">
        <v>0</v>
      </c>
      <c r="O1346" s="94">
        <v>0</v>
      </c>
      <c r="P1346" s="94">
        <v>0</v>
      </c>
      <c r="Q1346" s="94">
        <v>0</v>
      </c>
      <c r="R1346" s="94">
        <v>0</v>
      </c>
      <c r="S1346" s="94">
        <v>0</v>
      </c>
      <c r="T1346" s="94">
        <v>0</v>
      </c>
      <c r="U1346" s="94">
        <v>0</v>
      </c>
      <c r="V1346" s="94">
        <v>0</v>
      </c>
      <c r="W1346" s="94">
        <v>0</v>
      </c>
      <c r="X1346" s="94">
        <v>1061</v>
      </c>
      <c r="Y1346" s="174"/>
    </row>
    <row r="1347" spans="1:25" ht="15" customHeight="1">
      <c r="A1347" s="128">
        <v>80</v>
      </c>
      <c r="B1347" s="95" t="s">
        <v>817</v>
      </c>
      <c r="C1347" s="94">
        <f t="shared" si="103"/>
        <v>74919</v>
      </c>
      <c r="D1347" s="94">
        <v>0</v>
      </c>
      <c r="E1347" s="94">
        <v>0</v>
      </c>
      <c r="F1347" s="94">
        <v>0</v>
      </c>
      <c r="G1347" s="94">
        <v>0</v>
      </c>
      <c r="H1347" s="94">
        <v>73350</v>
      </c>
      <c r="I1347" s="94">
        <v>0</v>
      </c>
      <c r="J1347" s="135">
        <v>0</v>
      </c>
      <c r="K1347" s="94">
        <v>0</v>
      </c>
      <c r="L1347" s="94">
        <v>0</v>
      </c>
      <c r="M1347" s="94">
        <v>0</v>
      </c>
      <c r="N1347" s="94">
        <v>0</v>
      </c>
      <c r="O1347" s="94">
        <v>0</v>
      </c>
      <c r="P1347" s="94">
        <v>0</v>
      </c>
      <c r="Q1347" s="94">
        <v>0</v>
      </c>
      <c r="R1347" s="94">
        <v>0</v>
      </c>
      <c r="S1347" s="94">
        <v>0</v>
      </c>
      <c r="T1347" s="94">
        <v>0</v>
      </c>
      <c r="U1347" s="94">
        <v>0</v>
      </c>
      <c r="V1347" s="94">
        <v>0</v>
      </c>
      <c r="W1347" s="94">
        <v>0</v>
      </c>
      <c r="X1347" s="94">
        <v>1569</v>
      </c>
      <c r="Y1347" s="174"/>
    </row>
    <row r="1348" spans="1:25" ht="15" customHeight="1">
      <c r="A1348" s="128">
        <v>81</v>
      </c>
      <c r="B1348" s="95" t="s">
        <v>818</v>
      </c>
      <c r="C1348" s="94">
        <f t="shared" si="103"/>
        <v>1448447</v>
      </c>
      <c r="D1348" s="94">
        <v>0</v>
      </c>
      <c r="E1348" s="94">
        <v>0</v>
      </c>
      <c r="F1348" s="94">
        <v>0</v>
      </c>
      <c r="G1348" s="94">
        <v>92500</v>
      </c>
      <c r="H1348" s="94">
        <v>180000</v>
      </c>
      <c r="I1348" s="94">
        <v>0</v>
      </c>
      <c r="J1348" s="135">
        <v>0</v>
      </c>
      <c r="K1348" s="94">
        <v>0</v>
      </c>
      <c r="L1348" s="94">
        <v>333</v>
      </c>
      <c r="M1348" s="94">
        <v>615600</v>
      </c>
      <c r="N1348" s="94">
        <v>0</v>
      </c>
      <c r="O1348" s="94">
        <v>0</v>
      </c>
      <c r="P1348" s="94">
        <v>553</v>
      </c>
      <c r="Q1348" s="94">
        <v>530000</v>
      </c>
      <c r="R1348" s="94">
        <v>0</v>
      </c>
      <c r="S1348" s="94">
        <v>0</v>
      </c>
      <c r="T1348" s="94">
        <v>0</v>
      </c>
      <c r="U1348" s="94">
        <v>0</v>
      </c>
      <c r="V1348" s="94">
        <v>0</v>
      </c>
      <c r="W1348" s="94">
        <v>0</v>
      </c>
      <c r="X1348" s="94">
        <v>30347</v>
      </c>
      <c r="Y1348" s="174"/>
    </row>
    <row r="1349" spans="1:25" ht="15" customHeight="1">
      <c r="A1349" s="128">
        <v>82</v>
      </c>
      <c r="B1349" s="95" t="s">
        <v>819</v>
      </c>
      <c r="C1349" s="94">
        <f t="shared" si="103"/>
        <v>399469</v>
      </c>
      <c r="D1349" s="94">
        <v>0</v>
      </c>
      <c r="E1349" s="94">
        <v>130000</v>
      </c>
      <c r="F1349" s="94">
        <v>0</v>
      </c>
      <c r="G1349" s="94">
        <v>90500</v>
      </c>
      <c r="H1349" s="94">
        <v>170600</v>
      </c>
      <c r="I1349" s="94">
        <v>0</v>
      </c>
      <c r="J1349" s="135">
        <v>0</v>
      </c>
      <c r="K1349" s="94">
        <v>0</v>
      </c>
      <c r="L1349" s="94">
        <v>0</v>
      </c>
      <c r="M1349" s="94">
        <v>0</v>
      </c>
      <c r="N1349" s="94">
        <v>0</v>
      </c>
      <c r="O1349" s="94">
        <v>0</v>
      </c>
      <c r="P1349" s="94">
        <v>0</v>
      </c>
      <c r="Q1349" s="94">
        <v>0</v>
      </c>
      <c r="R1349" s="94">
        <v>0</v>
      </c>
      <c r="S1349" s="94">
        <v>0</v>
      </c>
      <c r="T1349" s="94">
        <v>0</v>
      </c>
      <c r="U1349" s="94">
        <v>0</v>
      </c>
      <c r="V1349" s="94">
        <v>0</v>
      </c>
      <c r="W1349" s="94">
        <v>0</v>
      </c>
      <c r="X1349" s="94">
        <v>8369</v>
      </c>
      <c r="Y1349" s="174"/>
    </row>
    <row r="1350" spans="1:25" ht="15" customHeight="1">
      <c r="A1350" s="128">
        <v>83</v>
      </c>
      <c r="B1350" s="95" t="s">
        <v>820</v>
      </c>
      <c r="C1350" s="94">
        <f t="shared" si="103"/>
        <v>1067284</v>
      </c>
      <c r="D1350" s="94">
        <v>0</v>
      </c>
      <c r="E1350" s="94">
        <v>150000</v>
      </c>
      <c r="F1350" s="94">
        <v>0</v>
      </c>
      <c r="G1350" s="94">
        <v>92500</v>
      </c>
      <c r="H1350" s="94">
        <v>180000</v>
      </c>
      <c r="I1350" s="94">
        <v>0</v>
      </c>
      <c r="J1350" s="135">
        <v>0</v>
      </c>
      <c r="K1350" s="94">
        <v>0</v>
      </c>
      <c r="L1350" s="94">
        <v>0</v>
      </c>
      <c r="M1350" s="94">
        <v>0</v>
      </c>
      <c r="N1350" s="94">
        <v>0</v>
      </c>
      <c r="O1350" s="94">
        <v>0</v>
      </c>
      <c r="P1350" s="94">
        <v>601</v>
      </c>
      <c r="Q1350" s="94">
        <v>531100</v>
      </c>
      <c r="R1350" s="94">
        <v>92</v>
      </c>
      <c r="S1350" s="94">
        <v>27200</v>
      </c>
      <c r="T1350" s="94">
        <v>60</v>
      </c>
      <c r="U1350" s="94">
        <v>60140</v>
      </c>
      <c r="V1350" s="94">
        <v>4068</v>
      </c>
      <c r="W1350" s="94">
        <v>0</v>
      </c>
      <c r="X1350" s="94">
        <v>22276</v>
      </c>
      <c r="Y1350" s="174"/>
    </row>
    <row r="1351" spans="1:25" ht="15" customHeight="1">
      <c r="A1351" s="128">
        <v>84</v>
      </c>
      <c r="B1351" s="95" t="s">
        <v>821</v>
      </c>
      <c r="C1351" s="94">
        <f t="shared" si="103"/>
        <v>1358094</v>
      </c>
      <c r="D1351" s="94">
        <v>0</v>
      </c>
      <c r="E1351" s="94">
        <v>0</v>
      </c>
      <c r="F1351" s="94">
        <v>0</v>
      </c>
      <c r="G1351" s="94">
        <v>0</v>
      </c>
      <c r="H1351" s="94">
        <v>152000</v>
      </c>
      <c r="I1351" s="94">
        <v>0</v>
      </c>
      <c r="J1351" s="135">
        <v>0</v>
      </c>
      <c r="K1351" s="94">
        <v>0</v>
      </c>
      <c r="L1351" s="94">
        <v>400</v>
      </c>
      <c r="M1351" s="94">
        <v>664240</v>
      </c>
      <c r="N1351" s="94">
        <v>0</v>
      </c>
      <c r="O1351" s="94">
        <v>0</v>
      </c>
      <c r="P1351" s="94">
        <v>620</v>
      </c>
      <c r="Q1351" s="94">
        <v>513400</v>
      </c>
      <c r="R1351" s="94">
        <v>0</v>
      </c>
      <c r="S1351" s="94">
        <v>0</v>
      </c>
      <c r="T1351" s="94">
        <v>0</v>
      </c>
      <c r="U1351" s="94">
        <v>0</v>
      </c>
      <c r="V1351" s="94">
        <v>0</v>
      </c>
      <c r="W1351" s="94">
        <v>0</v>
      </c>
      <c r="X1351" s="94">
        <v>28454</v>
      </c>
      <c r="Y1351" s="174"/>
    </row>
    <row r="1352" spans="1:25" ht="15" customHeight="1">
      <c r="A1352" s="128">
        <v>85</v>
      </c>
      <c r="B1352" s="95" t="s">
        <v>822</v>
      </c>
      <c r="C1352" s="94">
        <f t="shared" si="103"/>
        <v>937440</v>
      </c>
      <c r="D1352" s="94">
        <v>0</v>
      </c>
      <c r="E1352" s="94">
        <v>0</v>
      </c>
      <c r="F1352" s="94">
        <v>0</v>
      </c>
      <c r="G1352" s="94">
        <v>0</v>
      </c>
      <c r="H1352" s="94">
        <v>171500</v>
      </c>
      <c r="I1352" s="94">
        <v>0</v>
      </c>
      <c r="J1352" s="135">
        <v>0</v>
      </c>
      <c r="K1352" s="94">
        <v>0</v>
      </c>
      <c r="L1352" s="94">
        <v>618</v>
      </c>
      <c r="M1352" s="94">
        <v>746300</v>
      </c>
      <c r="N1352" s="94">
        <v>0</v>
      </c>
      <c r="O1352" s="94">
        <v>0</v>
      </c>
      <c r="P1352" s="94">
        <v>0</v>
      </c>
      <c r="Q1352" s="94">
        <v>0</v>
      </c>
      <c r="R1352" s="94">
        <v>0</v>
      </c>
      <c r="S1352" s="94">
        <v>0</v>
      </c>
      <c r="T1352" s="94">
        <v>0</v>
      </c>
      <c r="U1352" s="94">
        <v>0</v>
      </c>
      <c r="V1352" s="94">
        <v>0</v>
      </c>
      <c r="W1352" s="94">
        <v>0</v>
      </c>
      <c r="X1352" s="94">
        <v>19640</v>
      </c>
      <c r="Y1352" s="174"/>
    </row>
    <row r="1353" spans="1:25" ht="15" customHeight="1">
      <c r="A1353" s="128">
        <v>86</v>
      </c>
      <c r="B1353" s="95" t="s">
        <v>823</v>
      </c>
      <c r="C1353" s="94">
        <f t="shared" si="103"/>
        <v>1455495</v>
      </c>
      <c r="D1353" s="94">
        <v>0</v>
      </c>
      <c r="E1353" s="94">
        <v>0</v>
      </c>
      <c r="F1353" s="94">
        <v>0</v>
      </c>
      <c r="G1353" s="94">
        <v>0</v>
      </c>
      <c r="H1353" s="94">
        <v>163800</v>
      </c>
      <c r="I1353" s="94">
        <v>0</v>
      </c>
      <c r="J1353" s="135">
        <v>0</v>
      </c>
      <c r="K1353" s="94">
        <v>0</v>
      </c>
      <c r="L1353" s="94">
        <v>462</v>
      </c>
      <c r="M1353" s="94">
        <v>711300</v>
      </c>
      <c r="N1353" s="94">
        <v>0</v>
      </c>
      <c r="O1353" s="94">
        <v>0</v>
      </c>
      <c r="P1353" s="94">
        <v>702</v>
      </c>
      <c r="Q1353" s="94">
        <v>549900</v>
      </c>
      <c r="R1353" s="94">
        <v>0</v>
      </c>
      <c r="S1353" s="94">
        <v>0</v>
      </c>
      <c r="T1353" s="94">
        <v>0</v>
      </c>
      <c r="U1353" s="94">
        <v>0</v>
      </c>
      <c r="V1353" s="94">
        <v>0</v>
      </c>
      <c r="W1353" s="94">
        <v>0</v>
      </c>
      <c r="X1353" s="94">
        <v>30495</v>
      </c>
      <c r="Y1353" s="174"/>
    </row>
    <row r="1354" spans="1:25" ht="15" customHeight="1">
      <c r="A1354" s="128">
        <v>87</v>
      </c>
      <c r="B1354" s="95" t="s">
        <v>824</v>
      </c>
      <c r="C1354" s="94">
        <f t="shared" si="103"/>
        <v>169756</v>
      </c>
      <c r="D1354" s="94">
        <v>0</v>
      </c>
      <c r="E1354" s="94">
        <v>0</v>
      </c>
      <c r="F1354" s="94">
        <v>0</v>
      </c>
      <c r="G1354" s="94">
        <v>0</v>
      </c>
      <c r="H1354" s="94">
        <v>166200</v>
      </c>
      <c r="I1354" s="94">
        <v>0</v>
      </c>
      <c r="J1354" s="135">
        <v>0</v>
      </c>
      <c r="K1354" s="94">
        <v>0</v>
      </c>
      <c r="L1354" s="94">
        <v>0</v>
      </c>
      <c r="M1354" s="94">
        <v>0</v>
      </c>
      <c r="N1354" s="94">
        <v>0</v>
      </c>
      <c r="O1354" s="94">
        <v>0</v>
      </c>
      <c r="P1354" s="94">
        <v>0</v>
      </c>
      <c r="Q1354" s="94">
        <v>0</v>
      </c>
      <c r="R1354" s="94">
        <v>0</v>
      </c>
      <c r="S1354" s="94">
        <v>0</v>
      </c>
      <c r="T1354" s="94">
        <v>0</v>
      </c>
      <c r="U1354" s="94">
        <v>0</v>
      </c>
      <c r="V1354" s="94">
        <v>0</v>
      </c>
      <c r="W1354" s="94">
        <v>0</v>
      </c>
      <c r="X1354" s="94">
        <v>3556</v>
      </c>
      <c r="Y1354" s="174"/>
    </row>
    <row r="1355" spans="1:25" ht="15" customHeight="1">
      <c r="A1355" s="128">
        <v>88</v>
      </c>
      <c r="B1355" s="95" t="s">
        <v>825</v>
      </c>
      <c r="C1355" s="94">
        <f t="shared" si="103"/>
        <v>751137</v>
      </c>
      <c r="D1355" s="94">
        <v>0</v>
      </c>
      <c r="E1355" s="94">
        <v>0</v>
      </c>
      <c r="F1355" s="94">
        <v>0</v>
      </c>
      <c r="G1355" s="94">
        <v>0</v>
      </c>
      <c r="H1355" s="94">
        <v>82000</v>
      </c>
      <c r="I1355" s="94">
        <v>0</v>
      </c>
      <c r="J1355" s="135">
        <v>0</v>
      </c>
      <c r="K1355" s="94">
        <v>0</v>
      </c>
      <c r="L1355" s="94">
        <v>322</v>
      </c>
      <c r="M1355" s="94">
        <v>311600</v>
      </c>
      <c r="N1355" s="94">
        <v>0</v>
      </c>
      <c r="O1355" s="94">
        <v>0</v>
      </c>
      <c r="P1355" s="94">
        <v>307</v>
      </c>
      <c r="Q1355" s="94">
        <v>240800</v>
      </c>
      <c r="R1355" s="94">
        <v>135</v>
      </c>
      <c r="S1355" s="94">
        <v>41000</v>
      </c>
      <c r="T1355" s="94">
        <v>60</v>
      </c>
      <c r="U1355" s="94">
        <v>60000</v>
      </c>
      <c r="V1355" s="94">
        <v>0</v>
      </c>
      <c r="W1355" s="94">
        <v>0</v>
      </c>
      <c r="X1355" s="94">
        <v>15737</v>
      </c>
      <c r="Y1355" s="174"/>
    </row>
    <row r="1356" spans="1:25" ht="15" customHeight="1">
      <c r="A1356" s="128">
        <v>89</v>
      </c>
      <c r="B1356" s="95" t="s">
        <v>826</v>
      </c>
      <c r="C1356" s="94">
        <f t="shared" si="103"/>
        <v>1140648</v>
      </c>
      <c r="D1356" s="94">
        <v>0</v>
      </c>
      <c r="E1356" s="94">
        <v>0</v>
      </c>
      <c r="F1356" s="94">
        <v>0</v>
      </c>
      <c r="G1356" s="94">
        <v>0</v>
      </c>
      <c r="H1356" s="94">
        <v>199500</v>
      </c>
      <c r="I1356" s="94">
        <v>0</v>
      </c>
      <c r="J1356" s="135">
        <v>0</v>
      </c>
      <c r="K1356" s="94">
        <v>0</v>
      </c>
      <c r="L1356" s="94">
        <v>0</v>
      </c>
      <c r="M1356" s="94">
        <v>0</v>
      </c>
      <c r="N1356" s="94">
        <v>0</v>
      </c>
      <c r="O1356" s="94">
        <v>0</v>
      </c>
      <c r="P1356" s="94">
        <v>906</v>
      </c>
      <c r="Q1356" s="94">
        <v>781300</v>
      </c>
      <c r="R1356" s="94">
        <v>130</v>
      </c>
      <c r="S1356" s="94">
        <v>40090</v>
      </c>
      <c r="T1356" s="94">
        <v>90</v>
      </c>
      <c r="U1356" s="94">
        <v>90000</v>
      </c>
      <c r="V1356" s="94">
        <v>5985</v>
      </c>
      <c r="W1356" s="94">
        <v>0</v>
      </c>
      <c r="X1356" s="94">
        <v>23773</v>
      </c>
      <c r="Y1356" s="174"/>
    </row>
    <row r="1357" spans="1:25" ht="15" customHeight="1">
      <c r="A1357" s="128">
        <v>90</v>
      </c>
      <c r="B1357" s="95" t="s">
        <v>827</v>
      </c>
      <c r="C1357" s="94">
        <f t="shared" si="103"/>
        <v>938053</v>
      </c>
      <c r="D1357" s="94">
        <v>0</v>
      </c>
      <c r="E1357" s="94">
        <v>304200</v>
      </c>
      <c r="F1357" s="94">
        <v>0</v>
      </c>
      <c r="G1357" s="94">
        <v>0</v>
      </c>
      <c r="H1357" s="94">
        <v>204700</v>
      </c>
      <c r="I1357" s="94">
        <v>409500</v>
      </c>
      <c r="J1357" s="135">
        <v>0</v>
      </c>
      <c r="K1357" s="94">
        <v>0</v>
      </c>
      <c r="L1357" s="94">
        <v>0</v>
      </c>
      <c r="M1357" s="94">
        <v>0</v>
      </c>
      <c r="N1357" s="94">
        <v>0</v>
      </c>
      <c r="O1357" s="94">
        <v>0</v>
      </c>
      <c r="P1357" s="94">
        <v>0</v>
      </c>
      <c r="Q1357" s="94">
        <v>0</v>
      </c>
      <c r="R1357" s="94">
        <v>0</v>
      </c>
      <c r="S1357" s="94">
        <v>0</v>
      </c>
      <c r="T1357" s="94">
        <v>0</v>
      </c>
      <c r="U1357" s="94">
        <v>0</v>
      </c>
      <c r="V1357" s="94">
        <v>0</v>
      </c>
      <c r="W1357" s="94">
        <v>0</v>
      </c>
      <c r="X1357" s="94">
        <v>19653</v>
      </c>
      <c r="Y1357" s="174"/>
    </row>
    <row r="1358" spans="1:25" ht="15" customHeight="1">
      <c r="A1358" s="128">
        <v>91</v>
      </c>
      <c r="B1358" s="95" t="s">
        <v>828</v>
      </c>
      <c r="C1358" s="94">
        <f t="shared" si="103"/>
        <v>426910</v>
      </c>
      <c r="D1358" s="94">
        <v>0</v>
      </c>
      <c r="E1358" s="94">
        <v>0</v>
      </c>
      <c r="F1358" s="94">
        <v>0</v>
      </c>
      <c r="G1358" s="94">
        <v>0</v>
      </c>
      <c r="H1358" s="94">
        <v>81200</v>
      </c>
      <c r="I1358" s="94">
        <v>0</v>
      </c>
      <c r="J1358" s="135">
        <v>0</v>
      </c>
      <c r="K1358" s="94">
        <v>0</v>
      </c>
      <c r="L1358" s="94">
        <v>0</v>
      </c>
      <c r="M1358" s="94">
        <v>0</v>
      </c>
      <c r="N1358" s="94">
        <v>0</v>
      </c>
      <c r="O1358" s="94">
        <v>0</v>
      </c>
      <c r="P1358" s="94">
        <v>304</v>
      </c>
      <c r="Q1358" s="94">
        <v>238500</v>
      </c>
      <c r="R1358" s="94">
        <v>119</v>
      </c>
      <c r="S1358" s="94">
        <v>30450</v>
      </c>
      <c r="T1358" s="94">
        <v>60</v>
      </c>
      <c r="U1358" s="94">
        <v>60000</v>
      </c>
      <c r="V1358" s="94">
        <v>7983</v>
      </c>
      <c r="W1358" s="94">
        <v>0</v>
      </c>
      <c r="X1358" s="94">
        <v>8777</v>
      </c>
      <c r="Y1358" s="174"/>
    </row>
    <row r="1359" spans="1:25" ht="15" customHeight="1">
      <c r="A1359" s="128">
        <v>92</v>
      </c>
      <c r="B1359" s="95" t="s">
        <v>829</v>
      </c>
      <c r="C1359" s="94">
        <f t="shared" si="103"/>
        <v>1726491</v>
      </c>
      <c r="D1359" s="94">
        <v>0</v>
      </c>
      <c r="E1359" s="94">
        <v>0</v>
      </c>
      <c r="F1359" s="94">
        <v>0</v>
      </c>
      <c r="G1359" s="94">
        <v>0</v>
      </c>
      <c r="H1359" s="94">
        <v>195000</v>
      </c>
      <c r="I1359" s="94">
        <v>0</v>
      </c>
      <c r="J1359" s="135">
        <v>0</v>
      </c>
      <c r="K1359" s="94">
        <v>0</v>
      </c>
      <c r="L1359" s="94">
        <v>686</v>
      </c>
      <c r="M1359" s="94">
        <v>720000</v>
      </c>
      <c r="N1359" s="94">
        <v>0</v>
      </c>
      <c r="O1359" s="94">
        <v>0</v>
      </c>
      <c r="P1359" s="94">
        <v>650</v>
      </c>
      <c r="Q1359" s="94">
        <v>610000</v>
      </c>
      <c r="R1359" s="94">
        <v>0</v>
      </c>
      <c r="S1359" s="94">
        <v>0</v>
      </c>
      <c r="T1359" s="94">
        <v>650</v>
      </c>
      <c r="U1359" s="94">
        <v>160000</v>
      </c>
      <c r="V1359" s="94">
        <v>5432</v>
      </c>
      <c r="W1359" s="94">
        <v>0</v>
      </c>
      <c r="X1359" s="94">
        <v>36059</v>
      </c>
      <c r="Y1359" s="174"/>
    </row>
    <row r="1360" spans="1:25" ht="15" customHeight="1">
      <c r="A1360" s="128">
        <v>93</v>
      </c>
      <c r="B1360" s="95" t="s">
        <v>830</v>
      </c>
      <c r="C1360" s="94">
        <f t="shared" si="103"/>
        <v>171186</v>
      </c>
      <c r="D1360" s="94">
        <v>0</v>
      </c>
      <c r="E1360" s="94">
        <v>0</v>
      </c>
      <c r="F1360" s="94">
        <v>0</v>
      </c>
      <c r="G1360" s="94">
        <v>0</v>
      </c>
      <c r="H1360" s="94">
        <v>0</v>
      </c>
      <c r="I1360" s="94">
        <v>167600</v>
      </c>
      <c r="J1360" s="135">
        <v>0</v>
      </c>
      <c r="K1360" s="94">
        <v>0</v>
      </c>
      <c r="L1360" s="94">
        <v>0</v>
      </c>
      <c r="M1360" s="94">
        <v>0</v>
      </c>
      <c r="N1360" s="94">
        <v>0</v>
      </c>
      <c r="O1360" s="94">
        <v>0</v>
      </c>
      <c r="P1360" s="94">
        <v>0</v>
      </c>
      <c r="Q1360" s="94">
        <v>0</v>
      </c>
      <c r="R1360" s="94">
        <v>0</v>
      </c>
      <c r="S1360" s="94">
        <v>0</v>
      </c>
      <c r="T1360" s="94">
        <v>0</v>
      </c>
      <c r="U1360" s="94">
        <v>0</v>
      </c>
      <c r="V1360" s="94">
        <v>0</v>
      </c>
      <c r="W1360" s="94">
        <v>0</v>
      </c>
      <c r="X1360" s="94">
        <v>3586</v>
      </c>
      <c r="Y1360" s="174"/>
    </row>
    <row r="1361" spans="1:25" ht="15" customHeight="1">
      <c r="A1361" s="128">
        <v>94</v>
      </c>
      <c r="B1361" s="95" t="s">
        <v>831</v>
      </c>
      <c r="C1361" s="94">
        <f t="shared" si="103"/>
        <v>206527</v>
      </c>
      <c r="D1361" s="94">
        <v>0</v>
      </c>
      <c r="E1361" s="94">
        <v>0</v>
      </c>
      <c r="F1361" s="94">
        <v>0</v>
      </c>
      <c r="G1361" s="94">
        <v>0</v>
      </c>
      <c r="H1361" s="94">
        <v>0</v>
      </c>
      <c r="I1361" s="94">
        <v>202200</v>
      </c>
      <c r="J1361" s="135">
        <v>0</v>
      </c>
      <c r="K1361" s="94">
        <v>0</v>
      </c>
      <c r="L1361" s="94">
        <v>0</v>
      </c>
      <c r="M1361" s="94">
        <v>0</v>
      </c>
      <c r="N1361" s="94">
        <v>0</v>
      </c>
      <c r="O1361" s="94">
        <v>0</v>
      </c>
      <c r="P1361" s="94">
        <v>0</v>
      </c>
      <c r="Q1361" s="94">
        <v>0</v>
      </c>
      <c r="R1361" s="94">
        <v>0</v>
      </c>
      <c r="S1361" s="94">
        <v>0</v>
      </c>
      <c r="T1361" s="94">
        <v>0</v>
      </c>
      <c r="U1361" s="94">
        <v>0</v>
      </c>
      <c r="V1361" s="94">
        <v>0</v>
      </c>
      <c r="W1361" s="94">
        <v>0</v>
      </c>
      <c r="X1361" s="94">
        <v>4327</v>
      </c>
      <c r="Y1361" s="174"/>
    </row>
    <row r="1362" spans="1:25" ht="15" customHeight="1">
      <c r="A1362" s="128">
        <v>95</v>
      </c>
      <c r="B1362" s="95" t="s">
        <v>832</v>
      </c>
      <c r="C1362" s="94">
        <f t="shared" si="103"/>
        <v>1922989</v>
      </c>
      <c r="D1362" s="94">
        <v>0</v>
      </c>
      <c r="E1362" s="94">
        <v>278000</v>
      </c>
      <c r="F1362" s="94">
        <v>0</v>
      </c>
      <c r="G1362" s="94">
        <v>198400</v>
      </c>
      <c r="H1362" s="94">
        <v>225600</v>
      </c>
      <c r="I1362" s="94">
        <v>0</v>
      </c>
      <c r="J1362" s="135">
        <v>0</v>
      </c>
      <c r="K1362" s="94">
        <v>0</v>
      </c>
      <c r="L1362" s="94">
        <v>824</v>
      </c>
      <c r="M1362" s="94">
        <v>1044200</v>
      </c>
      <c r="N1362" s="94">
        <v>0</v>
      </c>
      <c r="O1362" s="94">
        <v>0</v>
      </c>
      <c r="P1362" s="94">
        <v>0</v>
      </c>
      <c r="Q1362" s="94">
        <v>0</v>
      </c>
      <c r="R1362" s="94">
        <v>223</v>
      </c>
      <c r="S1362" s="94">
        <v>136500</v>
      </c>
      <c r="T1362" s="94">
        <v>0</v>
      </c>
      <c r="U1362" s="94">
        <v>0</v>
      </c>
      <c r="V1362" s="94">
        <v>0</v>
      </c>
      <c r="W1362" s="94">
        <v>0</v>
      </c>
      <c r="X1362" s="94">
        <v>40289</v>
      </c>
      <c r="Y1362" s="174"/>
    </row>
    <row r="1363" spans="1:25" ht="15" customHeight="1">
      <c r="A1363" s="128">
        <v>96</v>
      </c>
      <c r="B1363" s="95" t="s">
        <v>833</v>
      </c>
      <c r="C1363" s="94">
        <f t="shared" si="103"/>
        <v>715169</v>
      </c>
      <c r="D1363" s="94">
        <v>0</v>
      </c>
      <c r="E1363" s="94">
        <v>102700</v>
      </c>
      <c r="F1363" s="94">
        <v>0</v>
      </c>
      <c r="G1363" s="94">
        <v>60400</v>
      </c>
      <c r="H1363" s="94">
        <v>126000</v>
      </c>
      <c r="I1363" s="94">
        <v>0</v>
      </c>
      <c r="J1363" s="135">
        <v>0</v>
      </c>
      <c r="K1363" s="94">
        <v>0</v>
      </c>
      <c r="L1363" s="94">
        <v>0</v>
      </c>
      <c r="M1363" s="94">
        <v>0</v>
      </c>
      <c r="N1363" s="94">
        <v>0</v>
      </c>
      <c r="O1363" s="94">
        <v>0</v>
      </c>
      <c r="P1363" s="94">
        <v>420</v>
      </c>
      <c r="Q1363" s="94">
        <v>329000</v>
      </c>
      <c r="R1363" s="94">
        <v>110</v>
      </c>
      <c r="S1363" s="94">
        <v>16800</v>
      </c>
      <c r="T1363" s="94">
        <v>60</v>
      </c>
      <c r="U1363" s="94">
        <v>62700</v>
      </c>
      <c r="V1363" s="94">
        <v>2641</v>
      </c>
      <c r="W1363" s="94">
        <v>0</v>
      </c>
      <c r="X1363" s="94">
        <v>14928</v>
      </c>
      <c r="Y1363" s="174"/>
    </row>
    <row r="1364" spans="1:25" ht="15" customHeight="1">
      <c r="A1364" s="128">
        <v>97</v>
      </c>
      <c r="B1364" s="95" t="s">
        <v>834</v>
      </c>
      <c r="C1364" s="94">
        <f t="shared" si="103"/>
        <v>647567</v>
      </c>
      <c r="D1364" s="94">
        <v>0</v>
      </c>
      <c r="E1364" s="94">
        <v>0</v>
      </c>
      <c r="F1364" s="94">
        <v>0</v>
      </c>
      <c r="G1364" s="94">
        <v>0</v>
      </c>
      <c r="H1364" s="94">
        <v>109500</v>
      </c>
      <c r="I1364" s="94">
        <v>0</v>
      </c>
      <c r="J1364" s="135">
        <v>0</v>
      </c>
      <c r="K1364" s="94">
        <v>0</v>
      </c>
      <c r="L1364" s="94">
        <v>359</v>
      </c>
      <c r="M1364" s="94">
        <v>475700</v>
      </c>
      <c r="N1364" s="94">
        <v>0</v>
      </c>
      <c r="O1364" s="94">
        <v>0</v>
      </c>
      <c r="P1364" s="94">
        <v>0</v>
      </c>
      <c r="Q1364" s="94">
        <v>0</v>
      </c>
      <c r="R1364" s="94">
        <v>142</v>
      </c>
      <c r="S1364" s="94">
        <v>48800</v>
      </c>
      <c r="T1364" s="94">
        <v>0</v>
      </c>
      <c r="U1364" s="94">
        <v>0</v>
      </c>
      <c r="V1364" s="94">
        <v>0</v>
      </c>
      <c r="W1364" s="94">
        <v>0</v>
      </c>
      <c r="X1364" s="94">
        <v>13567</v>
      </c>
      <c r="Y1364" s="174"/>
    </row>
    <row r="1365" spans="1:25" ht="15" customHeight="1">
      <c r="A1365" s="128">
        <v>98</v>
      </c>
      <c r="B1365" s="95" t="s">
        <v>835</v>
      </c>
      <c r="C1365" s="94">
        <f t="shared" si="103"/>
        <v>357081</v>
      </c>
      <c r="D1365" s="94">
        <v>0</v>
      </c>
      <c r="E1365" s="94">
        <v>0</v>
      </c>
      <c r="F1365" s="94">
        <v>0</v>
      </c>
      <c r="G1365" s="94">
        <v>0</v>
      </c>
      <c r="H1365" s="94">
        <v>0</v>
      </c>
      <c r="I1365" s="94">
        <v>0</v>
      </c>
      <c r="J1365" s="135">
        <v>0</v>
      </c>
      <c r="K1365" s="94">
        <v>0</v>
      </c>
      <c r="L1365" s="94">
        <v>350</v>
      </c>
      <c r="M1365" s="94">
        <v>349600</v>
      </c>
      <c r="N1365" s="94">
        <v>0</v>
      </c>
      <c r="O1365" s="94">
        <v>0</v>
      </c>
      <c r="P1365" s="94">
        <v>0</v>
      </c>
      <c r="Q1365" s="94">
        <v>0</v>
      </c>
      <c r="R1365" s="94">
        <v>0</v>
      </c>
      <c r="S1365" s="94">
        <v>0</v>
      </c>
      <c r="T1365" s="94">
        <v>0</v>
      </c>
      <c r="U1365" s="94">
        <v>0</v>
      </c>
      <c r="V1365" s="94">
        <v>0</v>
      </c>
      <c r="W1365" s="94">
        <v>0</v>
      </c>
      <c r="X1365" s="94">
        <v>7481</v>
      </c>
      <c r="Y1365" s="174"/>
    </row>
    <row r="1366" spans="1:25" ht="15" customHeight="1">
      <c r="A1366" s="128">
        <v>99</v>
      </c>
      <c r="B1366" s="95" t="s">
        <v>836</v>
      </c>
      <c r="C1366" s="94">
        <f t="shared" ref="C1366:C1375" si="104">D1366+E1366+F1366+G1366+H1366+I1366+K1366+M1366+O1366+Q1366+S1366+U1366+V1366+W1366+X1366</f>
        <v>329401</v>
      </c>
      <c r="D1366" s="94">
        <v>0</v>
      </c>
      <c r="E1366" s="94">
        <v>0</v>
      </c>
      <c r="F1366" s="94">
        <v>0</v>
      </c>
      <c r="G1366" s="94">
        <v>0</v>
      </c>
      <c r="H1366" s="94">
        <v>67200</v>
      </c>
      <c r="I1366" s="94">
        <v>0</v>
      </c>
      <c r="J1366" s="135">
        <v>0</v>
      </c>
      <c r="K1366" s="94">
        <v>0</v>
      </c>
      <c r="L1366" s="94">
        <v>109</v>
      </c>
      <c r="M1366" s="94">
        <v>255300</v>
      </c>
      <c r="N1366" s="94">
        <v>0</v>
      </c>
      <c r="O1366" s="94">
        <v>0</v>
      </c>
      <c r="P1366" s="94">
        <v>0</v>
      </c>
      <c r="Q1366" s="94">
        <v>0</v>
      </c>
      <c r="R1366" s="94">
        <v>0</v>
      </c>
      <c r="S1366" s="94">
        <v>0</v>
      </c>
      <c r="T1366" s="94">
        <v>0</v>
      </c>
      <c r="U1366" s="94">
        <v>0</v>
      </c>
      <c r="V1366" s="94">
        <v>0</v>
      </c>
      <c r="W1366" s="94">
        <v>0</v>
      </c>
      <c r="X1366" s="94">
        <v>6901</v>
      </c>
      <c r="Y1366" s="174"/>
    </row>
    <row r="1367" spans="1:25" ht="15" customHeight="1">
      <c r="A1367" s="128">
        <v>100</v>
      </c>
      <c r="B1367" s="95" t="s">
        <v>837</v>
      </c>
      <c r="C1367" s="94">
        <f t="shared" si="104"/>
        <v>975682</v>
      </c>
      <c r="D1367" s="94">
        <v>0</v>
      </c>
      <c r="E1367" s="94">
        <v>140200</v>
      </c>
      <c r="F1367" s="94">
        <v>0</v>
      </c>
      <c r="G1367" s="94">
        <v>89600</v>
      </c>
      <c r="H1367" s="94">
        <v>175200</v>
      </c>
      <c r="I1367" s="94">
        <v>0</v>
      </c>
      <c r="J1367" s="135">
        <v>0</v>
      </c>
      <c r="K1367" s="94">
        <v>0</v>
      </c>
      <c r="L1367" s="94">
        <v>372</v>
      </c>
      <c r="M1367" s="94">
        <v>550240</v>
      </c>
      <c r="N1367" s="94">
        <v>0</v>
      </c>
      <c r="O1367" s="94">
        <v>0</v>
      </c>
      <c r="P1367" s="94">
        <v>0</v>
      </c>
      <c r="Q1367" s="94">
        <v>0</v>
      </c>
      <c r="R1367" s="94">
        <v>0</v>
      </c>
      <c r="S1367" s="94">
        <v>0</v>
      </c>
      <c r="T1367" s="94">
        <v>0</v>
      </c>
      <c r="U1367" s="94">
        <v>0</v>
      </c>
      <c r="V1367" s="94">
        <v>0</v>
      </c>
      <c r="W1367" s="94">
        <v>0</v>
      </c>
      <c r="X1367" s="94">
        <v>20442</v>
      </c>
      <c r="Y1367" s="174"/>
    </row>
    <row r="1368" spans="1:25" ht="15" customHeight="1">
      <c r="A1368" s="128">
        <v>101</v>
      </c>
      <c r="B1368" s="95" t="s">
        <v>838</v>
      </c>
      <c r="C1368" s="94">
        <f t="shared" si="104"/>
        <v>91619</v>
      </c>
      <c r="D1368" s="94">
        <v>0</v>
      </c>
      <c r="E1368" s="94">
        <v>0</v>
      </c>
      <c r="F1368" s="94">
        <v>0</v>
      </c>
      <c r="G1368" s="94">
        <v>0</v>
      </c>
      <c r="H1368" s="94">
        <v>89700</v>
      </c>
      <c r="I1368" s="94">
        <v>0</v>
      </c>
      <c r="J1368" s="135">
        <v>0</v>
      </c>
      <c r="K1368" s="94">
        <v>0</v>
      </c>
      <c r="L1368" s="94">
        <v>0</v>
      </c>
      <c r="M1368" s="94">
        <v>0</v>
      </c>
      <c r="N1368" s="94">
        <v>0</v>
      </c>
      <c r="O1368" s="94">
        <v>0</v>
      </c>
      <c r="P1368" s="94">
        <v>0</v>
      </c>
      <c r="Q1368" s="94">
        <v>0</v>
      </c>
      <c r="R1368" s="94">
        <v>0</v>
      </c>
      <c r="S1368" s="94">
        <v>0</v>
      </c>
      <c r="T1368" s="94">
        <v>0</v>
      </c>
      <c r="U1368" s="94">
        <v>0</v>
      </c>
      <c r="V1368" s="94">
        <v>0</v>
      </c>
      <c r="W1368" s="94">
        <v>0</v>
      </c>
      <c r="X1368" s="94">
        <v>1919</v>
      </c>
      <c r="Y1368" s="174"/>
    </row>
    <row r="1369" spans="1:25" ht="15" customHeight="1">
      <c r="A1369" s="128">
        <v>102</v>
      </c>
      <c r="B1369" s="95" t="s">
        <v>839</v>
      </c>
      <c r="C1369" s="94">
        <f t="shared" si="104"/>
        <v>179153</v>
      </c>
      <c r="D1369" s="94">
        <v>0</v>
      </c>
      <c r="E1369" s="94">
        <v>0</v>
      </c>
      <c r="F1369" s="94">
        <v>0</v>
      </c>
      <c r="G1369" s="94">
        <v>0</v>
      </c>
      <c r="H1369" s="94">
        <v>150000</v>
      </c>
      <c r="I1369" s="94">
        <v>0</v>
      </c>
      <c r="J1369" s="135">
        <v>0</v>
      </c>
      <c r="K1369" s="94">
        <v>0</v>
      </c>
      <c r="L1369" s="94">
        <v>0</v>
      </c>
      <c r="M1369" s="94">
        <v>0</v>
      </c>
      <c r="N1369" s="94">
        <v>0</v>
      </c>
      <c r="O1369" s="94">
        <v>0</v>
      </c>
      <c r="P1369" s="94">
        <v>0</v>
      </c>
      <c r="Q1369" s="94">
        <v>0</v>
      </c>
      <c r="R1369" s="94">
        <v>120</v>
      </c>
      <c r="S1369" s="94">
        <v>25400</v>
      </c>
      <c r="T1369" s="94">
        <v>0</v>
      </c>
      <c r="U1369" s="94">
        <v>0</v>
      </c>
      <c r="V1369" s="94">
        <v>0</v>
      </c>
      <c r="W1369" s="94">
        <v>0</v>
      </c>
      <c r="X1369" s="94">
        <v>3753</v>
      </c>
      <c r="Y1369" s="174"/>
    </row>
    <row r="1370" spans="1:25" ht="15" customHeight="1">
      <c r="A1370" s="128">
        <v>103</v>
      </c>
      <c r="B1370" s="95" t="s">
        <v>840</v>
      </c>
      <c r="C1370" s="94">
        <f t="shared" si="104"/>
        <v>1042951</v>
      </c>
      <c r="D1370" s="94">
        <v>0</v>
      </c>
      <c r="E1370" s="94">
        <v>0</v>
      </c>
      <c r="F1370" s="94">
        <v>0</v>
      </c>
      <c r="G1370" s="94">
        <v>0</v>
      </c>
      <c r="H1370" s="94">
        <v>210000</v>
      </c>
      <c r="I1370" s="94">
        <v>0</v>
      </c>
      <c r="J1370" s="135">
        <v>0</v>
      </c>
      <c r="K1370" s="94">
        <v>0</v>
      </c>
      <c r="L1370" s="94">
        <v>626</v>
      </c>
      <c r="M1370" s="94">
        <v>780200</v>
      </c>
      <c r="N1370" s="94">
        <v>0</v>
      </c>
      <c r="O1370" s="94">
        <v>0</v>
      </c>
      <c r="P1370" s="94">
        <v>0</v>
      </c>
      <c r="Q1370" s="94">
        <v>0</v>
      </c>
      <c r="R1370" s="94">
        <v>140</v>
      </c>
      <c r="S1370" s="94">
        <v>30900</v>
      </c>
      <c r="T1370" s="94">
        <v>0</v>
      </c>
      <c r="U1370" s="94">
        <v>0</v>
      </c>
      <c r="V1370" s="94">
        <v>0</v>
      </c>
      <c r="W1370" s="94">
        <v>0</v>
      </c>
      <c r="X1370" s="94">
        <v>21851</v>
      </c>
      <c r="Y1370" s="174"/>
    </row>
    <row r="1371" spans="1:25" ht="15" customHeight="1">
      <c r="A1371" s="128">
        <v>104</v>
      </c>
      <c r="B1371" s="95" t="s">
        <v>841</v>
      </c>
      <c r="C1371" s="94">
        <f t="shared" si="104"/>
        <v>234922</v>
      </c>
      <c r="D1371" s="94">
        <v>0</v>
      </c>
      <c r="E1371" s="94">
        <v>0</v>
      </c>
      <c r="F1371" s="94">
        <v>0</v>
      </c>
      <c r="G1371" s="94">
        <v>0</v>
      </c>
      <c r="H1371" s="94">
        <v>0</v>
      </c>
      <c r="I1371" s="94">
        <v>0</v>
      </c>
      <c r="J1371" s="135">
        <v>0</v>
      </c>
      <c r="K1371" s="94">
        <v>0</v>
      </c>
      <c r="L1371" s="94">
        <v>0</v>
      </c>
      <c r="M1371" s="94">
        <v>0</v>
      </c>
      <c r="N1371" s="94">
        <v>0</v>
      </c>
      <c r="O1371" s="94">
        <v>0</v>
      </c>
      <c r="P1371" s="94">
        <v>484</v>
      </c>
      <c r="Q1371" s="94">
        <v>230000</v>
      </c>
      <c r="R1371" s="94">
        <v>0</v>
      </c>
      <c r="S1371" s="94">
        <v>0</v>
      </c>
      <c r="T1371" s="94">
        <v>0</v>
      </c>
      <c r="U1371" s="94">
        <v>0</v>
      </c>
      <c r="V1371" s="94">
        <v>0</v>
      </c>
      <c r="W1371" s="94">
        <v>0</v>
      </c>
      <c r="X1371" s="94">
        <v>4922</v>
      </c>
      <c r="Y1371" s="174"/>
    </row>
    <row r="1372" spans="1:25" ht="15" customHeight="1">
      <c r="A1372" s="128">
        <v>105</v>
      </c>
      <c r="B1372" s="95" t="s">
        <v>842</v>
      </c>
      <c r="C1372" s="94">
        <f t="shared" si="104"/>
        <v>76809</v>
      </c>
      <c r="D1372" s="94">
        <v>0</v>
      </c>
      <c r="E1372" s="94">
        <v>0</v>
      </c>
      <c r="F1372" s="94">
        <v>0</v>
      </c>
      <c r="G1372" s="94">
        <v>0</v>
      </c>
      <c r="H1372" s="94">
        <v>75200</v>
      </c>
      <c r="I1372" s="94">
        <v>0</v>
      </c>
      <c r="J1372" s="135">
        <v>0</v>
      </c>
      <c r="K1372" s="94">
        <v>0</v>
      </c>
      <c r="L1372" s="94">
        <v>0</v>
      </c>
      <c r="M1372" s="94">
        <v>0</v>
      </c>
      <c r="N1372" s="94">
        <v>0</v>
      </c>
      <c r="O1372" s="94">
        <v>0</v>
      </c>
      <c r="P1372" s="94">
        <v>0</v>
      </c>
      <c r="Q1372" s="94">
        <v>0</v>
      </c>
      <c r="R1372" s="94">
        <v>0</v>
      </c>
      <c r="S1372" s="94">
        <v>0</v>
      </c>
      <c r="T1372" s="94">
        <v>0</v>
      </c>
      <c r="U1372" s="94">
        <v>0</v>
      </c>
      <c r="V1372" s="94">
        <v>0</v>
      </c>
      <c r="W1372" s="94">
        <v>0</v>
      </c>
      <c r="X1372" s="94">
        <v>1609</v>
      </c>
      <c r="Y1372" s="174"/>
    </row>
    <row r="1373" spans="1:25" ht="15" customHeight="1">
      <c r="A1373" s="128">
        <v>106</v>
      </c>
      <c r="B1373" s="95" t="s">
        <v>843</v>
      </c>
      <c r="C1373" s="94">
        <f t="shared" si="104"/>
        <v>312037</v>
      </c>
      <c r="D1373" s="94">
        <v>0</v>
      </c>
      <c r="E1373" s="94">
        <v>0</v>
      </c>
      <c r="F1373" s="94">
        <v>0</v>
      </c>
      <c r="G1373" s="94">
        <v>0</v>
      </c>
      <c r="H1373" s="94">
        <v>0</v>
      </c>
      <c r="I1373" s="94">
        <v>0</v>
      </c>
      <c r="J1373" s="135">
        <v>0</v>
      </c>
      <c r="K1373" s="94">
        <v>0</v>
      </c>
      <c r="L1373" s="94">
        <v>0</v>
      </c>
      <c r="M1373" s="94">
        <v>0</v>
      </c>
      <c r="N1373" s="94">
        <v>0</v>
      </c>
      <c r="O1373" s="94">
        <v>0</v>
      </c>
      <c r="P1373" s="94">
        <v>390</v>
      </c>
      <c r="Q1373" s="94">
        <v>305500</v>
      </c>
      <c r="R1373" s="94">
        <v>0</v>
      </c>
      <c r="S1373" s="94">
        <v>0</v>
      </c>
      <c r="T1373" s="94">
        <v>0</v>
      </c>
      <c r="U1373" s="94">
        <v>0</v>
      </c>
      <c r="V1373" s="94">
        <v>0</v>
      </c>
      <c r="W1373" s="94">
        <v>0</v>
      </c>
      <c r="X1373" s="94">
        <v>6537</v>
      </c>
      <c r="Y1373" s="174"/>
    </row>
    <row r="1374" spans="1:25" ht="15" customHeight="1">
      <c r="A1374" s="128">
        <v>107</v>
      </c>
      <c r="B1374" s="95" t="s">
        <v>844</v>
      </c>
      <c r="C1374" s="94">
        <f t="shared" si="104"/>
        <v>130841</v>
      </c>
      <c r="D1374" s="94">
        <v>0</v>
      </c>
      <c r="E1374" s="94">
        <v>0</v>
      </c>
      <c r="F1374" s="94">
        <v>0</v>
      </c>
      <c r="G1374" s="94">
        <v>0</v>
      </c>
      <c r="H1374" s="94">
        <v>128100</v>
      </c>
      <c r="I1374" s="94">
        <v>0</v>
      </c>
      <c r="J1374" s="135">
        <v>0</v>
      </c>
      <c r="K1374" s="94">
        <v>0</v>
      </c>
      <c r="L1374" s="94">
        <v>0</v>
      </c>
      <c r="M1374" s="94">
        <v>0</v>
      </c>
      <c r="N1374" s="94">
        <v>0</v>
      </c>
      <c r="O1374" s="94">
        <v>0</v>
      </c>
      <c r="P1374" s="94">
        <v>0</v>
      </c>
      <c r="Q1374" s="94">
        <v>0</v>
      </c>
      <c r="R1374" s="94">
        <v>0</v>
      </c>
      <c r="S1374" s="94">
        <v>0</v>
      </c>
      <c r="T1374" s="94">
        <v>0</v>
      </c>
      <c r="U1374" s="94">
        <v>0</v>
      </c>
      <c r="V1374" s="94">
        <v>0</v>
      </c>
      <c r="W1374" s="94">
        <v>0</v>
      </c>
      <c r="X1374" s="94">
        <v>2741</v>
      </c>
      <c r="Y1374" s="174"/>
    </row>
    <row r="1375" spans="1:25" ht="15" customHeight="1">
      <c r="A1375" s="128">
        <v>108</v>
      </c>
      <c r="B1375" s="95" t="s">
        <v>845</v>
      </c>
      <c r="C1375" s="94">
        <f t="shared" si="104"/>
        <v>496965</v>
      </c>
      <c r="D1375" s="94">
        <v>0</v>
      </c>
      <c r="E1375" s="94">
        <v>0</v>
      </c>
      <c r="F1375" s="94">
        <v>0</v>
      </c>
      <c r="G1375" s="94">
        <v>0</v>
      </c>
      <c r="H1375" s="94">
        <v>0</v>
      </c>
      <c r="I1375" s="94">
        <v>0</v>
      </c>
      <c r="J1375" s="135">
        <v>0</v>
      </c>
      <c r="K1375" s="94">
        <v>0</v>
      </c>
      <c r="L1375" s="94">
        <v>315</v>
      </c>
      <c r="M1375" s="94">
        <v>486553</v>
      </c>
      <c r="N1375" s="94">
        <v>0</v>
      </c>
      <c r="O1375" s="94">
        <v>0</v>
      </c>
      <c r="P1375" s="94">
        <v>0</v>
      </c>
      <c r="Q1375" s="94">
        <v>0</v>
      </c>
      <c r="R1375" s="94">
        <v>0</v>
      </c>
      <c r="S1375" s="94">
        <v>0</v>
      </c>
      <c r="T1375" s="94">
        <v>0</v>
      </c>
      <c r="U1375" s="94">
        <v>0</v>
      </c>
      <c r="V1375" s="94">
        <v>0</v>
      </c>
      <c r="W1375" s="94">
        <v>0</v>
      </c>
      <c r="X1375" s="94">
        <v>10412</v>
      </c>
      <c r="Y1375" s="174"/>
    </row>
    <row r="1376" spans="1:25" ht="15" customHeight="1">
      <c r="A1376" s="154" t="s">
        <v>317</v>
      </c>
      <c r="B1376" s="116"/>
      <c r="C1376" s="27">
        <f>SUM(C1377:C1379)</f>
        <v>1214416</v>
      </c>
      <c r="D1376" s="27">
        <f t="shared" ref="D1376:X1376" si="105">SUM(D1377:D1379)</f>
        <v>0</v>
      </c>
      <c r="E1376" s="27">
        <f t="shared" si="105"/>
        <v>0</v>
      </c>
      <c r="F1376" s="27">
        <f t="shared" si="105"/>
        <v>0</v>
      </c>
      <c r="G1376" s="27">
        <f t="shared" si="105"/>
        <v>0</v>
      </c>
      <c r="H1376" s="27">
        <f t="shared" si="105"/>
        <v>1148055</v>
      </c>
      <c r="I1376" s="27">
        <f t="shared" si="105"/>
        <v>0</v>
      </c>
      <c r="J1376" s="34">
        <f t="shared" si="105"/>
        <v>0</v>
      </c>
      <c r="K1376" s="27">
        <f t="shared" si="105"/>
        <v>0</v>
      </c>
      <c r="L1376" s="27">
        <f t="shared" si="105"/>
        <v>0</v>
      </c>
      <c r="M1376" s="27">
        <f t="shared" si="105"/>
        <v>0</v>
      </c>
      <c r="N1376" s="27">
        <f t="shared" si="105"/>
        <v>0</v>
      </c>
      <c r="O1376" s="27">
        <f t="shared" si="105"/>
        <v>0</v>
      </c>
      <c r="P1376" s="27">
        <f t="shared" si="105"/>
        <v>0</v>
      </c>
      <c r="Q1376" s="27">
        <f t="shared" si="105"/>
        <v>0</v>
      </c>
      <c r="R1376" s="27">
        <f t="shared" si="105"/>
        <v>0</v>
      </c>
      <c r="S1376" s="27">
        <f t="shared" si="105"/>
        <v>0</v>
      </c>
      <c r="T1376" s="27">
        <f t="shared" si="105"/>
        <v>0</v>
      </c>
      <c r="U1376" s="27">
        <f t="shared" si="105"/>
        <v>0</v>
      </c>
      <c r="V1376" s="27">
        <f t="shared" si="105"/>
        <v>0</v>
      </c>
      <c r="W1376" s="27">
        <f t="shared" si="105"/>
        <v>41795</v>
      </c>
      <c r="X1376" s="27">
        <f t="shared" si="105"/>
        <v>24566</v>
      </c>
      <c r="Y1376" s="174"/>
    </row>
    <row r="1377" spans="1:25">
      <c r="A1377" s="128">
        <v>109</v>
      </c>
      <c r="B1377" s="91" t="s">
        <v>846</v>
      </c>
      <c r="C1377" s="94">
        <f>D1377+E1377+F1377+G1377+H1377+I1377+K1377+M1377+O1377+Q1377+S1377+U1377+V1377+W1377+X1377</f>
        <v>321103</v>
      </c>
      <c r="D1377" s="94">
        <v>0</v>
      </c>
      <c r="E1377" s="94">
        <v>0</v>
      </c>
      <c r="F1377" s="94">
        <v>0</v>
      </c>
      <c r="G1377" s="94">
        <v>0</v>
      </c>
      <c r="H1377" s="94">
        <v>314376</v>
      </c>
      <c r="I1377" s="94">
        <v>0</v>
      </c>
      <c r="J1377" s="135">
        <v>0</v>
      </c>
      <c r="K1377" s="94">
        <v>0</v>
      </c>
      <c r="L1377" s="94">
        <v>0</v>
      </c>
      <c r="M1377" s="94">
        <v>0</v>
      </c>
      <c r="N1377" s="94">
        <v>0</v>
      </c>
      <c r="O1377" s="94">
        <v>0</v>
      </c>
      <c r="P1377" s="94">
        <v>0</v>
      </c>
      <c r="Q1377" s="94">
        <v>0</v>
      </c>
      <c r="R1377" s="94">
        <v>0</v>
      </c>
      <c r="S1377" s="94">
        <v>0</v>
      </c>
      <c r="T1377" s="94">
        <v>0</v>
      </c>
      <c r="U1377" s="94">
        <v>0</v>
      </c>
      <c r="V1377" s="94">
        <v>0</v>
      </c>
      <c r="W1377" s="94">
        <v>0</v>
      </c>
      <c r="X1377" s="94">
        <v>6727</v>
      </c>
      <c r="Y1377" s="174"/>
    </row>
    <row r="1378" spans="1:25">
      <c r="A1378" s="128">
        <v>110</v>
      </c>
      <c r="B1378" s="91" t="s">
        <v>847</v>
      </c>
      <c r="C1378" s="94">
        <f t="shared" ref="C1378:C1379" si="106">D1378+E1378+F1378+G1378+H1378+I1378+K1378+M1378+O1378+Q1378+S1378+U1378+V1378+W1378+X1378</f>
        <v>347011</v>
      </c>
      <c r="D1378" s="94">
        <v>0</v>
      </c>
      <c r="E1378" s="94">
        <v>0</v>
      </c>
      <c r="F1378" s="94">
        <v>0</v>
      </c>
      <c r="G1378" s="94">
        <v>0</v>
      </c>
      <c r="H1378" s="94">
        <v>298822</v>
      </c>
      <c r="I1378" s="94">
        <v>0</v>
      </c>
      <c r="J1378" s="135">
        <v>0</v>
      </c>
      <c r="K1378" s="94">
        <v>0</v>
      </c>
      <c r="L1378" s="94">
        <v>0</v>
      </c>
      <c r="M1378" s="94">
        <v>0</v>
      </c>
      <c r="N1378" s="94">
        <v>0</v>
      </c>
      <c r="O1378" s="94">
        <v>0</v>
      </c>
      <c r="P1378" s="94">
        <v>0</v>
      </c>
      <c r="Q1378" s="94">
        <v>0</v>
      </c>
      <c r="R1378" s="94">
        <v>0</v>
      </c>
      <c r="S1378" s="94">
        <v>0</v>
      </c>
      <c r="T1378" s="94">
        <v>0</v>
      </c>
      <c r="U1378" s="94">
        <v>0</v>
      </c>
      <c r="V1378" s="94">
        <v>0</v>
      </c>
      <c r="W1378" s="94">
        <v>41795</v>
      </c>
      <c r="X1378" s="94">
        <v>6394</v>
      </c>
      <c r="Y1378" s="174"/>
    </row>
    <row r="1379" spans="1:25">
      <c r="A1379" s="128">
        <v>111</v>
      </c>
      <c r="B1379" s="91" t="s">
        <v>848</v>
      </c>
      <c r="C1379" s="94">
        <f t="shared" si="106"/>
        <v>546302</v>
      </c>
      <c r="D1379" s="94">
        <v>0</v>
      </c>
      <c r="E1379" s="94">
        <v>0</v>
      </c>
      <c r="F1379" s="94">
        <v>0</v>
      </c>
      <c r="G1379" s="94">
        <v>0</v>
      </c>
      <c r="H1379" s="94">
        <v>534857</v>
      </c>
      <c r="I1379" s="94">
        <v>0</v>
      </c>
      <c r="J1379" s="135">
        <v>0</v>
      </c>
      <c r="K1379" s="94">
        <v>0</v>
      </c>
      <c r="L1379" s="94">
        <v>0</v>
      </c>
      <c r="M1379" s="94">
        <v>0</v>
      </c>
      <c r="N1379" s="94">
        <v>0</v>
      </c>
      <c r="O1379" s="94">
        <v>0</v>
      </c>
      <c r="P1379" s="94">
        <v>0</v>
      </c>
      <c r="Q1379" s="94">
        <v>0</v>
      </c>
      <c r="R1379" s="94">
        <v>0</v>
      </c>
      <c r="S1379" s="94">
        <v>0</v>
      </c>
      <c r="T1379" s="94">
        <v>0</v>
      </c>
      <c r="U1379" s="94">
        <v>0</v>
      </c>
      <c r="V1379" s="94">
        <v>0</v>
      </c>
      <c r="W1379" s="94">
        <v>0</v>
      </c>
      <c r="X1379" s="94">
        <v>11445</v>
      </c>
      <c r="Y1379" s="174"/>
    </row>
    <row r="1380" spans="1:25" ht="15" customHeight="1">
      <c r="A1380" s="154" t="s">
        <v>318</v>
      </c>
      <c r="B1380" s="147"/>
      <c r="C1380" s="27">
        <f>SUM(C1381:C1389)</f>
        <v>4797253.6099999994</v>
      </c>
      <c r="D1380" s="27">
        <f t="shared" ref="D1380:X1380" si="107">SUM(D1381:D1389)</f>
        <v>0</v>
      </c>
      <c r="E1380" s="27">
        <f t="shared" si="107"/>
        <v>180403.32</v>
      </c>
      <c r="F1380" s="27">
        <f t="shared" si="107"/>
        <v>0</v>
      </c>
      <c r="G1380" s="27">
        <f t="shared" si="107"/>
        <v>258449.43</v>
      </c>
      <c r="H1380" s="27">
        <f t="shared" si="107"/>
        <v>268450.77</v>
      </c>
      <c r="I1380" s="27">
        <f t="shared" si="107"/>
        <v>84267.22</v>
      </c>
      <c r="J1380" s="34">
        <f t="shared" si="107"/>
        <v>0</v>
      </c>
      <c r="K1380" s="27">
        <f t="shared" si="107"/>
        <v>0</v>
      </c>
      <c r="L1380" s="27">
        <f t="shared" si="107"/>
        <v>324.60000000000002</v>
      </c>
      <c r="M1380" s="27">
        <f t="shared" si="107"/>
        <v>923235.46</v>
      </c>
      <c r="N1380" s="27">
        <f t="shared" si="107"/>
        <v>0</v>
      </c>
      <c r="O1380" s="27">
        <f t="shared" si="107"/>
        <v>0</v>
      </c>
      <c r="P1380" s="27">
        <f t="shared" si="107"/>
        <v>1631</v>
      </c>
      <c r="Q1380" s="27">
        <f t="shared" si="107"/>
        <v>2963873.44</v>
      </c>
      <c r="R1380" s="27">
        <f t="shared" si="107"/>
        <v>215</v>
      </c>
      <c r="S1380" s="27">
        <f t="shared" si="107"/>
        <v>90241.97</v>
      </c>
      <c r="T1380" s="27">
        <f t="shared" si="107"/>
        <v>0</v>
      </c>
      <c r="U1380" s="27">
        <f t="shared" si="107"/>
        <v>0</v>
      </c>
      <c r="V1380" s="27">
        <f t="shared" si="107"/>
        <v>28332</v>
      </c>
      <c r="W1380" s="27">
        <f t="shared" si="107"/>
        <v>0</v>
      </c>
      <c r="X1380" s="27">
        <f t="shared" si="107"/>
        <v>0</v>
      </c>
      <c r="Y1380" s="174"/>
    </row>
    <row r="1381" spans="1:25" ht="15" customHeight="1">
      <c r="A1381" s="128">
        <v>112</v>
      </c>
      <c r="B1381" s="113" t="s">
        <v>849</v>
      </c>
      <c r="C1381" s="94">
        <f>D1381+E1381+F1381+G1381+H1381+I1381+K1381+M1381+O1381+Q1381+S1381+U1381+V1381+W1381+X1381</f>
        <v>708423.57</v>
      </c>
      <c r="D1381" s="94">
        <v>0</v>
      </c>
      <c r="E1381" s="94">
        <v>23909.18</v>
      </c>
      <c r="F1381" s="94">
        <v>0</v>
      </c>
      <c r="G1381" s="94">
        <v>0</v>
      </c>
      <c r="H1381" s="94">
        <v>45916.62</v>
      </c>
      <c r="I1381" s="94">
        <v>84267.22</v>
      </c>
      <c r="J1381" s="135">
        <v>0</v>
      </c>
      <c r="K1381" s="94">
        <v>0</v>
      </c>
      <c r="L1381" s="94">
        <v>105.6</v>
      </c>
      <c r="M1381" s="94">
        <v>311591.96999999997</v>
      </c>
      <c r="N1381" s="94">
        <v>0</v>
      </c>
      <c r="O1381" s="94">
        <v>0</v>
      </c>
      <c r="P1381" s="94">
        <v>167</v>
      </c>
      <c r="Q1381" s="94">
        <v>240993.58</v>
      </c>
      <c r="R1381" s="94">
        <v>0</v>
      </c>
      <c r="S1381" s="94">
        <v>0</v>
      </c>
      <c r="T1381" s="94">
        <v>0</v>
      </c>
      <c r="U1381" s="94">
        <v>0</v>
      </c>
      <c r="V1381" s="94">
        <v>1745</v>
      </c>
      <c r="W1381" s="94">
        <v>0</v>
      </c>
      <c r="X1381" s="94">
        <v>0</v>
      </c>
      <c r="Y1381" s="174"/>
    </row>
    <row r="1382" spans="1:25" ht="15" customHeight="1">
      <c r="A1382" s="128">
        <v>113</v>
      </c>
      <c r="B1382" s="91" t="s">
        <v>850</v>
      </c>
      <c r="C1382" s="94">
        <f t="shared" ref="C1382:C1389" si="108">D1382+E1382+F1382+G1382+H1382+I1382+K1382+M1382+O1382+Q1382+S1382+U1382+V1382+W1382+X1382</f>
        <v>50552.85</v>
      </c>
      <c r="D1382" s="94">
        <v>0</v>
      </c>
      <c r="E1382" s="94">
        <v>47240.85</v>
      </c>
      <c r="F1382" s="94">
        <v>0</v>
      </c>
      <c r="G1382" s="120">
        <v>0</v>
      </c>
      <c r="H1382" s="94">
        <v>0</v>
      </c>
      <c r="I1382" s="94">
        <v>0</v>
      </c>
      <c r="J1382" s="135">
        <v>0</v>
      </c>
      <c r="K1382" s="94">
        <v>0</v>
      </c>
      <c r="L1382" s="94">
        <v>0</v>
      </c>
      <c r="M1382" s="94">
        <v>0</v>
      </c>
      <c r="N1382" s="94">
        <v>0</v>
      </c>
      <c r="O1382" s="94">
        <v>0</v>
      </c>
      <c r="P1382" s="94">
        <v>0</v>
      </c>
      <c r="Q1382" s="94">
        <v>0</v>
      </c>
      <c r="R1382" s="94">
        <v>0</v>
      </c>
      <c r="S1382" s="94">
        <v>0</v>
      </c>
      <c r="T1382" s="94">
        <v>0</v>
      </c>
      <c r="U1382" s="94">
        <v>0</v>
      </c>
      <c r="V1382" s="94">
        <v>3312</v>
      </c>
      <c r="W1382" s="94">
        <v>0</v>
      </c>
      <c r="X1382" s="94">
        <v>0</v>
      </c>
      <c r="Y1382" s="174"/>
    </row>
    <row r="1383" spans="1:25" ht="15" customHeight="1">
      <c r="A1383" s="128">
        <v>114</v>
      </c>
      <c r="B1383" s="91" t="s">
        <v>851</v>
      </c>
      <c r="C1383" s="94">
        <f t="shared" si="108"/>
        <v>239284.91</v>
      </c>
      <c r="D1383" s="94">
        <v>0</v>
      </c>
      <c r="E1383" s="94">
        <v>0</v>
      </c>
      <c r="F1383" s="94">
        <v>0</v>
      </c>
      <c r="G1383" s="94">
        <v>0</v>
      </c>
      <c r="H1383" s="94">
        <v>0</v>
      </c>
      <c r="I1383" s="94">
        <v>0</v>
      </c>
      <c r="J1383" s="135">
        <v>0</v>
      </c>
      <c r="K1383" s="94">
        <v>0</v>
      </c>
      <c r="L1383" s="94">
        <v>0</v>
      </c>
      <c r="M1383" s="94">
        <v>0</v>
      </c>
      <c r="N1383" s="94">
        <v>0</v>
      </c>
      <c r="O1383" s="94">
        <v>0</v>
      </c>
      <c r="P1383" s="94">
        <v>164</v>
      </c>
      <c r="Q1383" s="94">
        <v>226117.43</v>
      </c>
      <c r="R1383" s="94">
        <v>49</v>
      </c>
      <c r="S1383" s="94">
        <v>11594.48</v>
      </c>
      <c r="T1383" s="94">
        <v>0</v>
      </c>
      <c r="U1383" s="94">
        <v>0</v>
      </c>
      <c r="V1383" s="94">
        <v>1573</v>
      </c>
      <c r="W1383" s="94">
        <v>0</v>
      </c>
      <c r="X1383" s="94">
        <v>0</v>
      </c>
      <c r="Y1383" s="174"/>
    </row>
    <row r="1384" spans="1:25" ht="15" customHeight="1">
      <c r="A1384" s="128">
        <v>115</v>
      </c>
      <c r="B1384" s="91" t="s">
        <v>852</v>
      </c>
      <c r="C1384" s="94">
        <f t="shared" si="108"/>
        <v>571357.48</v>
      </c>
      <c r="D1384" s="94">
        <v>0</v>
      </c>
      <c r="E1384" s="94">
        <v>0</v>
      </c>
      <c r="F1384" s="94">
        <v>0</v>
      </c>
      <c r="G1384" s="94">
        <v>0</v>
      </c>
      <c r="H1384" s="94">
        <v>87175.02</v>
      </c>
      <c r="I1384" s="94">
        <v>0</v>
      </c>
      <c r="J1384" s="135">
        <v>0</v>
      </c>
      <c r="K1384" s="94">
        <v>0</v>
      </c>
      <c r="L1384" s="94">
        <v>0</v>
      </c>
      <c r="M1384" s="94">
        <v>0</v>
      </c>
      <c r="N1384" s="94">
        <v>0</v>
      </c>
      <c r="O1384" s="94">
        <v>0</v>
      </c>
      <c r="P1384" s="94">
        <v>327</v>
      </c>
      <c r="Q1384" s="94">
        <v>457538.54</v>
      </c>
      <c r="R1384" s="94">
        <v>49</v>
      </c>
      <c r="S1384" s="94">
        <v>23460.92</v>
      </c>
      <c r="T1384" s="94">
        <v>0</v>
      </c>
      <c r="U1384" s="94">
        <v>0</v>
      </c>
      <c r="V1384" s="94">
        <v>3183</v>
      </c>
      <c r="W1384" s="94">
        <v>0</v>
      </c>
      <c r="X1384" s="94">
        <v>0</v>
      </c>
      <c r="Y1384" s="174"/>
    </row>
    <row r="1385" spans="1:25" ht="15" customHeight="1">
      <c r="A1385" s="128">
        <v>116</v>
      </c>
      <c r="B1385" s="91" t="s">
        <v>853</v>
      </c>
      <c r="C1385" s="94">
        <f t="shared" si="108"/>
        <v>887736.34</v>
      </c>
      <c r="D1385" s="94">
        <v>0</v>
      </c>
      <c r="E1385" s="94">
        <v>0</v>
      </c>
      <c r="F1385" s="94">
        <v>0</v>
      </c>
      <c r="G1385" s="94">
        <v>0</v>
      </c>
      <c r="H1385" s="94">
        <v>0</v>
      </c>
      <c r="I1385" s="94">
        <v>0</v>
      </c>
      <c r="J1385" s="135">
        <v>0</v>
      </c>
      <c r="K1385" s="94">
        <v>0</v>
      </c>
      <c r="L1385" s="94">
        <v>0</v>
      </c>
      <c r="M1385" s="94">
        <v>0</v>
      </c>
      <c r="N1385" s="94">
        <v>0</v>
      </c>
      <c r="O1385" s="94">
        <v>0</v>
      </c>
      <c r="P1385" s="94">
        <v>444</v>
      </c>
      <c r="Q1385" s="94">
        <v>838885.33</v>
      </c>
      <c r="R1385" s="94">
        <v>67</v>
      </c>
      <c r="S1385" s="94">
        <v>43015.01</v>
      </c>
      <c r="T1385" s="94">
        <v>0</v>
      </c>
      <c r="U1385" s="94">
        <v>0</v>
      </c>
      <c r="V1385" s="94">
        <v>5836</v>
      </c>
      <c r="W1385" s="94">
        <v>0</v>
      </c>
      <c r="X1385" s="94">
        <v>0</v>
      </c>
      <c r="Y1385" s="174"/>
    </row>
    <row r="1386" spans="1:25" ht="15" customHeight="1">
      <c r="A1386" s="128">
        <v>117</v>
      </c>
      <c r="B1386" s="91" t="s">
        <v>854</v>
      </c>
      <c r="C1386" s="94">
        <f t="shared" si="108"/>
        <v>782729.36</v>
      </c>
      <c r="D1386" s="94">
        <v>0</v>
      </c>
      <c r="E1386" s="94">
        <v>0</v>
      </c>
      <c r="F1386" s="94">
        <v>0</v>
      </c>
      <c r="G1386" s="94">
        <v>77662.25</v>
      </c>
      <c r="H1386" s="94">
        <v>90132.62</v>
      </c>
      <c r="I1386" s="94">
        <v>0</v>
      </c>
      <c r="J1386" s="135">
        <v>0</v>
      </c>
      <c r="K1386" s="94">
        <v>0</v>
      </c>
      <c r="L1386" s="94">
        <v>219</v>
      </c>
      <c r="M1386" s="94">
        <v>611643.49</v>
      </c>
      <c r="N1386" s="94">
        <v>0</v>
      </c>
      <c r="O1386" s="94">
        <v>0</v>
      </c>
      <c r="P1386" s="94">
        <v>0</v>
      </c>
      <c r="Q1386" s="94">
        <v>0</v>
      </c>
      <c r="R1386" s="94">
        <v>0</v>
      </c>
      <c r="S1386" s="94">
        <v>0</v>
      </c>
      <c r="T1386" s="94">
        <v>0</v>
      </c>
      <c r="U1386" s="94">
        <v>0</v>
      </c>
      <c r="V1386" s="94">
        <v>3291</v>
      </c>
      <c r="W1386" s="94">
        <v>0</v>
      </c>
      <c r="X1386" s="94">
        <v>0</v>
      </c>
      <c r="Y1386" s="174"/>
    </row>
    <row r="1387" spans="1:25" ht="15" customHeight="1">
      <c r="A1387" s="128">
        <v>118</v>
      </c>
      <c r="B1387" s="91" t="s">
        <v>855</v>
      </c>
      <c r="C1387" s="94">
        <f t="shared" si="108"/>
        <v>296466.63</v>
      </c>
      <c r="D1387" s="94">
        <v>0</v>
      </c>
      <c r="E1387" s="94">
        <v>0</v>
      </c>
      <c r="F1387" s="94">
        <v>0</v>
      </c>
      <c r="G1387" s="94">
        <v>0</v>
      </c>
      <c r="H1387" s="94">
        <v>45226.51</v>
      </c>
      <c r="I1387" s="94">
        <v>0</v>
      </c>
      <c r="J1387" s="135">
        <v>0</v>
      </c>
      <c r="K1387" s="94">
        <v>0</v>
      </c>
      <c r="L1387" s="94">
        <v>0</v>
      </c>
      <c r="M1387" s="94">
        <v>0</v>
      </c>
      <c r="N1387" s="94">
        <v>0</v>
      </c>
      <c r="O1387" s="94">
        <v>0</v>
      </c>
      <c r="P1387" s="94">
        <v>166</v>
      </c>
      <c r="Q1387" s="94">
        <v>237371.56</v>
      </c>
      <c r="R1387" s="94">
        <v>50</v>
      </c>
      <c r="S1387" s="94">
        <v>12171.56</v>
      </c>
      <c r="T1387" s="94">
        <v>0</v>
      </c>
      <c r="U1387" s="94">
        <v>0</v>
      </c>
      <c r="V1387" s="94">
        <v>1697</v>
      </c>
      <c r="W1387" s="94">
        <v>0</v>
      </c>
      <c r="X1387" s="94">
        <v>0</v>
      </c>
      <c r="Y1387" s="174"/>
    </row>
    <row r="1388" spans="1:25" ht="25.5" customHeight="1">
      <c r="A1388" s="128">
        <v>119</v>
      </c>
      <c r="B1388" s="91" t="s">
        <v>856</v>
      </c>
      <c r="C1388" s="94">
        <f t="shared" si="108"/>
        <v>297735.46999999997</v>
      </c>
      <c r="D1388" s="94">
        <v>0</v>
      </c>
      <c r="E1388" s="94">
        <v>109253.29</v>
      </c>
      <c r="F1388" s="94">
        <v>0</v>
      </c>
      <c r="G1388" s="94">
        <v>180787.18</v>
      </c>
      <c r="H1388" s="94">
        <v>0</v>
      </c>
      <c r="I1388" s="94">
        <v>0</v>
      </c>
      <c r="J1388" s="135">
        <v>0</v>
      </c>
      <c r="K1388" s="94">
        <v>0</v>
      </c>
      <c r="L1388" s="94">
        <v>0</v>
      </c>
      <c r="M1388" s="94">
        <v>0</v>
      </c>
      <c r="N1388" s="94">
        <v>0</v>
      </c>
      <c r="O1388" s="94">
        <v>0</v>
      </c>
      <c r="P1388" s="94">
        <v>0</v>
      </c>
      <c r="Q1388" s="94">
        <v>0</v>
      </c>
      <c r="R1388" s="94">
        <v>0</v>
      </c>
      <c r="S1388" s="94">
        <v>0</v>
      </c>
      <c r="T1388" s="94">
        <v>0</v>
      </c>
      <c r="U1388" s="94">
        <v>0</v>
      </c>
      <c r="V1388" s="94">
        <v>7695</v>
      </c>
      <c r="W1388" s="94">
        <v>0</v>
      </c>
      <c r="X1388" s="94">
        <v>0</v>
      </c>
      <c r="Y1388" s="174"/>
    </row>
    <row r="1389" spans="1:25" ht="15" customHeight="1">
      <c r="A1389" s="128">
        <v>120</v>
      </c>
      <c r="B1389" s="114" t="s">
        <v>1035</v>
      </c>
      <c r="C1389" s="94">
        <f t="shared" si="108"/>
        <v>962967</v>
      </c>
      <c r="D1389" s="94">
        <v>0</v>
      </c>
      <c r="E1389" s="94">
        <v>0</v>
      </c>
      <c r="F1389" s="94">
        <v>0</v>
      </c>
      <c r="G1389" s="94">
        <v>0</v>
      </c>
      <c r="H1389" s="94">
        <v>0</v>
      </c>
      <c r="I1389" s="94">
        <v>0</v>
      </c>
      <c r="J1389" s="135">
        <v>0</v>
      </c>
      <c r="K1389" s="94">
        <v>0</v>
      </c>
      <c r="L1389" s="94">
        <v>0</v>
      </c>
      <c r="M1389" s="94">
        <v>0</v>
      </c>
      <c r="N1389" s="94">
        <v>0</v>
      </c>
      <c r="O1389" s="94">
        <v>0</v>
      </c>
      <c r="P1389" s="94">
        <v>363</v>
      </c>
      <c r="Q1389" s="94">
        <v>962967</v>
      </c>
      <c r="R1389" s="94">
        <v>0</v>
      </c>
      <c r="S1389" s="94">
        <v>0</v>
      </c>
      <c r="T1389" s="94">
        <v>0</v>
      </c>
      <c r="U1389" s="94">
        <v>0</v>
      </c>
      <c r="V1389" s="94">
        <v>0</v>
      </c>
      <c r="W1389" s="94">
        <v>0</v>
      </c>
      <c r="X1389" s="94">
        <v>0</v>
      </c>
      <c r="Y1389" s="174"/>
    </row>
    <row r="1390" spans="1:25" ht="15" customHeight="1">
      <c r="A1390" s="154" t="s">
        <v>319</v>
      </c>
      <c r="B1390" s="147"/>
      <c r="C1390" s="27">
        <f>SUM(C1391:C1393)</f>
        <v>2146549.7199999997</v>
      </c>
      <c r="D1390" s="27">
        <f t="shared" ref="D1390:X1390" si="109">SUM(D1391:D1393)</f>
        <v>0</v>
      </c>
      <c r="E1390" s="27">
        <f t="shared" si="109"/>
        <v>0</v>
      </c>
      <c r="F1390" s="27">
        <f t="shared" si="109"/>
        <v>0</v>
      </c>
      <c r="G1390" s="27">
        <f t="shared" si="109"/>
        <v>0</v>
      </c>
      <c r="H1390" s="27">
        <f t="shared" si="109"/>
        <v>0</v>
      </c>
      <c r="I1390" s="27">
        <f t="shared" si="109"/>
        <v>0</v>
      </c>
      <c r="J1390" s="34">
        <f t="shared" si="109"/>
        <v>0</v>
      </c>
      <c r="K1390" s="27">
        <f t="shared" si="109"/>
        <v>0</v>
      </c>
      <c r="L1390" s="27">
        <f t="shared" si="109"/>
        <v>1088.0999999999999</v>
      </c>
      <c r="M1390" s="27">
        <f t="shared" si="109"/>
        <v>1819877.72</v>
      </c>
      <c r="N1390" s="27">
        <f t="shared" si="109"/>
        <v>0</v>
      </c>
      <c r="O1390" s="27">
        <f t="shared" si="109"/>
        <v>0</v>
      </c>
      <c r="P1390" s="27">
        <f t="shared" si="109"/>
        <v>1088.0999999999999</v>
      </c>
      <c r="Q1390" s="27">
        <f t="shared" si="109"/>
        <v>272025</v>
      </c>
      <c r="R1390" s="27">
        <f t="shared" si="109"/>
        <v>0</v>
      </c>
      <c r="S1390" s="27">
        <f t="shared" si="109"/>
        <v>0</v>
      </c>
      <c r="T1390" s="27">
        <f t="shared" si="109"/>
        <v>0</v>
      </c>
      <c r="U1390" s="27">
        <f t="shared" si="109"/>
        <v>0</v>
      </c>
      <c r="V1390" s="27">
        <f t="shared" si="109"/>
        <v>9882</v>
      </c>
      <c r="W1390" s="27">
        <f t="shared" si="109"/>
        <v>0</v>
      </c>
      <c r="X1390" s="27">
        <f t="shared" si="109"/>
        <v>44765</v>
      </c>
      <c r="Y1390" s="174"/>
    </row>
    <row r="1391" spans="1:25" ht="15" customHeight="1">
      <c r="A1391" s="128">
        <v>121</v>
      </c>
      <c r="B1391" s="116" t="s">
        <v>857</v>
      </c>
      <c r="C1391" s="94">
        <f>D1391+E1391+F1391+G1391+H1391+I1391+K1391+M1391+O1391+Q1391+S1391+U1391+V1391+W1391+X1391</f>
        <v>711040.09</v>
      </c>
      <c r="D1391" s="94">
        <v>0</v>
      </c>
      <c r="E1391" s="94">
        <v>0</v>
      </c>
      <c r="F1391" s="94">
        <v>0</v>
      </c>
      <c r="G1391" s="94">
        <v>0</v>
      </c>
      <c r="H1391" s="94">
        <v>0</v>
      </c>
      <c r="I1391" s="94">
        <v>0</v>
      </c>
      <c r="J1391" s="135">
        <v>0</v>
      </c>
      <c r="K1391" s="94">
        <v>0</v>
      </c>
      <c r="L1391" s="94">
        <v>360.4</v>
      </c>
      <c r="M1391" s="94">
        <v>602779.09</v>
      </c>
      <c r="N1391" s="94">
        <v>0</v>
      </c>
      <c r="O1391" s="94">
        <v>0</v>
      </c>
      <c r="P1391" s="94">
        <v>360.4</v>
      </c>
      <c r="Q1391" s="94">
        <v>90100</v>
      </c>
      <c r="R1391" s="94">
        <v>0</v>
      </c>
      <c r="S1391" s="94">
        <v>0</v>
      </c>
      <c r="T1391" s="94">
        <v>0</v>
      </c>
      <c r="U1391" s="94">
        <v>0</v>
      </c>
      <c r="V1391" s="94">
        <v>3334</v>
      </c>
      <c r="W1391" s="94">
        <v>0</v>
      </c>
      <c r="X1391" s="94">
        <v>14827</v>
      </c>
      <c r="Y1391" s="174"/>
    </row>
    <row r="1392" spans="1:25" ht="15" customHeight="1">
      <c r="A1392" s="128">
        <v>122</v>
      </c>
      <c r="B1392" s="116" t="s">
        <v>858</v>
      </c>
      <c r="C1392" s="94">
        <f t="shared" ref="C1392:C1393" si="110">D1392+E1392+F1392+G1392+H1392+I1392+K1392+M1392+O1392+Q1392+S1392+U1392+V1392+W1392+X1392</f>
        <v>697337.65</v>
      </c>
      <c r="D1392" s="94">
        <v>0</v>
      </c>
      <c r="E1392" s="94">
        <v>0</v>
      </c>
      <c r="F1392" s="94">
        <v>0</v>
      </c>
      <c r="G1392" s="94">
        <v>0</v>
      </c>
      <c r="H1392" s="94">
        <v>0</v>
      </c>
      <c r="I1392" s="94">
        <v>0</v>
      </c>
      <c r="J1392" s="135">
        <v>0</v>
      </c>
      <c r="K1392" s="94">
        <v>0</v>
      </c>
      <c r="L1392" s="94">
        <v>353.5</v>
      </c>
      <c r="M1392" s="94">
        <v>591238.65</v>
      </c>
      <c r="N1392" s="94">
        <v>0</v>
      </c>
      <c r="O1392" s="94">
        <v>0</v>
      </c>
      <c r="P1392" s="94">
        <v>353.5</v>
      </c>
      <c r="Q1392" s="94">
        <v>88375</v>
      </c>
      <c r="R1392" s="94">
        <v>0</v>
      </c>
      <c r="S1392" s="94">
        <v>0</v>
      </c>
      <c r="T1392" s="94">
        <v>0</v>
      </c>
      <c r="U1392" s="94">
        <v>0</v>
      </c>
      <c r="V1392" s="94">
        <v>3181</v>
      </c>
      <c r="W1392" s="94">
        <v>0</v>
      </c>
      <c r="X1392" s="94">
        <v>14543</v>
      </c>
      <c r="Y1392" s="174"/>
    </row>
    <row r="1393" spans="1:25" ht="15" customHeight="1">
      <c r="A1393" s="128">
        <v>123</v>
      </c>
      <c r="B1393" s="116" t="s">
        <v>859</v>
      </c>
      <c r="C1393" s="94">
        <f t="shared" si="110"/>
        <v>738171.98</v>
      </c>
      <c r="D1393" s="94">
        <v>0</v>
      </c>
      <c r="E1393" s="94">
        <v>0</v>
      </c>
      <c r="F1393" s="94">
        <v>0</v>
      </c>
      <c r="G1393" s="94">
        <v>0</v>
      </c>
      <c r="H1393" s="94">
        <v>0</v>
      </c>
      <c r="I1393" s="94">
        <v>0</v>
      </c>
      <c r="J1393" s="135">
        <v>0</v>
      </c>
      <c r="K1393" s="94">
        <v>0</v>
      </c>
      <c r="L1393" s="94">
        <v>374.2</v>
      </c>
      <c r="M1393" s="94">
        <v>625859.98</v>
      </c>
      <c r="N1393" s="94">
        <v>0</v>
      </c>
      <c r="O1393" s="94">
        <v>0</v>
      </c>
      <c r="P1393" s="94">
        <v>374.2</v>
      </c>
      <c r="Q1393" s="94">
        <v>93550</v>
      </c>
      <c r="R1393" s="94">
        <v>0</v>
      </c>
      <c r="S1393" s="94">
        <v>0</v>
      </c>
      <c r="T1393" s="94">
        <v>0</v>
      </c>
      <c r="U1393" s="94">
        <v>0</v>
      </c>
      <c r="V1393" s="94">
        <v>3367</v>
      </c>
      <c r="W1393" s="94">
        <v>0</v>
      </c>
      <c r="X1393" s="94">
        <v>15395</v>
      </c>
      <c r="Y1393" s="174"/>
    </row>
    <row r="1394" spans="1:25">
      <c r="A1394" s="154" t="s">
        <v>320</v>
      </c>
      <c r="B1394" s="116"/>
      <c r="C1394" s="27">
        <f>SUM(C1395:C1396)</f>
        <v>1408231.6</v>
      </c>
      <c r="D1394" s="27">
        <f t="shared" ref="D1394:X1394" si="111">SUM(D1395:D1396)</f>
        <v>0</v>
      </c>
      <c r="E1394" s="27">
        <f t="shared" si="111"/>
        <v>105831.36</v>
      </c>
      <c r="F1394" s="27">
        <f t="shared" si="111"/>
        <v>0</v>
      </c>
      <c r="G1394" s="27">
        <f t="shared" si="111"/>
        <v>75660.210000000006</v>
      </c>
      <c r="H1394" s="27">
        <f t="shared" si="111"/>
        <v>203244.83000000002</v>
      </c>
      <c r="I1394" s="27">
        <f t="shared" si="111"/>
        <v>143303.20000000001</v>
      </c>
      <c r="J1394" s="34">
        <f t="shared" si="111"/>
        <v>0</v>
      </c>
      <c r="K1394" s="27">
        <f t="shared" si="111"/>
        <v>0</v>
      </c>
      <c r="L1394" s="27">
        <f t="shared" si="111"/>
        <v>0</v>
      </c>
      <c r="M1394" s="27">
        <f t="shared" si="111"/>
        <v>0</v>
      </c>
      <c r="N1394" s="27">
        <f t="shared" si="111"/>
        <v>0</v>
      </c>
      <c r="O1394" s="27">
        <f t="shared" si="111"/>
        <v>0</v>
      </c>
      <c r="P1394" s="27">
        <f t="shared" si="111"/>
        <v>760</v>
      </c>
      <c r="Q1394" s="27">
        <f t="shared" si="111"/>
        <v>871952</v>
      </c>
      <c r="R1394" s="27">
        <f t="shared" si="111"/>
        <v>0</v>
      </c>
      <c r="S1394" s="27">
        <f t="shared" si="111"/>
        <v>0</v>
      </c>
      <c r="T1394" s="27">
        <f t="shared" si="111"/>
        <v>0</v>
      </c>
      <c r="U1394" s="27">
        <f t="shared" si="111"/>
        <v>0</v>
      </c>
      <c r="V1394" s="27">
        <f t="shared" si="111"/>
        <v>8240</v>
      </c>
      <c r="W1394" s="27">
        <f t="shared" si="111"/>
        <v>0</v>
      </c>
      <c r="X1394" s="27">
        <f t="shared" si="111"/>
        <v>0</v>
      </c>
      <c r="Y1394" s="174"/>
    </row>
    <row r="1395" spans="1:25" ht="15" customHeight="1">
      <c r="A1395" s="128">
        <v>124</v>
      </c>
      <c r="B1395" s="91" t="s">
        <v>860</v>
      </c>
      <c r="C1395" s="94">
        <f>D1395+E1395+F1395+G1395+H1395+I1395+K1395+M1395+O1395+Q1395+S1395+U1395+V1395+W1395+X1395</f>
        <v>637134.61</v>
      </c>
      <c r="D1395" s="94">
        <v>0</v>
      </c>
      <c r="E1395" s="94">
        <v>40659.5</v>
      </c>
      <c r="F1395" s="94">
        <v>0</v>
      </c>
      <c r="G1395" s="94">
        <v>0</v>
      </c>
      <c r="H1395" s="94">
        <v>78084.91</v>
      </c>
      <c r="I1395" s="94">
        <v>143303.20000000001</v>
      </c>
      <c r="J1395" s="135">
        <v>0</v>
      </c>
      <c r="K1395" s="94">
        <v>0</v>
      </c>
      <c r="L1395" s="94">
        <v>0</v>
      </c>
      <c r="M1395" s="94">
        <v>0</v>
      </c>
      <c r="N1395" s="94">
        <v>0</v>
      </c>
      <c r="O1395" s="94">
        <v>0</v>
      </c>
      <c r="P1395" s="94">
        <v>335</v>
      </c>
      <c r="Q1395" s="94">
        <v>371952</v>
      </c>
      <c r="R1395" s="94">
        <v>0</v>
      </c>
      <c r="S1395" s="94">
        <v>0</v>
      </c>
      <c r="T1395" s="94">
        <v>0</v>
      </c>
      <c r="U1395" s="94">
        <v>0</v>
      </c>
      <c r="V1395" s="94">
        <v>3135</v>
      </c>
      <c r="W1395" s="94">
        <v>0</v>
      </c>
      <c r="X1395" s="94">
        <v>0</v>
      </c>
      <c r="Y1395" s="174"/>
    </row>
    <row r="1396" spans="1:25" ht="15" customHeight="1">
      <c r="A1396" s="128">
        <v>125</v>
      </c>
      <c r="B1396" s="91" t="s">
        <v>861</v>
      </c>
      <c r="C1396" s="94">
        <f>D1396+E1396+F1396+G1396+H1396+I1396+K1396+M1396+O1396+Q1396+S1396+U1396+V1396+W1396+X1396</f>
        <v>771096.99</v>
      </c>
      <c r="D1396" s="94">
        <v>0</v>
      </c>
      <c r="E1396" s="94">
        <v>65171.86</v>
      </c>
      <c r="F1396" s="94">
        <v>0</v>
      </c>
      <c r="G1396" s="94">
        <v>75660.210000000006</v>
      </c>
      <c r="H1396" s="94">
        <v>125159.92</v>
      </c>
      <c r="I1396" s="94">
        <v>0</v>
      </c>
      <c r="J1396" s="135">
        <v>0</v>
      </c>
      <c r="K1396" s="94">
        <v>0</v>
      </c>
      <c r="L1396" s="94">
        <v>0</v>
      </c>
      <c r="M1396" s="94">
        <v>0</v>
      </c>
      <c r="N1396" s="94">
        <v>0</v>
      </c>
      <c r="O1396" s="94">
        <v>0</v>
      </c>
      <c r="P1396" s="94">
        <v>425</v>
      </c>
      <c r="Q1396" s="94">
        <v>500000</v>
      </c>
      <c r="R1396" s="94">
        <v>0</v>
      </c>
      <c r="S1396" s="94">
        <v>0</v>
      </c>
      <c r="T1396" s="94">
        <v>0</v>
      </c>
      <c r="U1396" s="94">
        <v>0</v>
      </c>
      <c r="V1396" s="94">
        <v>5105</v>
      </c>
      <c r="W1396" s="94">
        <v>0</v>
      </c>
      <c r="X1396" s="94">
        <v>0</v>
      </c>
      <c r="Y1396" s="174"/>
    </row>
    <row r="1397" spans="1:25">
      <c r="A1397" s="146" t="s">
        <v>321</v>
      </c>
      <c r="B1397" s="116"/>
      <c r="C1397" s="27">
        <f>SUM(C1398:C1421)</f>
        <v>21929077.009999998</v>
      </c>
      <c r="D1397" s="27">
        <f t="shared" ref="D1397:X1397" si="112">SUM(D1398:D1421)</f>
        <v>0</v>
      </c>
      <c r="E1397" s="27">
        <f t="shared" si="112"/>
        <v>0</v>
      </c>
      <c r="F1397" s="27">
        <f t="shared" si="112"/>
        <v>0</v>
      </c>
      <c r="G1397" s="27">
        <f t="shared" si="112"/>
        <v>0</v>
      </c>
      <c r="H1397" s="27">
        <f t="shared" si="112"/>
        <v>2067884.1199999999</v>
      </c>
      <c r="I1397" s="27">
        <f t="shared" si="112"/>
        <v>857565.58000000007</v>
      </c>
      <c r="J1397" s="34">
        <f t="shared" si="112"/>
        <v>0</v>
      </c>
      <c r="K1397" s="27">
        <f t="shared" si="112"/>
        <v>0</v>
      </c>
      <c r="L1397" s="27">
        <f t="shared" si="112"/>
        <v>6192.2</v>
      </c>
      <c r="M1397" s="27">
        <f t="shared" si="112"/>
        <v>17038938.890000001</v>
      </c>
      <c r="N1397" s="27">
        <f t="shared" si="112"/>
        <v>0</v>
      </c>
      <c r="O1397" s="27">
        <f t="shared" si="112"/>
        <v>0</v>
      </c>
      <c r="P1397" s="27">
        <f t="shared" si="112"/>
        <v>1048</v>
      </c>
      <c r="Q1397" s="27">
        <f t="shared" si="112"/>
        <v>1616791.42</v>
      </c>
      <c r="R1397" s="27">
        <f t="shared" si="112"/>
        <v>0</v>
      </c>
      <c r="S1397" s="27">
        <f t="shared" si="112"/>
        <v>0</v>
      </c>
      <c r="T1397" s="27">
        <f t="shared" si="112"/>
        <v>0</v>
      </c>
      <c r="U1397" s="27">
        <f t="shared" si="112"/>
        <v>0</v>
      </c>
      <c r="V1397" s="27">
        <f t="shared" si="112"/>
        <v>55617</v>
      </c>
      <c r="W1397" s="27">
        <f t="shared" si="112"/>
        <v>0</v>
      </c>
      <c r="X1397" s="27">
        <f t="shared" si="112"/>
        <v>292280</v>
      </c>
      <c r="Y1397" s="174"/>
    </row>
    <row r="1398" spans="1:25" ht="15" customHeight="1">
      <c r="A1398" s="128">
        <v>126</v>
      </c>
      <c r="B1398" s="91" t="s">
        <v>116</v>
      </c>
      <c r="C1398" s="94">
        <f>D1398+E1398+F1398+G1398+H1398+I1398+K1398+M1398+O1398+Q1398+S1398+U1398+V1398+W1398+X1398</f>
        <v>817120</v>
      </c>
      <c r="D1398" s="94">
        <v>0</v>
      </c>
      <c r="E1398" s="94">
        <v>0</v>
      </c>
      <c r="F1398" s="94">
        <v>0</v>
      </c>
      <c r="G1398" s="94">
        <v>0</v>
      </c>
      <c r="H1398" s="94">
        <v>100000</v>
      </c>
      <c r="I1398" s="94">
        <v>0</v>
      </c>
      <c r="J1398" s="135">
        <v>0</v>
      </c>
      <c r="K1398" s="94">
        <v>0</v>
      </c>
      <c r="L1398" s="94">
        <v>0</v>
      </c>
      <c r="M1398" s="94">
        <v>0</v>
      </c>
      <c r="N1398" s="94">
        <v>0</v>
      </c>
      <c r="O1398" s="94">
        <v>0</v>
      </c>
      <c r="P1398" s="94">
        <v>367</v>
      </c>
      <c r="Q1398" s="94">
        <v>700000</v>
      </c>
      <c r="R1398" s="94">
        <v>0</v>
      </c>
      <c r="S1398" s="94">
        <v>0</v>
      </c>
      <c r="T1398" s="94">
        <v>0</v>
      </c>
      <c r="U1398" s="94">
        <v>0</v>
      </c>
      <c r="V1398" s="94">
        <v>0</v>
      </c>
      <c r="W1398" s="94">
        <v>0</v>
      </c>
      <c r="X1398" s="94">
        <v>17120</v>
      </c>
      <c r="Y1398" s="174"/>
    </row>
    <row r="1399" spans="1:25" ht="15" customHeight="1">
      <c r="A1399" s="128">
        <v>127</v>
      </c>
      <c r="B1399" s="91" t="s">
        <v>862</v>
      </c>
      <c r="C1399" s="94">
        <f t="shared" ref="C1399:C1421" si="113">D1399+E1399+F1399+G1399+H1399+I1399+K1399+M1399+O1399+Q1399+S1399+U1399+V1399+W1399+X1399</f>
        <v>1004551</v>
      </c>
      <c r="D1399" s="94">
        <v>0</v>
      </c>
      <c r="E1399" s="94">
        <v>0</v>
      </c>
      <c r="F1399" s="94">
        <v>0</v>
      </c>
      <c r="G1399" s="94">
        <v>0</v>
      </c>
      <c r="H1399" s="94">
        <v>100000</v>
      </c>
      <c r="I1399" s="94">
        <v>80000</v>
      </c>
      <c r="J1399" s="135">
        <v>0</v>
      </c>
      <c r="K1399" s="94">
        <v>0</v>
      </c>
      <c r="L1399" s="94">
        <v>148.5</v>
      </c>
      <c r="M1399" s="94">
        <v>300000</v>
      </c>
      <c r="N1399" s="94">
        <v>0</v>
      </c>
      <c r="O1399" s="94">
        <v>0</v>
      </c>
      <c r="P1399" s="94">
        <v>355</v>
      </c>
      <c r="Q1399" s="94">
        <v>500000</v>
      </c>
      <c r="R1399" s="94">
        <v>0</v>
      </c>
      <c r="S1399" s="94">
        <v>0</v>
      </c>
      <c r="T1399" s="94">
        <v>0</v>
      </c>
      <c r="U1399" s="94">
        <v>0</v>
      </c>
      <c r="V1399" s="94">
        <v>3579</v>
      </c>
      <c r="W1399" s="94">
        <v>0</v>
      </c>
      <c r="X1399" s="94">
        <v>20972</v>
      </c>
      <c r="Y1399" s="174"/>
    </row>
    <row r="1400" spans="1:25" ht="15" customHeight="1">
      <c r="A1400" s="128">
        <v>128</v>
      </c>
      <c r="B1400" s="91" t="s">
        <v>863</v>
      </c>
      <c r="C1400" s="94">
        <f t="shared" si="113"/>
        <v>153210</v>
      </c>
      <c r="D1400" s="94">
        <v>0</v>
      </c>
      <c r="E1400" s="94">
        <v>0</v>
      </c>
      <c r="F1400" s="94">
        <v>0</v>
      </c>
      <c r="G1400" s="94">
        <v>0</v>
      </c>
      <c r="H1400" s="94">
        <v>70000</v>
      </c>
      <c r="I1400" s="94">
        <v>80000</v>
      </c>
      <c r="J1400" s="135">
        <v>0</v>
      </c>
      <c r="K1400" s="94">
        <v>0</v>
      </c>
      <c r="L1400" s="94">
        <v>0</v>
      </c>
      <c r="M1400" s="94">
        <v>0</v>
      </c>
      <c r="N1400" s="94">
        <v>0</v>
      </c>
      <c r="O1400" s="94">
        <v>0</v>
      </c>
      <c r="P1400" s="94">
        <v>0</v>
      </c>
      <c r="Q1400" s="94">
        <v>0</v>
      </c>
      <c r="R1400" s="94">
        <v>0</v>
      </c>
      <c r="S1400" s="94">
        <v>0</v>
      </c>
      <c r="T1400" s="94">
        <v>0</v>
      </c>
      <c r="U1400" s="94">
        <v>0</v>
      </c>
      <c r="V1400" s="94">
        <v>0</v>
      </c>
      <c r="W1400" s="94">
        <v>0</v>
      </c>
      <c r="X1400" s="94">
        <v>3210</v>
      </c>
      <c r="Y1400" s="174"/>
    </row>
    <row r="1401" spans="1:25" ht="15" customHeight="1">
      <c r="A1401" s="128">
        <v>129</v>
      </c>
      <c r="B1401" s="91" t="s">
        <v>864</v>
      </c>
      <c r="C1401" s="94">
        <f t="shared" si="113"/>
        <v>122568</v>
      </c>
      <c r="D1401" s="94">
        <v>0</v>
      </c>
      <c r="E1401" s="94">
        <v>0</v>
      </c>
      <c r="F1401" s="94">
        <v>0</v>
      </c>
      <c r="G1401" s="94">
        <v>0</v>
      </c>
      <c r="H1401" s="94">
        <v>50000</v>
      </c>
      <c r="I1401" s="94">
        <v>70000</v>
      </c>
      <c r="J1401" s="135">
        <v>0</v>
      </c>
      <c r="K1401" s="94">
        <v>0</v>
      </c>
      <c r="L1401" s="94">
        <v>0</v>
      </c>
      <c r="M1401" s="94">
        <v>0</v>
      </c>
      <c r="N1401" s="94">
        <v>0</v>
      </c>
      <c r="O1401" s="94">
        <v>0</v>
      </c>
      <c r="P1401" s="94">
        <v>0</v>
      </c>
      <c r="Q1401" s="94">
        <v>0</v>
      </c>
      <c r="R1401" s="94">
        <v>0</v>
      </c>
      <c r="S1401" s="94">
        <v>0</v>
      </c>
      <c r="T1401" s="94">
        <v>0</v>
      </c>
      <c r="U1401" s="94">
        <v>0</v>
      </c>
      <c r="V1401" s="94">
        <v>0</v>
      </c>
      <c r="W1401" s="94">
        <v>0</v>
      </c>
      <c r="X1401" s="94">
        <v>2568</v>
      </c>
      <c r="Y1401" s="174"/>
    </row>
    <row r="1402" spans="1:25" ht="15" customHeight="1">
      <c r="A1402" s="128">
        <v>130</v>
      </c>
      <c r="B1402" s="91" t="s">
        <v>112</v>
      </c>
      <c r="C1402" s="94">
        <f t="shared" si="113"/>
        <v>102140</v>
      </c>
      <c r="D1402" s="94">
        <v>0</v>
      </c>
      <c r="E1402" s="94">
        <v>0</v>
      </c>
      <c r="F1402" s="94">
        <v>0</v>
      </c>
      <c r="G1402" s="94">
        <v>0</v>
      </c>
      <c r="H1402" s="94">
        <v>100000</v>
      </c>
      <c r="I1402" s="94">
        <v>0</v>
      </c>
      <c r="J1402" s="135">
        <v>0</v>
      </c>
      <c r="K1402" s="94">
        <v>0</v>
      </c>
      <c r="L1402" s="94">
        <v>0</v>
      </c>
      <c r="M1402" s="94">
        <v>0</v>
      </c>
      <c r="N1402" s="94">
        <v>0</v>
      </c>
      <c r="O1402" s="94">
        <v>0</v>
      </c>
      <c r="P1402" s="94">
        <v>0</v>
      </c>
      <c r="Q1402" s="94">
        <v>0</v>
      </c>
      <c r="R1402" s="94">
        <v>0</v>
      </c>
      <c r="S1402" s="94">
        <v>0</v>
      </c>
      <c r="T1402" s="94">
        <v>0</v>
      </c>
      <c r="U1402" s="94">
        <v>0</v>
      </c>
      <c r="V1402" s="94">
        <v>0</v>
      </c>
      <c r="W1402" s="94">
        <v>0</v>
      </c>
      <c r="X1402" s="94">
        <v>2140</v>
      </c>
      <c r="Y1402" s="174"/>
    </row>
    <row r="1403" spans="1:25" ht="15" customHeight="1">
      <c r="A1403" s="128">
        <v>131</v>
      </c>
      <c r="B1403" s="91" t="s">
        <v>343</v>
      </c>
      <c r="C1403" s="94">
        <f t="shared" si="113"/>
        <v>561770</v>
      </c>
      <c r="D1403" s="94">
        <v>0</v>
      </c>
      <c r="E1403" s="94">
        <v>0</v>
      </c>
      <c r="F1403" s="94">
        <v>0</v>
      </c>
      <c r="G1403" s="94">
        <v>0</v>
      </c>
      <c r="H1403" s="94">
        <v>250000</v>
      </c>
      <c r="I1403" s="94">
        <v>300000</v>
      </c>
      <c r="J1403" s="135">
        <v>0</v>
      </c>
      <c r="K1403" s="94">
        <v>0</v>
      </c>
      <c r="L1403" s="94">
        <v>0</v>
      </c>
      <c r="M1403" s="94">
        <v>0</v>
      </c>
      <c r="N1403" s="94">
        <v>0</v>
      </c>
      <c r="O1403" s="94">
        <v>0</v>
      </c>
      <c r="P1403" s="94">
        <v>0</v>
      </c>
      <c r="Q1403" s="94">
        <v>0</v>
      </c>
      <c r="R1403" s="94">
        <v>0</v>
      </c>
      <c r="S1403" s="94">
        <v>0</v>
      </c>
      <c r="T1403" s="94">
        <v>0</v>
      </c>
      <c r="U1403" s="94">
        <v>0</v>
      </c>
      <c r="V1403" s="94">
        <v>0</v>
      </c>
      <c r="W1403" s="94">
        <v>0</v>
      </c>
      <c r="X1403" s="94">
        <v>11770</v>
      </c>
      <c r="Y1403" s="174"/>
    </row>
    <row r="1404" spans="1:25" ht="25.5">
      <c r="A1404" s="128">
        <v>132</v>
      </c>
      <c r="B1404" s="95" t="s">
        <v>865</v>
      </c>
      <c r="C1404" s="94">
        <f t="shared" si="113"/>
        <v>829454.67</v>
      </c>
      <c r="D1404" s="94">
        <v>0</v>
      </c>
      <c r="E1404" s="94">
        <v>0</v>
      </c>
      <c r="F1404" s="94">
        <v>0</v>
      </c>
      <c r="G1404" s="94">
        <v>0</v>
      </c>
      <c r="H1404" s="94">
        <v>84093.1</v>
      </c>
      <c r="I1404" s="94">
        <v>154327.06</v>
      </c>
      <c r="J1404" s="135">
        <v>0</v>
      </c>
      <c r="K1404" s="94">
        <v>0</v>
      </c>
      <c r="L1404" s="94">
        <v>218</v>
      </c>
      <c r="M1404" s="94">
        <v>570650.51</v>
      </c>
      <c r="N1404" s="94">
        <v>0</v>
      </c>
      <c r="O1404" s="94">
        <v>0</v>
      </c>
      <c r="P1404" s="94">
        <v>0</v>
      </c>
      <c r="Q1404" s="94">
        <v>0</v>
      </c>
      <c r="R1404" s="94">
        <v>0</v>
      </c>
      <c r="S1404" s="94">
        <v>0</v>
      </c>
      <c r="T1404" s="94">
        <v>0</v>
      </c>
      <c r="U1404" s="94">
        <v>0</v>
      </c>
      <c r="V1404" s="94">
        <v>3070</v>
      </c>
      <c r="W1404" s="94">
        <v>0</v>
      </c>
      <c r="X1404" s="94">
        <v>17314</v>
      </c>
      <c r="Y1404" s="174"/>
    </row>
    <row r="1405" spans="1:25" ht="25.5">
      <c r="A1405" s="128">
        <v>133</v>
      </c>
      <c r="B1405" s="95" t="s">
        <v>866</v>
      </c>
      <c r="C1405" s="94">
        <f t="shared" si="113"/>
        <v>931097.37</v>
      </c>
      <c r="D1405" s="94">
        <v>0</v>
      </c>
      <c r="E1405" s="94">
        <v>0</v>
      </c>
      <c r="F1405" s="94">
        <v>0</v>
      </c>
      <c r="G1405" s="94">
        <v>0</v>
      </c>
      <c r="H1405" s="94">
        <v>94397.99</v>
      </c>
      <c r="I1405" s="94">
        <v>173238.52</v>
      </c>
      <c r="J1405" s="135">
        <v>0</v>
      </c>
      <c r="K1405" s="94">
        <v>0</v>
      </c>
      <c r="L1405" s="94">
        <v>242</v>
      </c>
      <c r="M1405" s="94">
        <v>640578.86</v>
      </c>
      <c r="N1405" s="94">
        <v>0</v>
      </c>
      <c r="O1405" s="94">
        <v>0</v>
      </c>
      <c r="P1405" s="94">
        <v>0</v>
      </c>
      <c r="Q1405" s="94">
        <v>0</v>
      </c>
      <c r="R1405" s="94">
        <v>0</v>
      </c>
      <c r="S1405" s="94">
        <v>0</v>
      </c>
      <c r="T1405" s="94">
        <v>0</v>
      </c>
      <c r="U1405" s="94">
        <v>0</v>
      </c>
      <c r="V1405" s="94">
        <v>3447</v>
      </c>
      <c r="W1405" s="94">
        <v>0</v>
      </c>
      <c r="X1405" s="94">
        <v>19435</v>
      </c>
      <c r="Y1405" s="174"/>
    </row>
    <row r="1406" spans="1:25" ht="25.5" customHeight="1">
      <c r="A1406" s="128">
        <v>134</v>
      </c>
      <c r="B1406" s="95" t="s">
        <v>867</v>
      </c>
      <c r="C1406" s="94">
        <f t="shared" si="113"/>
        <v>1250552.9200000002</v>
      </c>
      <c r="D1406" s="94">
        <v>0</v>
      </c>
      <c r="E1406" s="94">
        <v>0</v>
      </c>
      <c r="F1406" s="94">
        <v>0</v>
      </c>
      <c r="G1406" s="94">
        <v>0</v>
      </c>
      <c r="H1406" s="94">
        <v>156533.1</v>
      </c>
      <c r="I1406" s="94">
        <v>0</v>
      </c>
      <c r="J1406" s="135">
        <v>0</v>
      </c>
      <c r="K1406" s="94">
        <v>0</v>
      </c>
      <c r="L1406" s="94">
        <v>402</v>
      </c>
      <c r="M1406" s="94">
        <v>1062223.82</v>
      </c>
      <c r="N1406" s="94">
        <v>0</v>
      </c>
      <c r="O1406" s="94">
        <v>0</v>
      </c>
      <c r="P1406" s="94">
        <v>0</v>
      </c>
      <c r="Q1406" s="94">
        <v>0</v>
      </c>
      <c r="R1406" s="94">
        <v>0</v>
      </c>
      <c r="S1406" s="94">
        <v>0</v>
      </c>
      <c r="T1406" s="94">
        <v>0</v>
      </c>
      <c r="U1406" s="94">
        <v>0</v>
      </c>
      <c r="V1406" s="94">
        <v>5715</v>
      </c>
      <c r="W1406" s="94">
        <v>0</v>
      </c>
      <c r="X1406" s="94">
        <v>26081</v>
      </c>
      <c r="Y1406" s="174"/>
    </row>
    <row r="1407" spans="1:25" ht="25.5" customHeight="1">
      <c r="A1407" s="128">
        <v>135</v>
      </c>
      <c r="B1407" s="95" t="s">
        <v>868</v>
      </c>
      <c r="C1407" s="94">
        <f t="shared" si="113"/>
        <v>1275757.99</v>
      </c>
      <c r="D1407" s="94">
        <v>0</v>
      </c>
      <c r="E1407" s="94">
        <v>0</v>
      </c>
      <c r="F1407" s="94">
        <v>0</v>
      </c>
      <c r="G1407" s="94">
        <v>0</v>
      </c>
      <c r="H1407" s="94">
        <v>159687.9</v>
      </c>
      <c r="I1407" s="94">
        <v>0</v>
      </c>
      <c r="J1407" s="135">
        <v>0</v>
      </c>
      <c r="K1407" s="94">
        <v>0</v>
      </c>
      <c r="L1407" s="94">
        <v>410</v>
      </c>
      <c r="M1407" s="94">
        <v>1083632.0900000001</v>
      </c>
      <c r="N1407" s="94">
        <v>0</v>
      </c>
      <c r="O1407" s="94">
        <v>0</v>
      </c>
      <c r="P1407" s="94">
        <v>0</v>
      </c>
      <c r="Q1407" s="94">
        <v>0</v>
      </c>
      <c r="R1407" s="94">
        <v>0</v>
      </c>
      <c r="S1407" s="94">
        <v>0</v>
      </c>
      <c r="T1407" s="94">
        <v>0</v>
      </c>
      <c r="U1407" s="94">
        <v>0</v>
      </c>
      <c r="V1407" s="94">
        <v>5831</v>
      </c>
      <c r="W1407" s="94">
        <v>0</v>
      </c>
      <c r="X1407" s="94">
        <v>26607</v>
      </c>
      <c r="Y1407" s="174"/>
    </row>
    <row r="1408" spans="1:25" ht="25.5" customHeight="1">
      <c r="A1408" s="128">
        <v>136</v>
      </c>
      <c r="B1408" s="95" t="s">
        <v>869</v>
      </c>
      <c r="C1408" s="94">
        <f t="shared" si="113"/>
        <v>1277530.2</v>
      </c>
      <c r="D1408" s="94">
        <v>0</v>
      </c>
      <c r="E1408" s="94">
        <v>0</v>
      </c>
      <c r="F1408" s="94">
        <v>0</v>
      </c>
      <c r="G1408" s="94">
        <v>0</v>
      </c>
      <c r="H1408" s="94">
        <v>159909.74</v>
      </c>
      <c r="I1408" s="94">
        <v>0</v>
      </c>
      <c r="J1408" s="135">
        <v>0</v>
      </c>
      <c r="K1408" s="94">
        <v>0</v>
      </c>
      <c r="L1408" s="94">
        <v>399</v>
      </c>
      <c r="M1408" s="94">
        <v>1085137.46</v>
      </c>
      <c r="N1408" s="94">
        <v>0</v>
      </c>
      <c r="O1408" s="94">
        <v>0</v>
      </c>
      <c r="P1408" s="94">
        <v>0</v>
      </c>
      <c r="Q1408" s="94">
        <v>0</v>
      </c>
      <c r="R1408" s="94">
        <v>0</v>
      </c>
      <c r="S1408" s="94">
        <v>0</v>
      </c>
      <c r="T1408" s="94">
        <v>0</v>
      </c>
      <c r="U1408" s="94">
        <v>0</v>
      </c>
      <c r="V1408" s="94">
        <v>5839</v>
      </c>
      <c r="W1408" s="94">
        <v>0</v>
      </c>
      <c r="X1408" s="94">
        <v>26644</v>
      </c>
      <c r="Y1408" s="174"/>
    </row>
    <row r="1409" spans="1:25" ht="25.5" customHeight="1">
      <c r="A1409" s="128">
        <v>137</v>
      </c>
      <c r="B1409" s="95" t="s">
        <v>870</v>
      </c>
      <c r="C1409" s="94">
        <f t="shared" si="113"/>
        <v>745882.10000000009</v>
      </c>
      <c r="D1409" s="94">
        <v>0</v>
      </c>
      <c r="E1409" s="94">
        <v>0</v>
      </c>
      <c r="F1409" s="94">
        <v>0</v>
      </c>
      <c r="G1409" s="94">
        <v>0</v>
      </c>
      <c r="H1409" s="94">
        <v>93362.82</v>
      </c>
      <c r="I1409" s="94">
        <v>0</v>
      </c>
      <c r="J1409" s="135">
        <v>0</v>
      </c>
      <c r="K1409" s="94">
        <v>0</v>
      </c>
      <c r="L1409" s="94">
        <v>218</v>
      </c>
      <c r="M1409" s="94">
        <v>633554.28</v>
      </c>
      <c r="N1409" s="94">
        <v>0</v>
      </c>
      <c r="O1409" s="94">
        <v>0</v>
      </c>
      <c r="P1409" s="94">
        <v>0</v>
      </c>
      <c r="Q1409" s="94">
        <v>0</v>
      </c>
      <c r="R1409" s="94">
        <v>0</v>
      </c>
      <c r="S1409" s="94">
        <v>0</v>
      </c>
      <c r="T1409" s="94">
        <v>0</v>
      </c>
      <c r="U1409" s="94">
        <v>0</v>
      </c>
      <c r="V1409" s="94">
        <v>3409</v>
      </c>
      <c r="W1409" s="94">
        <v>0</v>
      </c>
      <c r="X1409" s="94">
        <v>15556</v>
      </c>
      <c r="Y1409" s="174"/>
    </row>
    <row r="1410" spans="1:25" ht="25.5" customHeight="1">
      <c r="A1410" s="128">
        <v>138</v>
      </c>
      <c r="B1410" s="95" t="s">
        <v>871</v>
      </c>
      <c r="C1410" s="94">
        <f t="shared" si="113"/>
        <v>260516.5</v>
      </c>
      <c r="D1410" s="94">
        <v>0</v>
      </c>
      <c r="E1410" s="94">
        <v>0</v>
      </c>
      <c r="F1410" s="94">
        <v>0</v>
      </c>
      <c r="G1410" s="94">
        <v>0</v>
      </c>
      <c r="H1410" s="94">
        <v>79346.09</v>
      </c>
      <c r="I1410" s="94">
        <v>0</v>
      </c>
      <c r="J1410" s="135">
        <v>0</v>
      </c>
      <c r="K1410" s="94">
        <v>0</v>
      </c>
      <c r="L1410" s="94">
        <v>206</v>
      </c>
      <c r="M1410" s="94">
        <v>172876.41</v>
      </c>
      <c r="N1410" s="94">
        <v>0</v>
      </c>
      <c r="O1410" s="94">
        <v>0</v>
      </c>
      <c r="P1410" s="94">
        <v>0</v>
      </c>
      <c r="Q1410" s="94">
        <v>0</v>
      </c>
      <c r="R1410" s="94">
        <v>0</v>
      </c>
      <c r="S1410" s="94">
        <v>0</v>
      </c>
      <c r="T1410" s="94">
        <v>0</v>
      </c>
      <c r="U1410" s="94">
        <v>0</v>
      </c>
      <c r="V1410" s="94">
        <v>2897</v>
      </c>
      <c r="W1410" s="94">
        <v>0</v>
      </c>
      <c r="X1410" s="94">
        <v>5397</v>
      </c>
      <c r="Y1410" s="174"/>
    </row>
    <row r="1411" spans="1:25" ht="15" customHeight="1">
      <c r="A1411" s="128">
        <v>139</v>
      </c>
      <c r="B1411" s="95" t="s">
        <v>872</v>
      </c>
      <c r="C1411" s="94">
        <f t="shared" si="113"/>
        <v>1044588.3999999999</v>
      </c>
      <c r="D1411" s="94">
        <v>0</v>
      </c>
      <c r="E1411" s="94">
        <v>0</v>
      </c>
      <c r="F1411" s="94">
        <v>0</v>
      </c>
      <c r="G1411" s="94">
        <v>0</v>
      </c>
      <c r="H1411" s="94">
        <v>130752.32000000001</v>
      </c>
      <c r="I1411" s="94">
        <v>0</v>
      </c>
      <c r="J1411" s="135">
        <v>0</v>
      </c>
      <c r="K1411" s="94">
        <v>0</v>
      </c>
      <c r="L1411" s="94">
        <v>351</v>
      </c>
      <c r="M1411" s="94">
        <v>887277.08</v>
      </c>
      <c r="N1411" s="94">
        <v>0</v>
      </c>
      <c r="O1411" s="94">
        <v>0</v>
      </c>
      <c r="P1411" s="94">
        <v>0</v>
      </c>
      <c r="Q1411" s="94">
        <v>0</v>
      </c>
      <c r="R1411" s="94">
        <v>0</v>
      </c>
      <c r="S1411" s="94">
        <v>0</v>
      </c>
      <c r="T1411" s="94">
        <v>0</v>
      </c>
      <c r="U1411" s="94">
        <v>0</v>
      </c>
      <c r="V1411" s="94">
        <v>4774</v>
      </c>
      <c r="W1411" s="94">
        <v>0</v>
      </c>
      <c r="X1411" s="94">
        <v>21785</v>
      </c>
      <c r="Y1411" s="174"/>
    </row>
    <row r="1412" spans="1:25" ht="15" customHeight="1">
      <c r="A1412" s="128">
        <v>140</v>
      </c>
      <c r="B1412" s="95" t="s">
        <v>873</v>
      </c>
      <c r="C1412" s="94">
        <f t="shared" si="113"/>
        <v>965826.51</v>
      </c>
      <c r="D1412" s="94">
        <v>0</v>
      </c>
      <c r="E1412" s="94">
        <v>0</v>
      </c>
      <c r="F1412" s="94">
        <v>0</v>
      </c>
      <c r="G1412" s="94">
        <v>0</v>
      </c>
      <c r="H1412" s="94">
        <v>120893.54</v>
      </c>
      <c r="I1412" s="94">
        <v>0</v>
      </c>
      <c r="J1412" s="135">
        <v>0</v>
      </c>
      <c r="K1412" s="94">
        <v>0</v>
      </c>
      <c r="L1412" s="94">
        <v>313</v>
      </c>
      <c r="M1412" s="94">
        <v>820375.97</v>
      </c>
      <c r="N1412" s="94">
        <v>0</v>
      </c>
      <c r="O1412" s="94">
        <v>0</v>
      </c>
      <c r="P1412" s="94">
        <v>0</v>
      </c>
      <c r="Q1412" s="94">
        <v>0</v>
      </c>
      <c r="R1412" s="94">
        <v>0</v>
      </c>
      <c r="S1412" s="94">
        <v>0</v>
      </c>
      <c r="T1412" s="94">
        <v>0</v>
      </c>
      <c r="U1412" s="94">
        <v>0</v>
      </c>
      <c r="V1412" s="94">
        <v>4414</v>
      </c>
      <c r="W1412" s="94">
        <v>0</v>
      </c>
      <c r="X1412" s="94">
        <v>20143</v>
      </c>
      <c r="Y1412" s="174"/>
    </row>
    <row r="1413" spans="1:25" ht="15" customHeight="1">
      <c r="A1413" s="128">
        <v>141</v>
      </c>
      <c r="B1413" s="95" t="s">
        <v>874</v>
      </c>
      <c r="C1413" s="94">
        <f t="shared" si="113"/>
        <v>643884</v>
      </c>
      <c r="D1413" s="94">
        <v>0</v>
      </c>
      <c r="E1413" s="94">
        <v>0</v>
      </c>
      <c r="F1413" s="94">
        <v>0</v>
      </c>
      <c r="G1413" s="94">
        <v>0</v>
      </c>
      <c r="H1413" s="94">
        <v>80595.69</v>
      </c>
      <c r="I1413" s="94">
        <v>0</v>
      </c>
      <c r="J1413" s="135">
        <v>0</v>
      </c>
      <c r="K1413" s="94">
        <v>0</v>
      </c>
      <c r="L1413" s="94">
        <v>212</v>
      </c>
      <c r="M1413" s="94">
        <v>546917.31000000006</v>
      </c>
      <c r="N1413" s="94">
        <v>0</v>
      </c>
      <c r="O1413" s="94">
        <v>0</v>
      </c>
      <c r="P1413" s="94">
        <v>0</v>
      </c>
      <c r="Q1413" s="94">
        <v>0</v>
      </c>
      <c r="R1413" s="94">
        <v>0</v>
      </c>
      <c r="S1413" s="94">
        <v>0</v>
      </c>
      <c r="T1413" s="94">
        <v>0</v>
      </c>
      <c r="U1413" s="94">
        <v>0</v>
      </c>
      <c r="V1413" s="94">
        <v>2943</v>
      </c>
      <c r="W1413" s="94">
        <v>0</v>
      </c>
      <c r="X1413" s="94">
        <v>13428</v>
      </c>
      <c r="Y1413" s="174"/>
    </row>
    <row r="1414" spans="1:25" ht="15" customHeight="1">
      <c r="A1414" s="128">
        <v>142</v>
      </c>
      <c r="B1414" s="95" t="s">
        <v>875</v>
      </c>
      <c r="C1414" s="94">
        <f t="shared" si="113"/>
        <v>547792.79999999993</v>
      </c>
      <c r="D1414" s="94">
        <v>0</v>
      </c>
      <c r="E1414" s="94">
        <v>0</v>
      </c>
      <c r="F1414" s="94">
        <v>0</v>
      </c>
      <c r="G1414" s="94">
        <v>0</v>
      </c>
      <c r="H1414" s="94">
        <v>68567.95</v>
      </c>
      <c r="I1414" s="94">
        <v>0</v>
      </c>
      <c r="J1414" s="135">
        <v>0</v>
      </c>
      <c r="K1414" s="94">
        <v>0</v>
      </c>
      <c r="L1414" s="94">
        <v>214</v>
      </c>
      <c r="M1414" s="94">
        <v>465297.85</v>
      </c>
      <c r="N1414" s="94">
        <v>0</v>
      </c>
      <c r="O1414" s="94">
        <v>0</v>
      </c>
      <c r="P1414" s="94">
        <v>0</v>
      </c>
      <c r="Q1414" s="94">
        <v>0</v>
      </c>
      <c r="R1414" s="94">
        <v>0</v>
      </c>
      <c r="S1414" s="94">
        <v>0</v>
      </c>
      <c r="T1414" s="94">
        <v>0</v>
      </c>
      <c r="U1414" s="94">
        <v>0</v>
      </c>
      <c r="V1414" s="94">
        <v>2503</v>
      </c>
      <c r="W1414" s="94">
        <v>0</v>
      </c>
      <c r="X1414" s="94">
        <v>11424</v>
      </c>
      <c r="Y1414" s="174"/>
    </row>
    <row r="1415" spans="1:25" ht="15" customHeight="1">
      <c r="A1415" s="128">
        <v>143</v>
      </c>
      <c r="B1415" s="95" t="s">
        <v>876</v>
      </c>
      <c r="C1415" s="94">
        <f t="shared" si="113"/>
        <v>509721.04</v>
      </c>
      <c r="D1415" s="94">
        <v>0</v>
      </c>
      <c r="E1415" s="94">
        <v>0</v>
      </c>
      <c r="F1415" s="94">
        <v>0</v>
      </c>
      <c r="G1415" s="94">
        <v>0</v>
      </c>
      <c r="H1415" s="94">
        <v>79412.62</v>
      </c>
      <c r="I1415" s="94">
        <v>0</v>
      </c>
      <c r="J1415" s="135">
        <v>0</v>
      </c>
      <c r="K1415" s="94">
        <v>0</v>
      </c>
      <c r="L1415" s="94">
        <v>0</v>
      </c>
      <c r="M1415" s="94">
        <v>0</v>
      </c>
      <c r="N1415" s="94">
        <v>0</v>
      </c>
      <c r="O1415" s="94">
        <v>0</v>
      </c>
      <c r="P1415" s="94">
        <v>326</v>
      </c>
      <c r="Q1415" s="94">
        <v>416791.42</v>
      </c>
      <c r="R1415" s="94">
        <v>0</v>
      </c>
      <c r="S1415" s="94">
        <v>0</v>
      </c>
      <c r="T1415" s="94">
        <v>0</v>
      </c>
      <c r="U1415" s="94">
        <v>0</v>
      </c>
      <c r="V1415" s="94">
        <v>2899</v>
      </c>
      <c r="W1415" s="94">
        <v>0</v>
      </c>
      <c r="X1415" s="94">
        <v>10618</v>
      </c>
      <c r="Y1415" s="174"/>
    </row>
    <row r="1416" spans="1:25" ht="15" customHeight="1">
      <c r="A1416" s="128">
        <v>144</v>
      </c>
      <c r="B1416" s="95" t="s">
        <v>877</v>
      </c>
      <c r="C1416" s="94">
        <f t="shared" si="113"/>
        <v>721661.51</v>
      </c>
      <c r="D1416" s="94">
        <v>0</v>
      </c>
      <c r="E1416" s="94">
        <v>0</v>
      </c>
      <c r="F1416" s="94">
        <v>0</v>
      </c>
      <c r="G1416" s="94">
        <v>0</v>
      </c>
      <c r="H1416" s="94">
        <v>90331.26</v>
      </c>
      <c r="I1416" s="94">
        <v>0</v>
      </c>
      <c r="J1416" s="135">
        <v>0</v>
      </c>
      <c r="K1416" s="94">
        <v>0</v>
      </c>
      <c r="L1416" s="94">
        <v>214</v>
      </c>
      <c r="M1416" s="94">
        <v>612982.25</v>
      </c>
      <c r="N1416" s="94">
        <v>0</v>
      </c>
      <c r="O1416" s="94">
        <v>0</v>
      </c>
      <c r="P1416" s="94">
        <v>0</v>
      </c>
      <c r="Q1416" s="94">
        <v>0</v>
      </c>
      <c r="R1416" s="94">
        <v>0</v>
      </c>
      <c r="S1416" s="94">
        <v>0</v>
      </c>
      <c r="T1416" s="94">
        <v>0</v>
      </c>
      <c r="U1416" s="94">
        <v>0</v>
      </c>
      <c r="V1416" s="94">
        <v>3298</v>
      </c>
      <c r="W1416" s="94">
        <v>0</v>
      </c>
      <c r="X1416" s="94">
        <v>15050</v>
      </c>
      <c r="Y1416" s="174"/>
    </row>
    <row r="1417" spans="1:25" ht="15" customHeight="1">
      <c r="A1417" s="128">
        <v>145</v>
      </c>
      <c r="B1417" s="85" t="s">
        <v>1031</v>
      </c>
      <c r="C1417" s="94">
        <f t="shared" si="113"/>
        <v>1923332</v>
      </c>
      <c r="D1417" s="94">
        <v>0</v>
      </c>
      <c r="E1417" s="94">
        <v>0</v>
      </c>
      <c r="F1417" s="94">
        <v>0</v>
      </c>
      <c r="G1417" s="94">
        <v>0</v>
      </c>
      <c r="H1417" s="94">
        <v>0</v>
      </c>
      <c r="I1417" s="94">
        <v>0</v>
      </c>
      <c r="J1417" s="135">
        <v>0</v>
      </c>
      <c r="K1417" s="94">
        <v>0</v>
      </c>
      <c r="L1417" s="94">
        <v>576</v>
      </c>
      <c r="M1417" s="94">
        <v>1923332</v>
      </c>
      <c r="N1417" s="94">
        <v>0</v>
      </c>
      <c r="O1417" s="94">
        <v>0</v>
      </c>
      <c r="P1417" s="94">
        <v>0</v>
      </c>
      <c r="Q1417" s="94">
        <v>0</v>
      </c>
      <c r="R1417" s="94">
        <v>0</v>
      </c>
      <c r="S1417" s="94">
        <v>0</v>
      </c>
      <c r="T1417" s="94">
        <v>0</v>
      </c>
      <c r="U1417" s="94">
        <v>0</v>
      </c>
      <c r="V1417" s="94">
        <v>0</v>
      </c>
      <c r="W1417" s="94">
        <v>0</v>
      </c>
      <c r="X1417" s="94">
        <v>0</v>
      </c>
      <c r="Y1417" s="174"/>
    </row>
    <row r="1418" spans="1:25" ht="15" customHeight="1">
      <c r="A1418" s="128">
        <v>146</v>
      </c>
      <c r="B1418" s="91" t="s">
        <v>1028</v>
      </c>
      <c r="C1418" s="94">
        <f t="shared" si="113"/>
        <v>2418492</v>
      </c>
      <c r="D1418" s="94">
        <v>0</v>
      </c>
      <c r="E1418" s="94">
        <v>0</v>
      </c>
      <c r="F1418" s="94">
        <v>0</v>
      </c>
      <c r="G1418" s="94">
        <v>0</v>
      </c>
      <c r="H1418" s="94">
        <v>0</v>
      </c>
      <c r="I1418" s="94">
        <v>0</v>
      </c>
      <c r="J1418" s="135">
        <v>0</v>
      </c>
      <c r="K1418" s="94">
        <v>0</v>
      </c>
      <c r="L1418" s="94">
        <v>810</v>
      </c>
      <c r="M1418" s="94">
        <v>2418492</v>
      </c>
      <c r="N1418" s="94">
        <v>0</v>
      </c>
      <c r="O1418" s="94">
        <v>0</v>
      </c>
      <c r="P1418" s="94">
        <v>0</v>
      </c>
      <c r="Q1418" s="94">
        <v>0</v>
      </c>
      <c r="R1418" s="94">
        <v>0</v>
      </c>
      <c r="S1418" s="94">
        <v>0</v>
      </c>
      <c r="T1418" s="94">
        <v>0</v>
      </c>
      <c r="U1418" s="94">
        <v>0</v>
      </c>
      <c r="V1418" s="94">
        <v>0</v>
      </c>
      <c r="W1418" s="94">
        <v>0</v>
      </c>
      <c r="X1418" s="94">
        <v>0</v>
      </c>
      <c r="Y1418" s="174"/>
    </row>
    <row r="1419" spans="1:25">
      <c r="A1419" s="128">
        <v>147</v>
      </c>
      <c r="B1419" s="91" t="s">
        <v>1030</v>
      </c>
      <c r="C1419" s="94">
        <f t="shared" si="113"/>
        <v>2158265</v>
      </c>
      <c r="D1419" s="94">
        <v>0</v>
      </c>
      <c r="E1419" s="94">
        <v>0</v>
      </c>
      <c r="F1419" s="94">
        <v>0</v>
      </c>
      <c r="G1419" s="94">
        <v>0</v>
      </c>
      <c r="H1419" s="94">
        <v>0</v>
      </c>
      <c r="I1419" s="94">
        <v>0</v>
      </c>
      <c r="J1419" s="135">
        <v>0</v>
      </c>
      <c r="K1419" s="94">
        <v>0</v>
      </c>
      <c r="L1419" s="94">
        <v>726</v>
      </c>
      <c r="M1419" s="94">
        <v>2158265</v>
      </c>
      <c r="N1419" s="94">
        <v>0</v>
      </c>
      <c r="O1419" s="94">
        <v>0</v>
      </c>
      <c r="P1419" s="94">
        <v>0</v>
      </c>
      <c r="Q1419" s="94">
        <v>0</v>
      </c>
      <c r="R1419" s="94">
        <v>0</v>
      </c>
      <c r="S1419" s="94">
        <v>0</v>
      </c>
      <c r="T1419" s="94">
        <v>0</v>
      </c>
      <c r="U1419" s="94">
        <v>0</v>
      </c>
      <c r="V1419" s="94">
        <v>0</v>
      </c>
      <c r="W1419" s="94">
        <v>0</v>
      </c>
      <c r="X1419" s="94">
        <v>0</v>
      </c>
      <c r="Y1419" s="174"/>
    </row>
    <row r="1420" spans="1:25" ht="25.5" customHeight="1">
      <c r="A1420" s="128">
        <v>148</v>
      </c>
      <c r="B1420" s="91" t="s">
        <v>1032</v>
      </c>
      <c r="C1420" s="94">
        <f t="shared" si="113"/>
        <v>1422814</v>
      </c>
      <c r="D1420" s="94">
        <v>0</v>
      </c>
      <c r="E1420" s="94">
        <v>0</v>
      </c>
      <c r="F1420" s="94">
        <v>0</v>
      </c>
      <c r="G1420" s="94">
        <v>0</v>
      </c>
      <c r="H1420" s="94">
        <v>0</v>
      </c>
      <c r="I1420" s="94">
        <v>0</v>
      </c>
      <c r="J1420" s="135">
        <v>0</v>
      </c>
      <c r="K1420" s="94">
        <v>0</v>
      </c>
      <c r="L1420" s="94">
        <v>316</v>
      </c>
      <c r="M1420" s="94">
        <v>1422814</v>
      </c>
      <c r="N1420" s="94">
        <v>0</v>
      </c>
      <c r="O1420" s="94">
        <v>0</v>
      </c>
      <c r="P1420" s="94">
        <v>0</v>
      </c>
      <c r="Q1420" s="94">
        <v>0</v>
      </c>
      <c r="R1420" s="94">
        <v>0</v>
      </c>
      <c r="S1420" s="94">
        <v>0</v>
      </c>
      <c r="T1420" s="94">
        <v>0</v>
      </c>
      <c r="U1420" s="94">
        <v>0</v>
      </c>
      <c r="V1420" s="94">
        <v>0</v>
      </c>
      <c r="W1420" s="94">
        <v>0</v>
      </c>
      <c r="X1420" s="94">
        <v>0</v>
      </c>
      <c r="Y1420" s="174"/>
    </row>
    <row r="1421" spans="1:25" ht="25.5" customHeight="1">
      <c r="A1421" s="128">
        <v>149</v>
      </c>
      <c r="B1421" s="85" t="s">
        <v>402</v>
      </c>
      <c r="C1421" s="94">
        <f t="shared" si="113"/>
        <v>240549</v>
      </c>
      <c r="D1421" s="94">
        <v>0</v>
      </c>
      <c r="E1421" s="94">
        <v>0</v>
      </c>
      <c r="F1421" s="94">
        <v>0</v>
      </c>
      <c r="G1421" s="94">
        <v>0</v>
      </c>
      <c r="H1421" s="94">
        <v>0</v>
      </c>
      <c r="I1421" s="94">
        <v>0</v>
      </c>
      <c r="J1421" s="135">
        <v>0</v>
      </c>
      <c r="K1421" s="94">
        <v>0</v>
      </c>
      <c r="L1421" s="94">
        <v>216.7</v>
      </c>
      <c r="M1421" s="94">
        <v>234532</v>
      </c>
      <c r="N1421" s="94">
        <v>0</v>
      </c>
      <c r="O1421" s="94">
        <v>0</v>
      </c>
      <c r="P1421" s="94">
        <v>0</v>
      </c>
      <c r="Q1421" s="94">
        <v>0</v>
      </c>
      <c r="R1421" s="94">
        <v>0</v>
      </c>
      <c r="S1421" s="94">
        <v>0</v>
      </c>
      <c r="T1421" s="94">
        <v>0</v>
      </c>
      <c r="U1421" s="94">
        <v>0</v>
      </c>
      <c r="V1421" s="94">
        <v>999</v>
      </c>
      <c r="W1421" s="94">
        <v>0</v>
      </c>
      <c r="X1421" s="94">
        <v>5018</v>
      </c>
      <c r="Y1421" s="174"/>
    </row>
    <row r="1422" spans="1:25">
      <c r="A1422" s="154" t="s">
        <v>322</v>
      </c>
      <c r="B1422" s="147"/>
      <c r="C1422" s="27">
        <f>SUM(C1423:C1427)</f>
        <v>3675844.1500000004</v>
      </c>
      <c r="D1422" s="27">
        <f t="shared" ref="D1422:X1422" si="114">SUM(D1423:D1427)</f>
        <v>0</v>
      </c>
      <c r="E1422" s="27">
        <f t="shared" si="114"/>
        <v>182441.95</v>
      </c>
      <c r="F1422" s="27">
        <f t="shared" si="114"/>
        <v>0</v>
      </c>
      <c r="G1422" s="27">
        <f t="shared" si="114"/>
        <v>0</v>
      </c>
      <c r="H1422" s="27">
        <f t="shared" si="114"/>
        <v>325608</v>
      </c>
      <c r="I1422" s="27">
        <f t="shared" si="114"/>
        <v>325625</v>
      </c>
      <c r="J1422" s="34">
        <f t="shared" si="114"/>
        <v>0</v>
      </c>
      <c r="K1422" s="27">
        <f t="shared" si="114"/>
        <v>0</v>
      </c>
      <c r="L1422" s="27">
        <f t="shared" si="114"/>
        <v>828.30000000000007</v>
      </c>
      <c r="M1422" s="27">
        <f t="shared" si="114"/>
        <v>1446146.6</v>
      </c>
      <c r="N1422" s="27">
        <f t="shared" si="114"/>
        <v>0</v>
      </c>
      <c r="O1422" s="27">
        <f t="shared" si="114"/>
        <v>0</v>
      </c>
      <c r="P1422" s="27">
        <f t="shared" si="114"/>
        <v>742.6</v>
      </c>
      <c r="Q1422" s="27">
        <f t="shared" si="114"/>
        <v>1134431.2</v>
      </c>
      <c r="R1422" s="27">
        <f t="shared" si="114"/>
        <v>417.5</v>
      </c>
      <c r="S1422" s="27">
        <f t="shared" si="114"/>
        <v>170427.4</v>
      </c>
      <c r="T1422" s="27">
        <f t="shared" si="114"/>
        <v>0</v>
      </c>
      <c r="U1422" s="27">
        <f t="shared" si="114"/>
        <v>0</v>
      </c>
      <c r="V1422" s="27">
        <f t="shared" si="114"/>
        <v>14454</v>
      </c>
      <c r="W1422" s="27">
        <f t="shared" si="114"/>
        <v>0</v>
      </c>
      <c r="X1422" s="27">
        <f t="shared" si="114"/>
        <v>76710</v>
      </c>
      <c r="Y1422" s="174"/>
    </row>
    <row r="1423" spans="1:25" ht="25.5" customHeight="1">
      <c r="A1423" s="63">
        <v>150</v>
      </c>
      <c r="B1423" s="85" t="s">
        <v>121</v>
      </c>
      <c r="C1423" s="94">
        <f>D1423+E1423+F1423+G1423+H1423+I1423+K1423+M1423+O1423+Q1423+S1423+U1423+V1423+W1423+X1423</f>
        <v>1457232</v>
      </c>
      <c r="D1423" s="94">
        <v>0</v>
      </c>
      <c r="E1423" s="94">
        <v>108430</v>
      </c>
      <c r="F1423" s="94">
        <v>0</v>
      </c>
      <c r="G1423" s="94">
        <v>0</v>
      </c>
      <c r="H1423" s="94">
        <v>183473</v>
      </c>
      <c r="I1423" s="94">
        <v>0</v>
      </c>
      <c r="J1423" s="135">
        <v>0</v>
      </c>
      <c r="K1423" s="94">
        <v>0</v>
      </c>
      <c r="L1423" s="94">
        <v>431.7</v>
      </c>
      <c r="M1423" s="94">
        <v>608924</v>
      </c>
      <c r="N1423" s="94">
        <v>0</v>
      </c>
      <c r="O1423" s="94">
        <v>0</v>
      </c>
      <c r="P1423" s="94">
        <v>346</v>
      </c>
      <c r="Q1423" s="94">
        <v>451486</v>
      </c>
      <c r="R1423" s="94">
        <v>20.9</v>
      </c>
      <c r="S1423" s="94">
        <v>71674</v>
      </c>
      <c r="T1423" s="94">
        <v>0</v>
      </c>
      <c r="U1423" s="94">
        <v>0</v>
      </c>
      <c r="V1423" s="94">
        <v>2772</v>
      </c>
      <c r="W1423" s="94">
        <v>0</v>
      </c>
      <c r="X1423" s="94">
        <v>30473</v>
      </c>
      <c r="Y1423" s="174"/>
    </row>
    <row r="1424" spans="1:25" ht="25.5" customHeight="1">
      <c r="A1424" s="63">
        <v>151</v>
      </c>
      <c r="B1424" s="91" t="s">
        <v>878</v>
      </c>
      <c r="C1424" s="94">
        <f t="shared" ref="C1424:C1427" si="115">D1424+E1424+F1424+G1424+H1424+I1424+K1424+M1424+O1424+Q1424+S1424+U1424+V1424+W1424+X1424</f>
        <v>611197.16</v>
      </c>
      <c r="D1424" s="94">
        <v>0</v>
      </c>
      <c r="E1424" s="94">
        <v>17197.16</v>
      </c>
      <c r="F1424" s="94">
        <v>0</v>
      </c>
      <c r="G1424" s="94">
        <v>0</v>
      </c>
      <c r="H1424" s="94">
        <v>33026</v>
      </c>
      <c r="I1424" s="94">
        <v>0</v>
      </c>
      <c r="J1424" s="135">
        <v>0</v>
      </c>
      <c r="K1424" s="94">
        <v>0</v>
      </c>
      <c r="L1424" s="94">
        <v>134</v>
      </c>
      <c r="M1424" s="94">
        <v>282874</v>
      </c>
      <c r="N1424" s="94">
        <v>0</v>
      </c>
      <c r="O1424" s="94">
        <v>0</v>
      </c>
      <c r="P1424" s="94">
        <v>134</v>
      </c>
      <c r="Q1424" s="94">
        <v>230748</v>
      </c>
      <c r="R1424" s="94">
        <v>134</v>
      </c>
      <c r="S1424" s="94">
        <v>33366</v>
      </c>
      <c r="T1424" s="94">
        <v>0</v>
      </c>
      <c r="U1424" s="94">
        <v>0</v>
      </c>
      <c r="V1424" s="94">
        <v>1206</v>
      </c>
      <c r="W1424" s="94">
        <v>0</v>
      </c>
      <c r="X1424" s="94">
        <v>12780</v>
      </c>
      <c r="Y1424" s="174"/>
    </row>
    <row r="1425" spans="1:25" ht="25.5" customHeight="1">
      <c r="A1425" s="63">
        <v>152</v>
      </c>
      <c r="B1425" s="91" t="s">
        <v>879</v>
      </c>
      <c r="C1425" s="94">
        <f t="shared" si="115"/>
        <v>70565.490000000005</v>
      </c>
      <c r="D1425" s="94">
        <v>0</v>
      </c>
      <c r="E1425" s="94">
        <v>23113.49</v>
      </c>
      <c r="F1425" s="94">
        <v>0</v>
      </c>
      <c r="G1425" s="94">
        <v>0</v>
      </c>
      <c r="H1425" s="94">
        <v>44388</v>
      </c>
      <c r="I1425" s="94">
        <v>0</v>
      </c>
      <c r="J1425" s="135">
        <v>0</v>
      </c>
      <c r="K1425" s="94">
        <v>0</v>
      </c>
      <c r="L1425" s="94">
        <v>0</v>
      </c>
      <c r="M1425" s="94">
        <v>0</v>
      </c>
      <c r="N1425" s="94">
        <v>0</v>
      </c>
      <c r="O1425" s="94">
        <v>0</v>
      </c>
      <c r="P1425" s="94">
        <v>0</v>
      </c>
      <c r="Q1425" s="94">
        <v>0</v>
      </c>
      <c r="R1425" s="94">
        <v>0</v>
      </c>
      <c r="S1425" s="94">
        <v>0</v>
      </c>
      <c r="T1425" s="94">
        <v>0</v>
      </c>
      <c r="U1425" s="94">
        <v>0</v>
      </c>
      <c r="V1425" s="94">
        <v>1620</v>
      </c>
      <c r="W1425" s="94">
        <v>0</v>
      </c>
      <c r="X1425" s="94">
        <v>1444</v>
      </c>
      <c r="Y1425" s="174"/>
    </row>
    <row r="1426" spans="1:25" ht="25.5" customHeight="1">
      <c r="A1426" s="63">
        <v>153</v>
      </c>
      <c r="B1426" s="91" t="s">
        <v>880</v>
      </c>
      <c r="C1426" s="94">
        <f t="shared" si="115"/>
        <v>339072</v>
      </c>
      <c r="D1426" s="94">
        <v>0</v>
      </c>
      <c r="E1426" s="94">
        <v>0</v>
      </c>
      <c r="F1426" s="94">
        <v>0</v>
      </c>
      <c r="G1426" s="94">
        <v>0</v>
      </c>
      <c r="H1426" s="94">
        <v>0</v>
      </c>
      <c r="I1426" s="94">
        <v>325625</v>
      </c>
      <c r="J1426" s="135">
        <v>0</v>
      </c>
      <c r="K1426" s="94">
        <v>0</v>
      </c>
      <c r="L1426" s="94">
        <v>0</v>
      </c>
      <c r="M1426" s="94">
        <v>0</v>
      </c>
      <c r="N1426" s="94">
        <v>0</v>
      </c>
      <c r="O1426" s="94">
        <v>0</v>
      </c>
      <c r="P1426" s="94">
        <v>0</v>
      </c>
      <c r="Q1426" s="94">
        <v>0</v>
      </c>
      <c r="R1426" s="94">
        <v>0</v>
      </c>
      <c r="S1426" s="94">
        <v>0</v>
      </c>
      <c r="T1426" s="94">
        <v>0</v>
      </c>
      <c r="U1426" s="94">
        <v>0</v>
      </c>
      <c r="V1426" s="94">
        <v>6479</v>
      </c>
      <c r="W1426" s="94">
        <v>0</v>
      </c>
      <c r="X1426" s="94">
        <v>6968</v>
      </c>
      <c r="Y1426" s="174"/>
    </row>
    <row r="1427" spans="1:25" ht="25.5" customHeight="1">
      <c r="A1427" s="63">
        <v>154</v>
      </c>
      <c r="B1427" s="91" t="s">
        <v>881</v>
      </c>
      <c r="C1427" s="94">
        <f t="shared" si="115"/>
        <v>1197777.5</v>
      </c>
      <c r="D1427" s="94">
        <v>0</v>
      </c>
      <c r="E1427" s="94">
        <v>33701.300000000003</v>
      </c>
      <c r="F1427" s="94">
        <v>0</v>
      </c>
      <c r="G1427" s="94">
        <v>0</v>
      </c>
      <c r="H1427" s="94">
        <v>64721</v>
      </c>
      <c r="I1427" s="94">
        <v>0</v>
      </c>
      <c r="J1427" s="135">
        <v>0</v>
      </c>
      <c r="K1427" s="94">
        <v>0</v>
      </c>
      <c r="L1427" s="94">
        <v>262.60000000000002</v>
      </c>
      <c r="M1427" s="94">
        <v>554348.6</v>
      </c>
      <c r="N1427" s="94">
        <v>0</v>
      </c>
      <c r="O1427" s="94">
        <v>0</v>
      </c>
      <c r="P1427" s="94">
        <v>262.60000000000002</v>
      </c>
      <c r="Q1427" s="94">
        <v>452197.2</v>
      </c>
      <c r="R1427" s="94">
        <v>262.60000000000002</v>
      </c>
      <c r="S1427" s="94">
        <v>65387.4</v>
      </c>
      <c r="T1427" s="94">
        <v>0</v>
      </c>
      <c r="U1427" s="94">
        <v>0</v>
      </c>
      <c r="V1427" s="94">
        <v>2377</v>
      </c>
      <c r="W1427" s="94">
        <v>0</v>
      </c>
      <c r="X1427" s="94">
        <v>25045</v>
      </c>
      <c r="Y1427" s="174"/>
    </row>
    <row r="1428" spans="1:25">
      <c r="A1428" s="146" t="s">
        <v>323</v>
      </c>
      <c r="B1428" s="116"/>
      <c r="C1428" s="27">
        <f>SUM(C1429:C1548)</f>
        <v>606272440.63000023</v>
      </c>
      <c r="D1428" s="27">
        <f t="shared" ref="D1428:X1428" si="116">SUM(D1429:D1548)</f>
        <v>108912007.64999996</v>
      </c>
      <c r="E1428" s="27">
        <f t="shared" si="116"/>
        <v>13595071.200000001</v>
      </c>
      <c r="F1428" s="27">
        <f t="shared" si="116"/>
        <v>17660066.389999997</v>
      </c>
      <c r="G1428" s="27">
        <f t="shared" si="116"/>
        <v>22350661.270000007</v>
      </c>
      <c r="H1428" s="27">
        <f t="shared" si="116"/>
        <v>29099337.119999986</v>
      </c>
      <c r="I1428" s="27">
        <f t="shared" si="116"/>
        <v>59740851.600000001</v>
      </c>
      <c r="J1428" s="34">
        <f t="shared" si="116"/>
        <v>4</v>
      </c>
      <c r="K1428" s="27">
        <f t="shared" si="116"/>
        <v>7600000</v>
      </c>
      <c r="L1428" s="27">
        <f t="shared" si="116"/>
        <v>51134.200000000004</v>
      </c>
      <c r="M1428" s="27">
        <f t="shared" si="116"/>
        <v>173646312.32999998</v>
      </c>
      <c r="N1428" s="27">
        <f t="shared" si="116"/>
        <v>8475</v>
      </c>
      <c r="O1428" s="27">
        <f t="shared" si="116"/>
        <v>4911646.3500000006</v>
      </c>
      <c r="P1428" s="27">
        <f t="shared" si="116"/>
        <v>102176.5</v>
      </c>
      <c r="Q1428" s="27">
        <f t="shared" si="116"/>
        <v>166170107.37999997</v>
      </c>
      <c r="R1428" s="27">
        <f t="shared" si="116"/>
        <v>0</v>
      </c>
      <c r="S1428" s="27">
        <f t="shared" si="116"/>
        <v>0</v>
      </c>
      <c r="T1428" s="27">
        <f t="shared" si="116"/>
        <v>495.9</v>
      </c>
      <c r="U1428" s="27">
        <f t="shared" si="116"/>
        <v>303008</v>
      </c>
      <c r="V1428" s="27">
        <f t="shared" si="116"/>
        <v>1811852</v>
      </c>
      <c r="W1428" s="27">
        <f t="shared" si="116"/>
        <v>471519.33999999997</v>
      </c>
      <c r="X1428" s="27">
        <f t="shared" si="116"/>
        <v>0</v>
      </c>
      <c r="Y1428" s="174"/>
    </row>
    <row r="1429" spans="1:25">
      <c r="A1429" s="128">
        <v>155</v>
      </c>
      <c r="B1429" s="89" t="s">
        <v>482</v>
      </c>
      <c r="C1429" s="94">
        <f>D1429+E1429+F1429+G1429+H1429+I1429+K1429+M1429+O1429+Q1429+S1429+U1429+V1429+W1429+X1429</f>
        <v>7600000</v>
      </c>
      <c r="D1429" s="94">
        <v>0</v>
      </c>
      <c r="E1429" s="94">
        <v>0</v>
      </c>
      <c r="F1429" s="94">
        <v>0</v>
      </c>
      <c r="G1429" s="94">
        <v>0</v>
      </c>
      <c r="H1429" s="94">
        <v>0</v>
      </c>
      <c r="I1429" s="94">
        <v>0</v>
      </c>
      <c r="J1429" s="135">
        <v>4</v>
      </c>
      <c r="K1429" s="94">
        <v>7600000</v>
      </c>
      <c r="L1429" s="94">
        <v>0</v>
      </c>
      <c r="M1429" s="94">
        <v>0</v>
      </c>
      <c r="N1429" s="94">
        <v>0</v>
      </c>
      <c r="O1429" s="94">
        <v>0</v>
      </c>
      <c r="P1429" s="94">
        <v>0</v>
      </c>
      <c r="Q1429" s="94">
        <v>0</v>
      </c>
      <c r="R1429" s="94">
        <v>0</v>
      </c>
      <c r="S1429" s="94">
        <v>0</v>
      </c>
      <c r="T1429" s="94">
        <v>0</v>
      </c>
      <c r="U1429" s="94">
        <v>0</v>
      </c>
      <c r="V1429" s="94">
        <v>0</v>
      </c>
      <c r="W1429" s="94">
        <v>0</v>
      </c>
      <c r="X1429" s="94">
        <v>0</v>
      </c>
      <c r="Y1429" s="174"/>
    </row>
    <row r="1430" spans="1:25" ht="15" customHeight="1">
      <c r="A1430" s="128">
        <v>156</v>
      </c>
      <c r="B1430" s="130" t="s">
        <v>882</v>
      </c>
      <c r="C1430" s="94">
        <f t="shared" ref="C1430:C1493" si="117">D1430+E1430+F1430+G1430+H1430+I1430+K1430+M1430+O1430+Q1430+S1430+U1430+V1430+W1430+X1430</f>
        <v>5907194.6100000003</v>
      </c>
      <c r="D1430" s="94">
        <v>2057715.96</v>
      </c>
      <c r="E1430" s="94">
        <v>242751.81</v>
      </c>
      <c r="F1430" s="94">
        <v>499830.48</v>
      </c>
      <c r="G1430" s="94">
        <v>371190.53</v>
      </c>
      <c r="H1430" s="94">
        <v>371371.63</v>
      </c>
      <c r="I1430" s="94">
        <v>704270</v>
      </c>
      <c r="J1430" s="135">
        <v>0</v>
      </c>
      <c r="K1430" s="94">
        <v>0</v>
      </c>
      <c r="L1430" s="94">
        <v>302</v>
      </c>
      <c r="M1430" s="94">
        <v>1114758.8</v>
      </c>
      <c r="N1430" s="94">
        <v>0</v>
      </c>
      <c r="O1430" s="94">
        <v>0</v>
      </c>
      <c r="P1430" s="94">
        <v>1749</v>
      </c>
      <c r="Q1430" s="94">
        <v>527196.4</v>
      </c>
      <c r="R1430" s="94">
        <v>0</v>
      </c>
      <c r="S1430" s="94">
        <v>0</v>
      </c>
      <c r="T1430" s="94">
        <v>0</v>
      </c>
      <c r="U1430" s="94">
        <v>0</v>
      </c>
      <c r="V1430" s="94">
        <v>18109</v>
      </c>
      <c r="W1430" s="94">
        <v>0</v>
      </c>
      <c r="X1430" s="94">
        <v>0</v>
      </c>
      <c r="Y1430" s="174"/>
    </row>
    <row r="1431" spans="1:25" ht="15" customHeight="1">
      <c r="A1431" s="128">
        <v>157</v>
      </c>
      <c r="B1431" s="89" t="s">
        <v>883</v>
      </c>
      <c r="C1431" s="94">
        <f t="shared" si="117"/>
        <v>157572.76999999999</v>
      </c>
      <c r="D1431" s="120">
        <v>0</v>
      </c>
      <c r="E1431" s="120">
        <v>0</v>
      </c>
      <c r="F1431" s="120">
        <v>0</v>
      </c>
      <c r="G1431" s="120">
        <v>0</v>
      </c>
      <c r="H1431" s="120">
        <v>0</v>
      </c>
      <c r="I1431" s="120">
        <v>157572.76999999999</v>
      </c>
      <c r="J1431" s="129">
        <v>0</v>
      </c>
      <c r="K1431" s="120">
        <v>0</v>
      </c>
      <c r="L1431" s="120">
        <v>0</v>
      </c>
      <c r="M1431" s="120">
        <v>0</v>
      </c>
      <c r="N1431" s="120">
        <v>0</v>
      </c>
      <c r="O1431" s="120">
        <v>0</v>
      </c>
      <c r="P1431" s="120">
        <v>0</v>
      </c>
      <c r="Q1431" s="120">
        <v>0</v>
      </c>
      <c r="R1431" s="120">
        <v>0</v>
      </c>
      <c r="S1431" s="120">
        <v>0</v>
      </c>
      <c r="T1431" s="120">
        <v>0</v>
      </c>
      <c r="U1431" s="120">
        <v>0</v>
      </c>
      <c r="V1431" s="120">
        <v>0</v>
      </c>
      <c r="W1431" s="94">
        <v>0</v>
      </c>
      <c r="X1431" s="120">
        <v>0</v>
      </c>
      <c r="Y1431" s="174"/>
    </row>
    <row r="1432" spans="1:25" ht="15" customHeight="1">
      <c r="A1432" s="128">
        <v>158</v>
      </c>
      <c r="B1432" s="89" t="s">
        <v>884</v>
      </c>
      <c r="C1432" s="94">
        <f t="shared" si="117"/>
        <v>6802984.3399999999</v>
      </c>
      <c r="D1432" s="94">
        <v>0</v>
      </c>
      <c r="E1432" s="94">
        <v>0</v>
      </c>
      <c r="F1432" s="94">
        <v>0</v>
      </c>
      <c r="G1432" s="94">
        <v>0</v>
      </c>
      <c r="H1432" s="94">
        <v>461926.47</v>
      </c>
      <c r="I1432" s="94">
        <v>847737.96</v>
      </c>
      <c r="J1432" s="135">
        <v>0</v>
      </c>
      <c r="K1432" s="94">
        <v>0</v>
      </c>
      <c r="L1432" s="94">
        <v>736</v>
      </c>
      <c r="M1432" s="94">
        <v>2850398.1</v>
      </c>
      <c r="N1432" s="94">
        <v>0</v>
      </c>
      <c r="O1432" s="94">
        <v>0</v>
      </c>
      <c r="P1432" s="94">
        <v>1518</v>
      </c>
      <c r="Q1432" s="94">
        <v>2614174.81</v>
      </c>
      <c r="R1432" s="94">
        <v>0</v>
      </c>
      <c r="S1432" s="94">
        <v>0</v>
      </c>
      <c r="T1432" s="94">
        <v>0</v>
      </c>
      <c r="U1432" s="94">
        <v>0</v>
      </c>
      <c r="V1432" s="94">
        <v>28747</v>
      </c>
      <c r="W1432" s="94">
        <v>0</v>
      </c>
      <c r="X1432" s="94">
        <v>0</v>
      </c>
      <c r="Y1432" s="174"/>
    </row>
    <row r="1433" spans="1:25" ht="15" customHeight="1">
      <c r="A1433" s="128">
        <v>159</v>
      </c>
      <c r="B1433" s="89" t="s">
        <v>886</v>
      </c>
      <c r="C1433" s="94">
        <f t="shared" si="117"/>
        <v>5973299.3399999999</v>
      </c>
      <c r="D1433" s="94">
        <v>0</v>
      </c>
      <c r="E1433" s="94">
        <v>0</v>
      </c>
      <c r="F1433" s="94">
        <v>0</v>
      </c>
      <c r="G1433" s="94">
        <v>0</v>
      </c>
      <c r="H1433" s="94">
        <v>405411.2</v>
      </c>
      <c r="I1433" s="94">
        <v>744019.84</v>
      </c>
      <c r="J1433" s="135">
        <v>0</v>
      </c>
      <c r="K1433" s="94">
        <v>0</v>
      </c>
      <c r="L1433" s="94">
        <v>646</v>
      </c>
      <c r="M1433" s="94">
        <v>2501660.7000000002</v>
      </c>
      <c r="N1433" s="94">
        <v>0</v>
      </c>
      <c r="O1433" s="94">
        <v>0</v>
      </c>
      <c r="P1433" s="94">
        <v>1422</v>
      </c>
      <c r="Q1433" s="94">
        <v>2294338.6</v>
      </c>
      <c r="R1433" s="94">
        <v>0</v>
      </c>
      <c r="S1433" s="94">
        <v>0</v>
      </c>
      <c r="T1433" s="94">
        <v>0</v>
      </c>
      <c r="U1433" s="94">
        <v>0</v>
      </c>
      <c r="V1433" s="94">
        <v>27869</v>
      </c>
      <c r="W1433" s="94">
        <v>0</v>
      </c>
      <c r="X1433" s="94">
        <v>0</v>
      </c>
      <c r="Y1433" s="174"/>
    </row>
    <row r="1434" spans="1:25" ht="15" customHeight="1">
      <c r="A1434" s="128">
        <v>160</v>
      </c>
      <c r="B1434" s="89" t="s">
        <v>887</v>
      </c>
      <c r="C1434" s="94">
        <f t="shared" si="117"/>
        <v>10020626.110000001</v>
      </c>
      <c r="D1434" s="94">
        <v>2123966.9700000002</v>
      </c>
      <c r="E1434" s="94">
        <v>246731.29</v>
      </c>
      <c r="F1434" s="94">
        <v>507206.22</v>
      </c>
      <c r="G1434" s="94">
        <v>394843.68</v>
      </c>
      <c r="H1434" s="94">
        <v>458244.46</v>
      </c>
      <c r="I1434" s="94">
        <v>840980.64</v>
      </c>
      <c r="J1434" s="135">
        <v>0</v>
      </c>
      <c r="K1434" s="94">
        <v>0</v>
      </c>
      <c r="L1434" s="94">
        <v>730</v>
      </c>
      <c r="M1434" s="94">
        <v>2827677.6</v>
      </c>
      <c r="N1434" s="94">
        <v>0</v>
      </c>
      <c r="O1434" s="94">
        <v>0</v>
      </c>
      <c r="P1434" s="94">
        <v>1512</v>
      </c>
      <c r="Q1434" s="94">
        <v>2593337.25</v>
      </c>
      <c r="R1434" s="94">
        <v>0</v>
      </c>
      <c r="S1434" s="94">
        <v>0</v>
      </c>
      <c r="T1434" s="94">
        <v>0</v>
      </c>
      <c r="U1434" s="94">
        <v>0</v>
      </c>
      <c r="V1434" s="94">
        <v>27638</v>
      </c>
      <c r="W1434" s="94">
        <v>0</v>
      </c>
      <c r="X1434" s="94">
        <v>0</v>
      </c>
      <c r="Y1434" s="174"/>
    </row>
    <row r="1435" spans="1:25" ht="15" customHeight="1">
      <c r="A1435" s="128">
        <v>161</v>
      </c>
      <c r="B1435" s="89" t="s">
        <v>888</v>
      </c>
      <c r="C1435" s="94">
        <f t="shared" si="117"/>
        <v>4676012.9499999993</v>
      </c>
      <c r="D1435" s="94">
        <v>990907.96</v>
      </c>
      <c r="E1435" s="94">
        <v>115109.13</v>
      </c>
      <c r="F1435" s="94">
        <v>236630.18</v>
      </c>
      <c r="G1435" s="94">
        <v>184208.96</v>
      </c>
      <c r="H1435" s="94">
        <v>213787.73</v>
      </c>
      <c r="I1435" s="94">
        <v>392348.1</v>
      </c>
      <c r="J1435" s="135">
        <v>0</v>
      </c>
      <c r="K1435" s="94">
        <v>0</v>
      </c>
      <c r="L1435" s="94">
        <v>341</v>
      </c>
      <c r="M1435" s="94">
        <v>1319214.6000000001</v>
      </c>
      <c r="N1435" s="94">
        <v>0</v>
      </c>
      <c r="O1435" s="94">
        <v>0</v>
      </c>
      <c r="P1435" s="94">
        <v>1032</v>
      </c>
      <c r="Q1435" s="94">
        <v>1209886.29</v>
      </c>
      <c r="R1435" s="94">
        <v>0</v>
      </c>
      <c r="S1435" s="94">
        <v>0</v>
      </c>
      <c r="T1435" s="94">
        <v>0</v>
      </c>
      <c r="U1435" s="94">
        <v>0</v>
      </c>
      <c r="V1435" s="94">
        <v>13920</v>
      </c>
      <c r="W1435" s="94">
        <v>0</v>
      </c>
      <c r="X1435" s="94">
        <v>0</v>
      </c>
      <c r="Y1435" s="174"/>
    </row>
    <row r="1436" spans="1:25" ht="15" customHeight="1">
      <c r="A1436" s="128">
        <v>162</v>
      </c>
      <c r="B1436" s="89" t="s">
        <v>889</v>
      </c>
      <c r="C1436" s="94">
        <f t="shared" si="117"/>
        <v>4955097.1800000006</v>
      </c>
      <c r="D1436" s="94">
        <v>1050338.3400000001</v>
      </c>
      <c r="E1436" s="94">
        <v>122012.88</v>
      </c>
      <c r="F1436" s="94">
        <v>250822.24</v>
      </c>
      <c r="G1436" s="94">
        <v>195257.02</v>
      </c>
      <c r="H1436" s="94">
        <v>226609.8</v>
      </c>
      <c r="I1436" s="94">
        <v>415879.45</v>
      </c>
      <c r="J1436" s="135">
        <v>0</v>
      </c>
      <c r="K1436" s="94">
        <v>0</v>
      </c>
      <c r="L1436" s="94">
        <v>361</v>
      </c>
      <c r="M1436" s="94">
        <v>1398335.4</v>
      </c>
      <c r="N1436" s="94">
        <v>0</v>
      </c>
      <c r="O1436" s="94">
        <v>0</v>
      </c>
      <c r="P1436" s="94">
        <v>1063</v>
      </c>
      <c r="Q1436" s="94">
        <v>1282450.05</v>
      </c>
      <c r="R1436" s="94">
        <v>0</v>
      </c>
      <c r="S1436" s="94">
        <v>0</v>
      </c>
      <c r="T1436" s="94">
        <v>0</v>
      </c>
      <c r="U1436" s="94">
        <v>0</v>
      </c>
      <c r="V1436" s="94">
        <v>13392</v>
      </c>
      <c r="W1436" s="94">
        <v>0</v>
      </c>
      <c r="X1436" s="94">
        <v>0</v>
      </c>
      <c r="Y1436" s="174"/>
    </row>
    <row r="1437" spans="1:25" ht="15" customHeight="1">
      <c r="A1437" s="128">
        <v>163</v>
      </c>
      <c r="B1437" s="89" t="s">
        <v>352</v>
      </c>
      <c r="C1437" s="94">
        <f t="shared" si="117"/>
        <v>506064.09</v>
      </c>
      <c r="D1437" s="94">
        <v>0</v>
      </c>
      <c r="E1437" s="94">
        <v>0</v>
      </c>
      <c r="F1437" s="94">
        <v>0</v>
      </c>
      <c r="G1437" s="94">
        <v>0</v>
      </c>
      <c r="H1437" s="94">
        <v>506064.09</v>
      </c>
      <c r="I1437" s="94">
        <v>0</v>
      </c>
      <c r="J1437" s="135">
        <v>0</v>
      </c>
      <c r="K1437" s="94">
        <v>0</v>
      </c>
      <c r="L1437" s="94">
        <v>0</v>
      </c>
      <c r="M1437" s="94">
        <v>0</v>
      </c>
      <c r="N1437" s="94">
        <v>0</v>
      </c>
      <c r="O1437" s="94">
        <v>0</v>
      </c>
      <c r="P1437" s="94">
        <v>0</v>
      </c>
      <c r="Q1437" s="94">
        <v>0</v>
      </c>
      <c r="R1437" s="94">
        <v>0</v>
      </c>
      <c r="S1437" s="94">
        <v>0</v>
      </c>
      <c r="T1437" s="94">
        <v>0</v>
      </c>
      <c r="U1437" s="94">
        <v>0</v>
      </c>
      <c r="V1437" s="94">
        <v>0</v>
      </c>
      <c r="W1437" s="94">
        <v>0</v>
      </c>
      <c r="X1437" s="94">
        <v>0</v>
      </c>
      <c r="Y1437" s="174"/>
    </row>
    <row r="1438" spans="1:25" ht="15" customHeight="1">
      <c r="A1438" s="128">
        <v>164</v>
      </c>
      <c r="B1438" s="89" t="s">
        <v>354</v>
      </c>
      <c r="C1438" s="94">
        <f t="shared" si="117"/>
        <v>1865414.73</v>
      </c>
      <c r="D1438" s="94">
        <v>0</v>
      </c>
      <c r="E1438" s="94">
        <v>0</v>
      </c>
      <c r="F1438" s="94">
        <v>0</v>
      </c>
      <c r="G1438" s="94">
        <v>0</v>
      </c>
      <c r="H1438" s="94">
        <v>0</v>
      </c>
      <c r="I1438" s="94">
        <v>1285781.28</v>
      </c>
      <c r="J1438" s="135">
        <v>0</v>
      </c>
      <c r="K1438" s="94">
        <v>0</v>
      </c>
      <c r="L1438" s="94">
        <v>0</v>
      </c>
      <c r="M1438" s="94">
        <v>0</v>
      </c>
      <c r="N1438" s="94">
        <v>704</v>
      </c>
      <c r="O1438" s="94">
        <v>579633.44999999995</v>
      </c>
      <c r="P1438" s="94">
        <v>0</v>
      </c>
      <c r="Q1438" s="94">
        <v>0</v>
      </c>
      <c r="R1438" s="94">
        <v>0</v>
      </c>
      <c r="S1438" s="94">
        <v>0</v>
      </c>
      <c r="T1438" s="94">
        <v>0</v>
      </c>
      <c r="U1438" s="94">
        <v>0</v>
      </c>
      <c r="V1438" s="94">
        <v>0</v>
      </c>
      <c r="W1438" s="94">
        <v>0</v>
      </c>
      <c r="X1438" s="94">
        <v>0</v>
      </c>
      <c r="Y1438" s="174"/>
    </row>
    <row r="1439" spans="1:25" ht="15" customHeight="1">
      <c r="A1439" s="128">
        <v>165</v>
      </c>
      <c r="B1439" s="89" t="s">
        <v>890</v>
      </c>
      <c r="C1439" s="94">
        <f t="shared" si="117"/>
        <v>9872481.4100000001</v>
      </c>
      <c r="D1439" s="94">
        <v>2092377.85</v>
      </c>
      <c r="E1439" s="94">
        <v>243061.73</v>
      </c>
      <c r="F1439" s="94">
        <v>499662.7</v>
      </c>
      <c r="G1439" s="94">
        <v>388971.29</v>
      </c>
      <c r="H1439" s="94">
        <v>451429.13</v>
      </c>
      <c r="I1439" s="94">
        <v>828472.99</v>
      </c>
      <c r="J1439" s="135">
        <v>0</v>
      </c>
      <c r="K1439" s="94">
        <v>0</v>
      </c>
      <c r="L1439" s="94">
        <v>719</v>
      </c>
      <c r="M1439" s="94">
        <v>2785622.4</v>
      </c>
      <c r="N1439" s="94">
        <v>0</v>
      </c>
      <c r="O1439" s="94">
        <v>0</v>
      </c>
      <c r="P1439" s="94">
        <v>1500</v>
      </c>
      <c r="Q1439" s="94">
        <v>2554767.3199999998</v>
      </c>
      <c r="R1439" s="94">
        <v>0</v>
      </c>
      <c r="S1439" s="94">
        <v>0</v>
      </c>
      <c r="T1439" s="94">
        <v>0</v>
      </c>
      <c r="U1439" s="94">
        <v>0</v>
      </c>
      <c r="V1439" s="94">
        <v>28116</v>
      </c>
      <c r="W1439" s="94">
        <v>0</v>
      </c>
      <c r="X1439" s="94">
        <v>0</v>
      </c>
      <c r="Y1439" s="174"/>
    </row>
    <row r="1440" spans="1:25" ht="15" customHeight="1">
      <c r="A1440" s="128">
        <v>166</v>
      </c>
      <c r="B1440" s="89" t="s">
        <v>891</v>
      </c>
      <c r="C1440" s="94">
        <f t="shared" si="117"/>
        <v>7787072.96</v>
      </c>
      <c r="D1440" s="94">
        <v>1650397.83</v>
      </c>
      <c r="E1440" s="94">
        <v>191718.98</v>
      </c>
      <c r="F1440" s="94">
        <v>394117.26</v>
      </c>
      <c r="G1440" s="94">
        <v>306807.58</v>
      </c>
      <c r="H1440" s="94">
        <v>356072.24</v>
      </c>
      <c r="I1440" s="94">
        <v>653471.85</v>
      </c>
      <c r="J1440" s="135">
        <v>0</v>
      </c>
      <c r="K1440" s="94">
        <v>0</v>
      </c>
      <c r="L1440" s="94">
        <v>567</v>
      </c>
      <c r="M1440" s="94">
        <v>2197206</v>
      </c>
      <c r="N1440" s="94">
        <v>0</v>
      </c>
      <c r="O1440" s="94">
        <v>0</v>
      </c>
      <c r="P1440" s="94">
        <v>1332</v>
      </c>
      <c r="Q1440" s="94">
        <v>2015115.22</v>
      </c>
      <c r="R1440" s="94">
        <v>0</v>
      </c>
      <c r="S1440" s="94">
        <v>0</v>
      </c>
      <c r="T1440" s="94">
        <v>0</v>
      </c>
      <c r="U1440" s="94">
        <v>0</v>
      </c>
      <c r="V1440" s="94">
        <v>22166</v>
      </c>
      <c r="W1440" s="94">
        <v>0</v>
      </c>
      <c r="X1440" s="94">
        <v>0</v>
      </c>
      <c r="Y1440" s="174"/>
    </row>
    <row r="1441" spans="1:25" ht="15" customHeight="1">
      <c r="A1441" s="128">
        <v>167</v>
      </c>
      <c r="B1441" s="89" t="s">
        <v>892</v>
      </c>
      <c r="C1441" s="94">
        <f t="shared" si="117"/>
        <v>8186444.2999999989</v>
      </c>
      <c r="D1441" s="94">
        <v>1735126.28</v>
      </c>
      <c r="E1441" s="94">
        <v>201561.49</v>
      </c>
      <c r="F1441" s="94">
        <v>414350.54</v>
      </c>
      <c r="G1441" s="94">
        <v>322558.53000000003</v>
      </c>
      <c r="H1441" s="94">
        <v>374352.34</v>
      </c>
      <c r="I1441" s="94">
        <v>687019.92</v>
      </c>
      <c r="J1441" s="135">
        <v>0</v>
      </c>
      <c r="K1441" s="94">
        <v>0</v>
      </c>
      <c r="L1441" s="94">
        <v>596</v>
      </c>
      <c r="M1441" s="94">
        <v>2310006.6</v>
      </c>
      <c r="N1441" s="94">
        <v>0</v>
      </c>
      <c r="O1441" s="94">
        <v>0</v>
      </c>
      <c r="P1441" s="94">
        <v>1366</v>
      </c>
      <c r="Q1441" s="94">
        <v>2118567.6</v>
      </c>
      <c r="R1441" s="94">
        <v>0</v>
      </c>
      <c r="S1441" s="94">
        <v>0</v>
      </c>
      <c r="T1441" s="94">
        <v>0</v>
      </c>
      <c r="U1441" s="94">
        <v>0</v>
      </c>
      <c r="V1441" s="94">
        <v>22901</v>
      </c>
      <c r="W1441" s="94">
        <v>0</v>
      </c>
      <c r="X1441" s="94">
        <v>0</v>
      </c>
      <c r="Y1441" s="174"/>
    </row>
    <row r="1442" spans="1:25" ht="15" customHeight="1">
      <c r="A1442" s="128">
        <v>168</v>
      </c>
      <c r="B1442" s="89" t="s">
        <v>893</v>
      </c>
      <c r="C1442" s="94">
        <f t="shared" si="117"/>
        <v>8084438.75</v>
      </c>
      <c r="D1442" s="94">
        <v>1713375.3</v>
      </c>
      <c r="E1442" s="94">
        <v>199034.78</v>
      </c>
      <c r="F1442" s="94">
        <v>409156.37</v>
      </c>
      <c r="G1442" s="94">
        <v>318515.03999999998</v>
      </c>
      <c r="H1442" s="94">
        <v>369659.58</v>
      </c>
      <c r="I1442" s="94">
        <v>678407.66</v>
      </c>
      <c r="J1442" s="135">
        <v>0</v>
      </c>
      <c r="K1442" s="94">
        <v>0</v>
      </c>
      <c r="L1442" s="94">
        <v>589</v>
      </c>
      <c r="M1442" s="94">
        <v>2281049.1</v>
      </c>
      <c r="N1442" s="94">
        <v>0</v>
      </c>
      <c r="O1442" s="94">
        <v>0</v>
      </c>
      <c r="P1442" s="94">
        <v>1358</v>
      </c>
      <c r="Q1442" s="94">
        <v>2092009.92</v>
      </c>
      <c r="R1442" s="94">
        <v>0</v>
      </c>
      <c r="S1442" s="94">
        <v>0</v>
      </c>
      <c r="T1442" s="94">
        <v>0</v>
      </c>
      <c r="U1442" s="94">
        <v>0</v>
      </c>
      <c r="V1442" s="94">
        <v>23231</v>
      </c>
      <c r="W1442" s="94">
        <v>0</v>
      </c>
      <c r="X1442" s="94">
        <v>0</v>
      </c>
      <c r="Y1442" s="174"/>
    </row>
    <row r="1443" spans="1:25" ht="15" customHeight="1">
      <c r="A1443" s="128">
        <v>169</v>
      </c>
      <c r="B1443" s="89" t="s">
        <v>894</v>
      </c>
      <c r="C1443" s="94">
        <f t="shared" si="117"/>
        <v>8116131.4800000004</v>
      </c>
      <c r="D1443" s="94">
        <v>1720134.83</v>
      </c>
      <c r="E1443" s="94">
        <v>199820</v>
      </c>
      <c r="F1443" s="94">
        <v>410770.56</v>
      </c>
      <c r="G1443" s="94">
        <v>319771.63</v>
      </c>
      <c r="H1443" s="94">
        <v>371117.95</v>
      </c>
      <c r="I1443" s="94">
        <v>681084.08</v>
      </c>
      <c r="J1443" s="135">
        <v>0</v>
      </c>
      <c r="K1443" s="94">
        <v>0</v>
      </c>
      <c r="L1443" s="94">
        <v>591</v>
      </c>
      <c r="M1443" s="94">
        <v>2290048.2000000002</v>
      </c>
      <c r="N1443" s="94">
        <v>0</v>
      </c>
      <c r="O1443" s="94">
        <v>0</v>
      </c>
      <c r="P1443" s="94">
        <v>1360</v>
      </c>
      <c r="Q1443" s="94">
        <v>2100263.23</v>
      </c>
      <c r="R1443" s="94">
        <v>0</v>
      </c>
      <c r="S1443" s="94">
        <v>0</v>
      </c>
      <c r="T1443" s="94">
        <v>0</v>
      </c>
      <c r="U1443" s="94">
        <v>0</v>
      </c>
      <c r="V1443" s="94">
        <v>23121</v>
      </c>
      <c r="W1443" s="94">
        <v>0</v>
      </c>
      <c r="X1443" s="94">
        <v>0</v>
      </c>
      <c r="Y1443" s="174"/>
    </row>
    <row r="1444" spans="1:25" ht="15" customHeight="1">
      <c r="A1444" s="128">
        <v>170</v>
      </c>
      <c r="B1444" s="89" t="s">
        <v>895</v>
      </c>
      <c r="C1444" s="94">
        <f t="shared" si="117"/>
        <v>8177568.6899999995</v>
      </c>
      <c r="D1444" s="94">
        <v>1733252.35</v>
      </c>
      <c r="E1444" s="94">
        <v>201343.8</v>
      </c>
      <c r="F1444" s="94">
        <v>413903.04</v>
      </c>
      <c r="G1444" s="94">
        <v>322210.15999999997</v>
      </c>
      <c r="H1444" s="94">
        <v>373948.04</v>
      </c>
      <c r="I1444" s="94">
        <v>686277.94</v>
      </c>
      <c r="J1444" s="135">
        <v>0</v>
      </c>
      <c r="K1444" s="94">
        <v>0</v>
      </c>
      <c r="L1444" s="94">
        <v>596</v>
      </c>
      <c r="M1444" s="94">
        <v>2307511.7999999998</v>
      </c>
      <c r="N1444" s="94">
        <v>0</v>
      </c>
      <c r="O1444" s="94">
        <v>0</v>
      </c>
      <c r="P1444" s="94">
        <v>1366</v>
      </c>
      <c r="Q1444" s="94">
        <v>2116279.56</v>
      </c>
      <c r="R1444" s="94">
        <v>0</v>
      </c>
      <c r="S1444" s="94">
        <v>0</v>
      </c>
      <c r="T1444" s="94">
        <v>0</v>
      </c>
      <c r="U1444" s="94">
        <v>0</v>
      </c>
      <c r="V1444" s="94">
        <v>22842</v>
      </c>
      <c r="W1444" s="94">
        <v>0</v>
      </c>
      <c r="X1444" s="94">
        <v>0</v>
      </c>
      <c r="Y1444" s="174"/>
    </row>
    <row r="1445" spans="1:25" ht="15" customHeight="1">
      <c r="A1445" s="128">
        <v>171</v>
      </c>
      <c r="B1445" s="89" t="s">
        <v>896</v>
      </c>
      <c r="C1445" s="94">
        <f t="shared" si="117"/>
        <v>8091179.1900000004</v>
      </c>
      <c r="D1445" s="94">
        <v>1714780.74</v>
      </c>
      <c r="E1445" s="94">
        <v>199198.04</v>
      </c>
      <c r="F1445" s="94">
        <v>409491.99</v>
      </c>
      <c r="G1445" s="94">
        <v>318776.31</v>
      </c>
      <c r="H1445" s="94">
        <v>369962.81</v>
      </c>
      <c r="I1445" s="94">
        <v>678964.14</v>
      </c>
      <c r="J1445" s="135">
        <v>0</v>
      </c>
      <c r="K1445" s="94">
        <v>0</v>
      </c>
      <c r="L1445" s="94">
        <v>589</v>
      </c>
      <c r="M1445" s="94">
        <v>2282920.2000000002</v>
      </c>
      <c r="N1445" s="94">
        <v>0</v>
      </c>
      <c r="O1445" s="94">
        <v>0</v>
      </c>
      <c r="P1445" s="94">
        <v>1358</v>
      </c>
      <c r="Q1445" s="94">
        <v>2093725.96</v>
      </c>
      <c r="R1445" s="94">
        <v>0</v>
      </c>
      <c r="S1445" s="94">
        <v>0</v>
      </c>
      <c r="T1445" s="94">
        <v>0</v>
      </c>
      <c r="U1445" s="94">
        <v>0</v>
      </c>
      <c r="V1445" s="94">
        <v>23359</v>
      </c>
      <c r="W1445" s="94">
        <v>0</v>
      </c>
      <c r="X1445" s="94">
        <v>0</v>
      </c>
      <c r="Y1445" s="174"/>
    </row>
    <row r="1446" spans="1:25" ht="15" customHeight="1">
      <c r="A1446" s="128">
        <v>172</v>
      </c>
      <c r="B1446" s="130" t="s">
        <v>897</v>
      </c>
      <c r="C1446" s="94">
        <f t="shared" si="117"/>
        <v>4411378</v>
      </c>
      <c r="D1446" s="120">
        <v>977039</v>
      </c>
      <c r="E1446" s="120">
        <v>109763</v>
      </c>
      <c r="F1446" s="120">
        <v>0</v>
      </c>
      <c r="G1446" s="120">
        <v>181630</v>
      </c>
      <c r="H1446" s="120">
        <v>210795</v>
      </c>
      <c r="I1446" s="120">
        <v>386856</v>
      </c>
      <c r="J1446" s="129">
        <v>0</v>
      </c>
      <c r="K1446" s="120">
        <v>0</v>
      </c>
      <c r="L1446" s="94">
        <v>361</v>
      </c>
      <c r="M1446" s="120">
        <v>1430467</v>
      </c>
      <c r="N1446" s="120">
        <v>0</v>
      </c>
      <c r="O1446" s="120">
        <v>0</v>
      </c>
      <c r="P1446" s="94">
        <v>638</v>
      </c>
      <c r="Q1446" s="120">
        <v>1106361</v>
      </c>
      <c r="R1446" s="120">
        <v>0</v>
      </c>
      <c r="S1446" s="120">
        <v>0</v>
      </c>
      <c r="T1446" s="120">
        <v>0</v>
      </c>
      <c r="U1446" s="120">
        <v>0</v>
      </c>
      <c r="V1446" s="94">
        <v>8467</v>
      </c>
      <c r="W1446" s="94">
        <v>0</v>
      </c>
      <c r="X1446" s="120">
        <v>0</v>
      </c>
      <c r="Y1446" s="174"/>
    </row>
    <row r="1447" spans="1:25" ht="15" customHeight="1">
      <c r="A1447" s="128">
        <v>173</v>
      </c>
      <c r="B1447" s="89" t="s">
        <v>898</v>
      </c>
      <c r="C1447" s="94">
        <f t="shared" si="117"/>
        <v>7636932.5099999998</v>
      </c>
      <c r="D1447" s="94">
        <v>1704875.68</v>
      </c>
      <c r="E1447" s="94">
        <v>198047.42</v>
      </c>
      <c r="F1447" s="94">
        <v>0</v>
      </c>
      <c r="G1447" s="94">
        <v>316934.96000000002</v>
      </c>
      <c r="H1447" s="94">
        <v>367825.8</v>
      </c>
      <c r="I1447" s="94">
        <v>675042.25</v>
      </c>
      <c r="J1447" s="135">
        <v>0</v>
      </c>
      <c r="K1447" s="94">
        <v>0</v>
      </c>
      <c r="L1447" s="94">
        <v>732</v>
      </c>
      <c r="M1447" s="94">
        <v>2269733.4</v>
      </c>
      <c r="N1447" s="94">
        <v>0</v>
      </c>
      <c r="O1447" s="94">
        <v>0</v>
      </c>
      <c r="P1447" s="94">
        <v>1211</v>
      </c>
      <c r="Q1447" s="94">
        <v>2081632</v>
      </c>
      <c r="R1447" s="94">
        <v>0</v>
      </c>
      <c r="S1447" s="94">
        <v>0</v>
      </c>
      <c r="T1447" s="94">
        <v>0</v>
      </c>
      <c r="U1447" s="94">
        <v>0</v>
      </c>
      <c r="V1447" s="94">
        <v>22841</v>
      </c>
      <c r="W1447" s="94">
        <v>0</v>
      </c>
      <c r="X1447" s="94">
        <v>0</v>
      </c>
      <c r="Y1447" s="174"/>
    </row>
    <row r="1448" spans="1:25" ht="15" customHeight="1">
      <c r="A1448" s="128">
        <v>174</v>
      </c>
      <c r="B1448" s="89" t="s">
        <v>899</v>
      </c>
      <c r="C1448" s="94">
        <f t="shared" si="117"/>
        <v>3766392.75</v>
      </c>
      <c r="D1448" s="94">
        <v>840792.7</v>
      </c>
      <c r="E1448" s="94">
        <v>97670.95</v>
      </c>
      <c r="F1448" s="94">
        <v>0</v>
      </c>
      <c r="G1448" s="94">
        <v>156302.66</v>
      </c>
      <c r="H1448" s="94">
        <v>181400.47</v>
      </c>
      <c r="I1448" s="94">
        <v>332910.25</v>
      </c>
      <c r="J1448" s="135">
        <v>0</v>
      </c>
      <c r="K1448" s="94">
        <v>0</v>
      </c>
      <c r="L1448" s="94">
        <v>361</v>
      </c>
      <c r="M1448" s="94">
        <v>1119363.3</v>
      </c>
      <c r="N1448" s="94">
        <v>0</v>
      </c>
      <c r="O1448" s="94">
        <v>0</v>
      </c>
      <c r="P1448" s="94">
        <v>851</v>
      </c>
      <c r="Q1448" s="94">
        <v>1026597.42</v>
      </c>
      <c r="R1448" s="94">
        <v>0</v>
      </c>
      <c r="S1448" s="94">
        <v>0</v>
      </c>
      <c r="T1448" s="94">
        <v>0</v>
      </c>
      <c r="U1448" s="94">
        <v>0</v>
      </c>
      <c r="V1448" s="94">
        <v>11355</v>
      </c>
      <c r="W1448" s="94">
        <v>0</v>
      </c>
      <c r="X1448" s="94">
        <v>0</v>
      </c>
      <c r="Y1448" s="174"/>
    </row>
    <row r="1449" spans="1:25" ht="15" customHeight="1">
      <c r="A1449" s="128">
        <v>175</v>
      </c>
      <c r="B1449" s="89" t="s">
        <v>900</v>
      </c>
      <c r="C1449" s="94">
        <f t="shared" si="117"/>
        <v>172457.23</v>
      </c>
      <c r="D1449" s="120">
        <v>0</v>
      </c>
      <c r="E1449" s="120">
        <v>0</v>
      </c>
      <c r="F1449" s="120">
        <v>0</v>
      </c>
      <c r="G1449" s="120">
        <v>0</v>
      </c>
      <c r="H1449" s="120">
        <v>0</v>
      </c>
      <c r="I1449" s="120">
        <v>172457.23</v>
      </c>
      <c r="J1449" s="129">
        <v>0</v>
      </c>
      <c r="K1449" s="120">
        <v>0</v>
      </c>
      <c r="L1449" s="120">
        <v>0</v>
      </c>
      <c r="M1449" s="120">
        <v>0</v>
      </c>
      <c r="N1449" s="120">
        <v>0</v>
      </c>
      <c r="O1449" s="120">
        <v>0</v>
      </c>
      <c r="P1449" s="120">
        <v>0</v>
      </c>
      <c r="Q1449" s="120">
        <v>0</v>
      </c>
      <c r="R1449" s="120">
        <v>0</v>
      </c>
      <c r="S1449" s="120">
        <v>0</v>
      </c>
      <c r="T1449" s="120">
        <v>0</v>
      </c>
      <c r="U1449" s="120">
        <v>0</v>
      </c>
      <c r="V1449" s="120">
        <v>0</v>
      </c>
      <c r="W1449" s="94">
        <v>0</v>
      </c>
      <c r="X1449" s="120">
        <v>0</v>
      </c>
      <c r="Y1449" s="174"/>
    </row>
    <row r="1450" spans="1:25" ht="15" customHeight="1">
      <c r="A1450" s="128">
        <v>176</v>
      </c>
      <c r="B1450" s="89" t="s">
        <v>901</v>
      </c>
      <c r="C1450" s="94">
        <f t="shared" si="117"/>
        <v>622840.82999999996</v>
      </c>
      <c r="D1450" s="94">
        <v>0</v>
      </c>
      <c r="E1450" s="94">
        <v>0</v>
      </c>
      <c r="F1450" s="94">
        <v>0</v>
      </c>
      <c r="G1450" s="94">
        <v>0</v>
      </c>
      <c r="H1450" s="94">
        <v>0</v>
      </c>
      <c r="I1450" s="94">
        <v>146752.92000000001</v>
      </c>
      <c r="J1450" s="135">
        <v>0</v>
      </c>
      <c r="K1450" s="94">
        <v>0</v>
      </c>
      <c r="L1450" s="94">
        <v>0</v>
      </c>
      <c r="M1450" s="94">
        <v>0</v>
      </c>
      <c r="N1450" s="94">
        <v>0</v>
      </c>
      <c r="O1450" s="94">
        <v>0</v>
      </c>
      <c r="P1450" s="94">
        <v>631</v>
      </c>
      <c r="Q1450" s="94">
        <v>452542.91</v>
      </c>
      <c r="R1450" s="94">
        <v>0</v>
      </c>
      <c r="S1450" s="94">
        <v>0</v>
      </c>
      <c r="T1450" s="94">
        <v>0</v>
      </c>
      <c r="U1450" s="94">
        <v>0</v>
      </c>
      <c r="V1450" s="94">
        <v>23545</v>
      </c>
      <c r="W1450" s="94">
        <v>0</v>
      </c>
      <c r="X1450" s="94">
        <v>0</v>
      </c>
      <c r="Y1450" s="174"/>
    </row>
    <row r="1451" spans="1:25" ht="15" customHeight="1">
      <c r="A1451" s="128">
        <v>177</v>
      </c>
      <c r="B1451" s="89" t="s">
        <v>902</v>
      </c>
      <c r="C1451" s="94">
        <f t="shared" si="117"/>
        <v>3681638.59</v>
      </c>
      <c r="D1451" s="94">
        <v>798294.62</v>
      </c>
      <c r="E1451" s="94">
        <v>92734.14</v>
      </c>
      <c r="F1451" s="94">
        <v>0</v>
      </c>
      <c r="G1451" s="94">
        <v>148402.29999999999</v>
      </c>
      <c r="H1451" s="94">
        <v>172231.53</v>
      </c>
      <c r="I1451" s="94">
        <v>316083.21999999997</v>
      </c>
      <c r="J1451" s="135">
        <v>0</v>
      </c>
      <c r="K1451" s="94">
        <v>0</v>
      </c>
      <c r="L1451" s="94">
        <v>457</v>
      </c>
      <c r="M1451" s="94">
        <v>1168769.98</v>
      </c>
      <c r="N1451" s="94">
        <v>0</v>
      </c>
      <c r="O1451" s="94">
        <v>0</v>
      </c>
      <c r="P1451" s="94">
        <v>718</v>
      </c>
      <c r="Q1451" s="94">
        <v>974707.8</v>
      </c>
      <c r="R1451" s="94">
        <v>0</v>
      </c>
      <c r="S1451" s="94">
        <v>0</v>
      </c>
      <c r="T1451" s="94">
        <v>0</v>
      </c>
      <c r="U1451" s="94">
        <v>0</v>
      </c>
      <c r="V1451" s="94">
        <v>10415</v>
      </c>
      <c r="W1451" s="94">
        <v>0</v>
      </c>
      <c r="X1451" s="94">
        <v>0</v>
      </c>
      <c r="Y1451" s="174"/>
    </row>
    <row r="1452" spans="1:25" ht="15" customHeight="1">
      <c r="A1452" s="128">
        <v>178</v>
      </c>
      <c r="B1452" s="89" t="s">
        <v>903</v>
      </c>
      <c r="C1452" s="94">
        <f t="shared" si="117"/>
        <v>2898504.91</v>
      </c>
      <c r="D1452" s="94">
        <v>628436.16</v>
      </c>
      <c r="E1452" s="94">
        <v>73002.48</v>
      </c>
      <c r="F1452" s="94">
        <v>0</v>
      </c>
      <c r="G1452" s="94">
        <v>116825.76</v>
      </c>
      <c r="H1452" s="94">
        <v>135584.68</v>
      </c>
      <c r="I1452" s="94">
        <v>248828.09</v>
      </c>
      <c r="J1452" s="135">
        <v>0</v>
      </c>
      <c r="K1452" s="94">
        <v>0</v>
      </c>
      <c r="L1452" s="94">
        <v>360</v>
      </c>
      <c r="M1452" s="94">
        <v>920083.01</v>
      </c>
      <c r="N1452" s="94">
        <v>0</v>
      </c>
      <c r="O1452" s="94">
        <v>0</v>
      </c>
      <c r="P1452" s="94">
        <v>637</v>
      </c>
      <c r="Q1452" s="94">
        <v>767312.73</v>
      </c>
      <c r="R1452" s="94">
        <v>0</v>
      </c>
      <c r="S1452" s="94">
        <v>0</v>
      </c>
      <c r="T1452" s="94">
        <v>0</v>
      </c>
      <c r="U1452" s="94">
        <v>0</v>
      </c>
      <c r="V1452" s="94">
        <v>8432</v>
      </c>
      <c r="W1452" s="94">
        <v>0</v>
      </c>
      <c r="X1452" s="94">
        <v>0</v>
      </c>
      <c r="Y1452" s="174"/>
    </row>
    <row r="1453" spans="1:25" ht="15" customHeight="1">
      <c r="A1453" s="128">
        <v>179</v>
      </c>
      <c r="B1453" s="89" t="s">
        <v>904</v>
      </c>
      <c r="C1453" s="94">
        <f t="shared" si="117"/>
        <v>3946772.56</v>
      </c>
      <c r="D1453" s="94">
        <v>855717.22</v>
      </c>
      <c r="E1453" s="94">
        <v>99404.66</v>
      </c>
      <c r="F1453" s="94">
        <v>0</v>
      </c>
      <c r="G1453" s="94">
        <v>159077.12</v>
      </c>
      <c r="H1453" s="94">
        <v>184620.42</v>
      </c>
      <c r="I1453" s="94">
        <v>338819.59</v>
      </c>
      <c r="J1453" s="135">
        <v>0</v>
      </c>
      <c r="K1453" s="94">
        <v>0</v>
      </c>
      <c r="L1453" s="94">
        <v>490</v>
      </c>
      <c r="M1453" s="94">
        <v>1252841.47</v>
      </c>
      <c r="N1453" s="94">
        <v>0</v>
      </c>
      <c r="O1453" s="94">
        <v>0</v>
      </c>
      <c r="P1453" s="94">
        <v>743</v>
      </c>
      <c r="Q1453" s="94">
        <v>1044820.08</v>
      </c>
      <c r="R1453" s="94">
        <v>0</v>
      </c>
      <c r="S1453" s="94">
        <v>0</v>
      </c>
      <c r="T1453" s="94">
        <v>0</v>
      </c>
      <c r="U1453" s="94">
        <v>0</v>
      </c>
      <c r="V1453" s="94">
        <v>11472</v>
      </c>
      <c r="W1453" s="94">
        <v>0</v>
      </c>
      <c r="X1453" s="94">
        <v>0</v>
      </c>
      <c r="Y1453" s="174"/>
    </row>
    <row r="1454" spans="1:25" ht="15" customHeight="1">
      <c r="A1454" s="128">
        <v>180</v>
      </c>
      <c r="B1454" s="89" t="s">
        <v>905</v>
      </c>
      <c r="C1454" s="94">
        <f t="shared" si="117"/>
        <v>760197.68</v>
      </c>
      <c r="D1454" s="94">
        <v>180298.94</v>
      </c>
      <c r="E1454" s="94">
        <v>20944.48</v>
      </c>
      <c r="F1454" s="94">
        <v>0</v>
      </c>
      <c r="G1454" s="94">
        <v>33517.42</v>
      </c>
      <c r="H1454" s="94">
        <v>38899.379999999997</v>
      </c>
      <c r="I1454" s="94">
        <v>0</v>
      </c>
      <c r="J1454" s="135">
        <v>0</v>
      </c>
      <c r="K1454" s="94">
        <v>0</v>
      </c>
      <c r="L1454" s="94">
        <v>155</v>
      </c>
      <c r="M1454" s="94">
        <v>263972.7</v>
      </c>
      <c r="N1454" s="94">
        <v>0</v>
      </c>
      <c r="O1454" s="94">
        <v>0</v>
      </c>
      <c r="P1454" s="94">
        <v>279</v>
      </c>
      <c r="Q1454" s="94">
        <v>220142.76</v>
      </c>
      <c r="R1454" s="94">
        <v>0</v>
      </c>
      <c r="S1454" s="94">
        <v>0</v>
      </c>
      <c r="T1454" s="94">
        <v>0</v>
      </c>
      <c r="U1454" s="94">
        <v>0</v>
      </c>
      <c r="V1454" s="94">
        <v>2422</v>
      </c>
      <c r="W1454" s="94">
        <v>0</v>
      </c>
      <c r="X1454" s="94">
        <v>0</v>
      </c>
      <c r="Y1454" s="174"/>
    </row>
    <row r="1455" spans="1:25" ht="15" customHeight="1">
      <c r="A1455" s="128">
        <v>181</v>
      </c>
      <c r="B1455" s="89" t="s">
        <v>906</v>
      </c>
      <c r="C1455" s="94">
        <f t="shared" si="117"/>
        <v>853602.66</v>
      </c>
      <c r="D1455" s="94">
        <v>175948.74</v>
      </c>
      <c r="E1455" s="94">
        <v>20439.14</v>
      </c>
      <c r="F1455" s="94">
        <v>42016.800000000003</v>
      </c>
      <c r="G1455" s="94">
        <v>32708.720000000001</v>
      </c>
      <c r="H1455" s="94">
        <v>37960.82</v>
      </c>
      <c r="I1455" s="94">
        <v>69666.570000000007</v>
      </c>
      <c r="J1455" s="135">
        <v>0</v>
      </c>
      <c r="K1455" s="94">
        <v>0</v>
      </c>
      <c r="L1455" s="94">
        <v>151</v>
      </c>
      <c r="M1455" s="94">
        <v>257603.65</v>
      </c>
      <c r="N1455" s="94">
        <v>0</v>
      </c>
      <c r="O1455" s="94">
        <v>0</v>
      </c>
      <c r="P1455" s="94">
        <v>275</v>
      </c>
      <c r="Q1455" s="94">
        <v>214831.22</v>
      </c>
      <c r="R1455" s="94">
        <v>0</v>
      </c>
      <c r="S1455" s="94">
        <v>0</v>
      </c>
      <c r="T1455" s="94">
        <v>0</v>
      </c>
      <c r="U1455" s="94">
        <v>0</v>
      </c>
      <c r="V1455" s="94">
        <v>2427</v>
      </c>
      <c r="W1455" s="94">
        <v>0</v>
      </c>
      <c r="X1455" s="94">
        <v>0</v>
      </c>
      <c r="Y1455" s="174"/>
    </row>
    <row r="1456" spans="1:25" ht="15" customHeight="1">
      <c r="A1456" s="128">
        <v>182</v>
      </c>
      <c r="B1456" s="89" t="s">
        <v>907</v>
      </c>
      <c r="C1456" s="94">
        <f t="shared" si="117"/>
        <v>6057542.21</v>
      </c>
      <c r="D1456" s="94">
        <v>1732047.68</v>
      </c>
      <c r="E1456" s="94">
        <v>201203.86</v>
      </c>
      <c r="F1456" s="94">
        <v>413615.35999999999</v>
      </c>
      <c r="G1456" s="94">
        <v>321986.21999999997</v>
      </c>
      <c r="H1456" s="94">
        <v>373688.14</v>
      </c>
      <c r="I1456" s="94">
        <v>685800.95</v>
      </c>
      <c r="J1456" s="135">
        <v>0</v>
      </c>
      <c r="K1456" s="94">
        <v>0</v>
      </c>
      <c r="L1456" s="94">
        <v>595</v>
      </c>
      <c r="M1456" s="94">
        <v>2305908</v>
      </c>
      <c r="N1456" s="94">
        <v>0</v>
      </c>
      <c r="O1456" s="94">
        <v>0</v>
      </c>
      <c r="P1456" s="94">
        <v>0</v>
      </c>
      <c r="Q1456" s="94">
        <v>0</v>
      </c>
      <c r="R1456" s="94">
        <v>0</v>
      </c>
      <c r="S1456" s="94">
        <v>0</v>
      </c>
      <c r="T1456" s="94">
        <v>0</v>
      </c>
      <c r="U1456" s="94">
        <v>0</v>
      </c>
      <c r="V1456" s="94">
        <v>23292</v>
      </c>
      <c r="W1456" s="94">
        <v>0</v>
      </c>
      <c r="X1456" s="94">
        <v>0</v>
      </c>
      <c r="Y1456" s="174"/>
    </row>
    <row r="1457" spans="1:25" ht="15" customHeight="1">
      <c r="A1457" s="128">
        <v>183</v>
      </c>
      <c r="B1457" s="89" t="s">
        <v>908</v>
      </c>
      <c r="C1457" s="94">
        <f t="shared" si="117"/>
        <v>10134580.67</v>
      </c>
      <c r="D1457" s="94">
        <v>2147926.52</v>
      </c>
      <c r="E1457" s="94">
        <v>249514.55</v>
      </c>
      <c r="F1457" s="94">
        <v>512927.8</v>
      </c>
      <c r="G1457" s="94">
        <v>399297.74</v>
      </c>
      <c r="H1457" s="94">
        <v>463413.72</v>
      </c>
      <c r="I1457" s="94">
        <v>850467.38</v>
      </c>
      <c r="J1457" s="135">
        <v>0</v>
      </c>
      <c r="K1457" s="94">
        <v>0</v>
      </c>
      <c r="L1457" s="94">
        <v>738</v>
      </c>
      <c r="M1457" s="94">
        <v>2859575.4</v>
      </c>
      <c r="N1457" s="94">
        <v>0</v>
      </c>
      <c r="O1457" s="94">
        <v>0</v>
      </c>
      <c r="P1457" s="94">
        <v>1520</v>
      </c>
      <c r="Q1457" s="94">
        <v>2622591.56</v>
      </c>
      <c r="R1457" s="94">
        <v>0</v>
      </c>
      <c r="S1457" s="94">
        <v>0</v>
      </c>
      <c r="T1457" s="94">
        <v>0</v>
      </c>
      <c r="U1457" s="94">
        <v>0</v>
      </c>
      <c r="V1457" s="94">
        <v>28866</v>
      </c>
      <c r="W1457" s="94">
        <v>0</v>
      </c>
      <c r="X1457" s="94">
        <v>0</v>
      </c>
      <c r="Y1457" s="174"/>
    </row>
    <row r="1458" spans="1:25" ht="15" customHeight="1">
      <c r="A1458" s="128">
        <v>184</v>
      </c>
      <c r="B1458" s="89" t="s">
        <v>909</v>
      </c>
      <c r="C1458" s="94">
        <f t="shared" si="117"/>
        <v>10186997.52</v>
      </c>
      <c r="D1458" s="94">
        <v>2159036.25</v>
      </c>
      <c r="E1458" s="94">
        <v>250805.12</v>
      </c>
      <c r="F1458" s="94">
        <v>515580.82</v>
      </c>
      <c r="G1458" s="94">
        <v>401363.03</v>
      </c>
      <c r="H1458" s="94">
        <v>465810.64</v>
      </c>
      <c r="I1458" s="94">
        <v>854866.26</v>
      </c>
      <c r="J1458" s="135">
        <v>0</v>
      </c>
      <c r="K1458" s="94">
        <v>0</v>
      </c>
      <c r="L1458" s="94">
        <v>742</v>
      </c>
      <c r="M1458" s="94">
        <v>2874366</v>
      </c>
      <c r="N1458" s="94">
        <v>0</v>
      </c>
      <c r="O1458" s="94">
        <v>0</v>
      </c>
      <c r="P1458" s="94">
        <v>1524</v>
      </c>
      <c r="Q1458" s="94">
        <v>2636156.4</v>
      </c>
      <c r="R1458" s="94">
        <v>0</v>
      </c>
      <c r="S1458" s="94">
        <v>0</v>
      </c>
      <c r="T1458" s="94">
        <v>0</v>
      </c>
      <c r="U1458" s="94">
        <v>0</v>
      </c>
      <c r="V1458" s="94">
        <v>29013</v>
      </c>
      <c r="W1458" s="94">
        <v>0</v>
      </c>
      <c r="X1458" s="94">
        <v>0</v>
      </c>
      <c r="Y1458" s="174"/>
    </row>
    <row r="1459" spans="1:25" ht="15" customHeight="1">
      <c r="A1459" s="128">
        <v>185</v>
      </c>
      <c r="B1459" s="89" t="s">
        <v>910</v>
      </c>
      <c r="C1459" s="94">
        <f t="shared" si="117"/>
        <v>8051716.8499999996</v>
      </c>
      <c r="D1459" s="94">
        <v>1706147.28</v>
      </c>
      <c r="E1459" s="94">
        <v>198195.13</v>
      </c>
      <c r="F1459" s="94">
        <v>407430.31</v>
      </c>
      <c r="G1459" s="94">
        <v>317171.34999999998</v>
      </c>
      <c r="H1459" s="94">
        <v>368100.14</v>
      </c>
      <c r="I1459" s="94">
        <v>675545.74</v>
      </c>
      <c r="J1459" s="135">
        <v>0</v>
      </c>
      <c r="K1459" s="94">
        <v>0</v>
      </c>
      <c r="L1459" s="94">
        <v>586</v>
      </c>
      <c r="M1459" s="94">
        <v>2271426.2999999998</v>
      </c>
      <c r="N1459" s="94">
        <v>0</v>
      </c>
      <c r="O1459" s="94">
        <v>0</v>
      </c>
      <c r="P1459" s="94">
        <v>1355</v>
      </c>
      <c r="Q1459" s="94">
        <v>2083184.6</v>
      </c>
      <c r="R1459" s="94">
        <v>0</v>
      </c>
      <c r="S1459" s="94">
        <v>0</v>
      </c>
      <c r="T1459" s="94">
        <v>0</v>
      </c>
      <c r="U1459" s="94">
        <v>0</v>
      </c>
      <c r="V1459" s="94">
        <v>24516</v>
      </c>
      <c r="W1459" s="94">
        <v>0</v>
      </c>
      <c r="X1459" s="94">
        <v>0</v>
      </c>
      <c r="Y1459" s="174"/>
    </row>
    <row r="1460" spans="1:25" ht="15" customHeight="1">
      <c r="A1460" s="128">
        <v>186</v>
      </c>
      <c r="B1460" s="89" t="s">
        <v>911</v>
      </c>
      <c r="C1460" s="94">
        <f t="shared" si="117"/>
        <v>11237074.720000001</v>
      </c>
      <c r="D1460" s="94">
        <v>2381699.41</v>
      </c>
      <c r="E1460" s="94">
        <v>276670.86</v>
      </c>
      <c r="F1460" s="94">
        <v>568753.09</v>
      </c>
      <c r="G1460" s="94">
        <v>442755.93</v>
      </c>
      <c r="H1460" s="94">
        <v>513850.07</v>
      </c>
      <c r="I1460" s="94">
        <v>943029.31</v>
      </c>
      <c r="J1460" s="135">
        <v>0</v>
      </c>
      <c r="K1460" s="94">
        <v>0</v>
      </c>
      <c r="L1460" s="94">
        <v>819</v>
      </c>
      <c r="M1460" s="94">
        <v>3170801.7</v>
      </c>
      <c r="N1460" s="94">
        <v>0</v>
      </c>
      <c r="O1460" s="94">
        <v>0</v>
      </c>
      <c r="P1460" s="94">
        <v>1601</v>
      </c>
      <c r="Q1460" s="94">
        <v>2908025.35</v>
      </c>
      <c r="R1460" s="94">
        <v>0</v>
      </c>
      <c r="S1460" s="94">
        <v>0</v>
      </c>
      <c r="T1460" s="94">
        <v>0</v>
      </c>
      <c r="U1460" s="94">
        <v>0</v>
      </c>
      <c r="V1460" s="94">
        <v>31489</v>
      </c>
      <c r="W1460" s="94">
        <v>0</v>
      </c>
      <c r="X1460" s="94">
        <v>0</v>
      </c>
      <c r="Y1460" s="174"/>
    </row>
    <row r="1461" spans="1:25" ht="15" customHeight="1">
      <c r="A1461" s="128">
        <v>187</v>
      </c>
      <c r="B1461" s="89" t="s">
        <v>912</v>
      </c>
      <c r="C1461" s="94">
        <f t="shared" si="117"/>
        <v>8213365.4499999993</v>
      </c>
      <c r="D1461" s="94">
        <v>0</v>
      </c>
      <c r="E1461" s="94">
        <v>272402.65999999997</v>
      </c>
      <c r="F1461" s="94">
        <v>559978.93999999994</v>
      </c>
      <c r="G1461" s="94">
        <v>435925.54</v>
      </c>
      <c r="H1461" s="94">
        <v>0</v>
      </c>
      <c r="I1461" s="94">
        <v>928481.21</v>
      </c>
      <c r="J1461" s="135">
        <v>0</v>
      </c>
      <c r="K1461" s="94">
        <v>0</v>
      </c>
      <c r="L1461" s="94">
        <v>806</v>
      </c>
      <c r="M1461" s="94">
        <v>3121885.8</v>
      </c>
      <c r="N1461" s="94">
        <v>0</v>
      </c>
      <c r="O1461" s="94">
        <v>0</v>
      </c>
      <c r="P1461" s="94">
        <v>1588</v>
      </c>
      <c r="Q1461" s="94">
        <v>2863163.3</v>
      </c>
      <c r="R1461" s="94">
        <v>0</v>
      </c>
      <c r="S1461" s="94">
        <v>0</v>
      </c>
      <c r="T1461" s="94">
        <v>0</v>
      </c>
      <c r="U1461" s="94">
        <v>0</v>
      </c>
      <c r="V1461" s="94">
        <v>31528</v>
      </c>
      <c r="W1461" s="94">
        <v>0</v>
      </c>
      <c r="X1461" s="94">
        <v>0</v>
      </c>
      <c r="Y1461" s="174"/>
    </row>
    <row r="1462" spans="1:25" ht="15" customHeight="1">
      <c r="A1462" s="128">
        <v>188</v>
      </c>
      <c r="B1462" s="89" t="s">
        <v>913</v>
      </c>
      <c r="C1462" s="94">
        <f t="shared" si="117"/>
        <v>11273288</v>
      </c>
      <c r="D1462" s="94">
        <v>2389262.06</v>
      </c>
      <c r="E1462" s="94">
        <v>277549.37</v>
      </c>
      <c r="F1462" s="94">
        <v>570559.06000000006</v>
      </c>
      <c r="G1462" s="94">
        <v>444161.82</v>
      </c>
      <c r="H1462" s="94">
        <v>515481.7</v>
      </c>
      <c r="I1462" s="94">
        <v>946023.73</v>
      </c>
      <c r="J1462" s="135">
        <v>0</v>
      </c>
      <c r="K1462" s="94">
        <v>0</v>
      </c>
      <c r="L1462" s="94">
        <v>821</v>
      </c>
      <c r="M1462" s="94">
        <v>3180870</v>
      </c>
      <c r="N1462" s="94">
        <v>0</v>
      </c>
      <c r="O1462" s="94">
        <v>0</v>
      </c>
      <c r="P1462" s="94">
        <v>1603</v>
      </c>
      <c r="Q1462" s="94">
        <v>2917259.26</v>
      </c>
      <c r="R1462" s="94">
        <v>0</v>
      </c>
      <c r="S1462" s="94">
        <v>0</v>
      </c>
      <c r="T1462" s="94">
        <v>0</v>
      </c>
      <c r="U1462" s="94">
        <v>0</v>
      </c>
      <c r="V1462" s="94">
        <v>32121</v>
      </c>
      <c r="W1462" s="94">
        <v>0</v>
      </c>
      <c r="X1462" s="94">
        <v>0</v>
      </c>
      <c r="Y1462" s="174"/>
    </row>
    <row r="1463" spans="1:25" ht="15" customHeight="1">
      <c r="A1463" s="128">
        <v>189</v>
      </c>
      <c r="B1463" s="89" t="s">
        <v>914</v>
      </c>
      <c r="C1463" s="94">
        <f t="shared" si="117"/>
        <v>11323915.33</v>
      </c>
      <c r="D1463" s="94">
        <v>2400104.09</v>
      </c>
      <c r="E1463" s="94">
        <v>278808.84000000003</v>
      </c>
      <c r="F1463" s="94">
        <v>573148.15</v>
      </c>
      <c r="G1463" s="94">
        <v>446177.34</v>
      </c>
      <c r="H1463" s="94">
        <v>517820.86</v>
      </c>
      <c r="I1463" s="94">
        <v>950316.61</v>
      </c>
      <c r="J1463" s="135">
        <v>0</v>
      </c>
      <c r="K1463" s="94">
        <v>0</v>
      </c>
      <c r="L1463" s="94">
        <v>825</v>
      </c>
      <c r="M1463" s="94">
        <v>3195304.2</v>
      </c>
      <c r="N1463" s="94">
        <v>0</v>
      </c>
      <c r="O1463" s="94">
        <v>0</v>
      </c>
      <c r="P1463" s="94">
        <v>1607</v>
      </c>
      <c r="Q1463" s="94">
        <v>2930497.24</v>
      </c>
      <c r="R1463" s="94">
        <v>0</v>
      </c>
      <c r="S1463" s="94">
        <v>0</v>
      </c>
      <c r="T1463" s="94">
        <v>0</v>
      </c>
      <c r="U1463" s="94">
        <v>0</v>
      </c>
      <c r="V1463" s="94">
        <v>31738</v>
      </c>
      <c r="W1463" s="94">
        <v>0</v>
      </c>
      <c r="X1463" s="94">
        <v>0</v>
      </c>
      <c r="Y1463" s="174"/>
    </row>
    <row r="1464" spans="1:25" ht="15" customHeight="1">
      <c r="A1464" s="128">
        <v>190</v>
      </c>
      <c r="B1464" s="89" t="s">
        <v>915</v>
      </c>
      <c r="C1464" s="94">
        <f t="shared" si="117"/>
        <v>8263471.6600000001</v>
      </c>
      <c r="D1464" s="94">
        <v>1751456.25</v>
      </c>
      <c r="E1464" s="94">
        <v>203458.46</v>
      </c>
      <c r="F1464" s="94">
        <v>418250.15</v>
      </c>
      <c r="G1464" s="94">
        <v>325594.25</v>
      </c>
      <c r="H1464" s="94">
        <v>377875.52</v>
      </c>
      <c r="I1464" s="94">
        <v>693485.74</v>
      </c>
      <c r="J1464" s="135">
        <v>0</v>
      </c>
      <c r="K1464" s="94">
        <v>0</v>
      </c>
      <c r="L1464" s="94">
        <v>602</v>
      </c>
      <c r="M1464" s="94">
        <v>2331747</v>
      </c>
      <c r="N1464" s="94">
        <v>0</v>
      </c>
      <c r="O1464" s="94">
        <v>0</v>
      </c>
      <c r="P1464" s="94">
        <v>1373</v>
      </c>
      <c r="Q1464" s="94">
        <v>2138506.29</v>
      </c>
      <c r="R1464" s="94">
        <v>0</v>
      </c>
      <c r="S1464" s="94">
        <v>0</v>
      </c>
      <c r="T1464" s="94">
        <v>0</v>
      </c>
      <c r="U1464" s="94">
        <v>0</v>
      </c>
      <c r="V1464" s="94">
        <v>23098</v>
      </c>
      <c r="W1464" s="94">
        <v>0</v>
      </c>
      <c r="X1464" s="94">
        <v>0</v>
      </c>
      <c r="Y1464" s="174"/>
    </row>
    <row r="1465" spans="1:25" ht="15" customHeight="1">
      <c r="A1465" s="128">
        <v>191</v>
      </c>
      <c r="B1465" s="89" t="s">
        <v>916</v>
      </c>
      <c r="C1465" s="94">
        <f t="shared" si="117"/>
        <v>5830631.4900000002</v>
      </c>
      <c r="D1465" s="94">
        <v>0</v>
      </c>
      <c r="E1465" s="94">
        <v>0</v>
      </c>
      <c r="F1465" s="94">
        <v>0</v>
      </c>
      <c r="G1465" s="94">
        <v>322272.37</v>
      </c>
      <c r="H1465" s="94">
        <v>374020.24</v>
      </c>
      <c r="I1465" s="94">
        <v>686410.44</v>
      </c>
      <c r="J1465" s="135">
        <v>0</v>
      </c>
      <c r="K1465" s="94">
        <v>0</v>
      </c>
      <c r="L1465" s="94">
        <v>596</v>
      </c>
      <c r="M1465" s="94">
        <v>2307957.2999999998</v>
      </c>
      <c r="N1465" s="94">
        <v>0</v>
      </c>
      <c r="O1465" s="94">
        <v>0</v>
      </c>
      <c r="P1465" s="94">
        <v>1366</v>
      </c>
      <c r="Q1465" s="94">
        <v>2116688.14</v>
      </c>
      <c r="R1465" s="94">
        <v>0</v>
      </c>
      <c r="S1465" s="94">
        <v>0</v>
      </c>
      <c r="T1465" s="94">
        <v>0</v>
      </c>
      <c r="U1465" s="94">
        <v>0</v>
      </c>
      <c r="V1465" s="94">
        <v>23283</v>
      </c>
      <c r="W1465" s="94">
        <v>0</v>
      </c>
      <c r="X1465" s="94">
        <v>0</v>
      </c>
      <c r="Y1465" s="174"/>
    </row>
    <row r="1466" spans="1:25" ht="15" customHeight="1">
      <c r="A1466" s="128">
        <v>192</v>
      </c>
      <c r="B1466" s="89" t="s">
        <v>917</v>
      </c>
      <c r="C1466" s="94">
        <f t="shared" si="117"/>
        <v>3376823.66</v>
      </c>
      <c r="D1466" s="94">
        <v>996864.38</v>
      </c>
      <c r="E1466" s="94">
        <v>115801.06</v>
      </c>
      <c r="F1466" s="94">
        <v>238052.58</v>
      </c>
      <c r="G1466" s="94">
        <v>185316.26</v>
      </c>
      <c r="H1466" s="94">
        <v>215072.83</v>
      </c>
      <c r="I1466" s="94">
        <v>394706.54</v>
      </c>
      <c r="J1466" s="135">
        <v>0</v>
      </c>
      <c r="K1466" s="94">
        <v>0</v>
      </c>
      <c r="L1466" s="94">
        <v>0</v>
      </c>
      <c r="M1466" s="94">
        <v>0</v>
      </c>
      <c r="N1466" s="94">
        <v>0</v>
      </c>
      <c r="O1466" s="94">
        <v>0</v>
      </c>
      <c r="P1466" s="94">
        <v>926</v>
      </c>
      <c r="Q1466" s="94">
        <v>1217159.01</v>
      </c>
      <c r="R1466" s="94">
        <v>0</v>
      </c>
      <c r="S1466" s="94">
        <v>0</v>
      </c>
      <c r="T1466" s="94">
        <v>0</v>
      </c>
      <c r="U1466" s="94">
        <v>0</v>
      </c>
      <c r="V1466" s="94">
        <v>13851</v>
      </c>
      <c r="W1466" s="94">
        <v>0</v>
      </c>
      <c r="X1466" s="94">
        <v>0</v>
      </c>
      <c r="Y1466" s="174"/>
    </row>
    <row r="1467" spans="1:25" ht="15" customHeight="1">
      <c r="A1467" s="128">
        <v>193</v>
      </c>
      <c r="B1467" s="89" t="s">
        <v>414</v>
      </c>
      <c r="C1467" s="94">
        <f t="shared" si="117"/>
        <v>2899644.93</v>
      </c>
      <c r="D1467" s="94">
        <v>0</v>
      </c>
      <c r="E1467" s="94">
        <v>0</v>
      </c>
      <c r="F1467" s="94">
        <v>0</v>
      </c>
      <c r="G1467" s="94">
        <v>0</v>
      </c>
      <c r="H1467" s="94">
        <v>0</v>
      </c>
      <c r="I1467" s="94">
        <v>0</v>
      </c>
      <c r="J1467" s="135">
        <v>0</v>
      </c>
      <c r="K1467" s="94">
        <v>0</v>
      </c>
      <c r="L1467" s="94">
        <v>0</v>
      </c>
      <c r="M1467" s="94">
        <v>0</v>
      </c>
      <c r="N1467" s="94">
        <v>0</v>
      </c>
      <c r="O1467" s="94">
        <v>0</v>
      </c>
      <c r="P1467" s="94">
        <v>1574</v>
      </c>
      <c r="Q1467" s="94">
        <v>2899644.93</v>
      </c>
      <c r="R1467" s="94">
        <v>0</v>
      </c>
      <c r="S1467" s="94">
        <v>0</v>
      </c>
      <c r="T1467" s="94">
        <v>0</v>
      </c>
      <c r="U1467" s="94">
        <v>0</v>
      </c>
      <c r="V1467" s="94">
        <v>0</v>
      </c>
      <c r="W1467" s="94">
        <v>0</v>
      </c>
      <c r="X1467" s="94">
        <v>0</v>
      </c>
      <c r="Y1467" s="174"/>
    </row>
    <row r="1468" spans="1:25" ht="15" customHeight="1">
      <c r="A1468" s="128">
        <v>194</v>
      </c>
      <c r="B1468" s="89" t="s">
        <v>918</v>
      </c>
      <c r="C1468" s="94">
        <f t="shared" si="117"/>
        <v>827498.88</v>
      </c>
      <c r="D1468" s="120">
        <v>0</v>
      </c>
      <c r="E1468" s="120">
        <v>0</v>
      </c>
      <c r="F1468" s="120">
        <v>0</v>
      </c>
      <c r="G1468" s="120">
        <v>0</v>
      </c>
      <c r="H1468" s="120">
        <v>0</v>
      </c>
      <c r="I1468" s="120">
        <v>827498.88</v>
      </c>
      <c r="J1468" s="129">
        <v>0</v>
      </c>
      <c r="K1468" s="120">
        <v>0</v>
      </c>
      <c r="L1468" s="120">
        <v>0</v>
      </c>
      <c r="M1468" s="120">
        <v>0</v>
      </c>
      <c r="N1468" s="120">
        <v>0</v>
      </c>
      <c r="O1468" s="120">
        <v>0</v>
      </c>
      <c r="P1468" s="120">
        <v>0</v>
      </c>
      <c r="Q1468" s="120">
        <v>0</v>
      </c>
      <c r="R1468" s="120">
        <v>0</v>
      </c>
      <c r="S1468" s="120">
        <v>0</v>
      </c>
      <c r="T1468" s="120">
        <v>0</v>
      </c>
      <c r="U1468" s="120">
        <v>0</v>
      </c>
      <c r="V1468" s="120">
        <v>0</v>
      </c>
      <c r="W1468" s="94">
        <v>0</v>
      </c>
      <c r="X1468" s="120">
        <v>0</v>
      </c>
      <c r="Y1468" s="174"/>
    </row>
    <row r="1469" spans="1:25" ht="15" customHeight="1">
      <c r="A1469" s="128">
        <v>195</v>
      </c>
      <c r="B1469" s="89" t="s">
        <v>919</v>
      </c>
      <c r="C1469" s="94">
        <f t="shared" si="117"/>
        <v>968242.41</v>
      </c>
      <c r="D1469" s="94">
        <v>0</v>
      </c>
      <c r="E1469" s="94">
        <v>0</v>
      </c>
      <c r="F1469" s="94">
        <v>0</v>
      </c>
      <c r="G1469" s="94">
        <v>0</v>
      </c>
      <c r="H1469" s="94">
        <v>0</v>
      </c>
      <c r="I1469" s="94">
        <v>249433.92</v>
      </c>
      <c r="J1469" s="135">
        <v>0</v>
      </c>
      <c r="K1469" s="94">
        <v>0</v>
      </c>
      <c r="L1469" s="94">
        <v>0</v>
      </c>
      <c r="M1469" s="94">
        <v>0</v>
      </c>
      <c r="N1469" s="94">
        <v>0</v>
      </c>
      <c r="O1469" s="94">
        <v>0</v>
      </c>
      <c r="P1469" s="94">
        <v>442</v>
      </c>
      <c r="Q1469" s="94">
        <v>713349.49</v>
      </c>
      <c r="R1469" s="94">
        <v>0</v>
      </c>
      <c r="S1469" s="94">
        <v>0</v>
      </c>
      <c r="T1469" s="94">
        <v>0</v>
      </c>
      <c r="U1469" s="94">
        <v>0</v>
      </c>
      <c r="V1469" s="94">
        <v>5459</v>
      </c>
      <c r="W1469" s="94">
        <v>0</v>
      </c>
      <c r="X1469" s="94">
        <v>0</v>
      </c>
      <c r="Y1469" s="174"/>
    </row>
    <row r="1470" spans="1:25" ht="15" customHeight="1">
      <c r="A1470" s="128">
        <v>196</v>
      </c>
      <c r="B1470" s="89" t="s">
        <v>920</v>
      </c>
      <c r="C1470" s="94">
        <f t="shared" si="117"/>
        <v>17297343.48</v>
      </c>
      <c r="D1470" s="94">
        <v>3711907.87</v>
      </c>
      <c r="E1470" s="94">
        <v>431194.94</v>
      </c>
      <c r="F1470" s="94">
        <v>0</v>
      </c>
      <c r="G1470" s="94">
        <v>690040.57</v>
      </c>
      <c r="H1470" s="94">
        <v>800841.66</v>
      </c>
      <c r="I1470" s="94">
        <v>1469722.79</v>
      </c>
      <c r="J1470" s="135">
        <v>0</v>
      </c>
      <c r="K1470" s="94">
        <v>0</v>
      </c>
      <c r="L1470" s="94">
        <v>1231</v>
      </c>
      <c r="M1470" s="94">
        <v>4941733.5</v>
      </c>
      <c r="N1470" s="94">
        <v>1071</v>
      </c>
      <c r="O1470" s="94">
        <v>659909.81999999995</v>
      </c>
      <c r="P1470" s="94">
        <v>1963</v>
      </c>
      <c r="Q1470" s="94">
        <v>4532193.33</v>
      </c>
      <c r="R1470" s="94">
        <v>0</v>
      </c>
      <c r="S1470" s="94">
        <v>0</v>
      </c>
      <c r="T1470" s="94">
        <v>0</v>
      </c>
      <c r="U1470" s="94">
        <v>0</v>
      </c>
      <c r="V1470" s="94">
        <v>59799</v>
      </c>
      <c r="W1470" s="94">
        <v>0</v>
      </c>
      <c r="X1470" s="94">
        <v>0</v>
      </c>
      <c r="Y1470" s="174"/>
    </row>
    <row r="1471" spans="1:25" ht="15" customHeight="1">
      <c r="A1471" s="128">
        <v>197</v>
      </c>
      <c r="B1471" s="89" t="s">
        <v>921</v>
      </c>
      <c r="C1471" s="94">
        <f t="shared" si="117"/>
        <v>12515102.279999999</v>
      </c>
      <c r="D1471" s="94">
        <v>2687975.59</v>
      </c>
      <c r="E1471" s="94">
        <v>312249.52</v>
      </c>
      <c r="F1471" s="94">
        <v>0</v>
      </c>
      <c r="G1471" s="94">
        <v>499692.42</v>
      </c>
      <c r="H1471" s="94">
        <v>579928.94999999995</v>
      </c>
      <c r="I1471" s="94">
        <v>1064298.78</v>
      </c>
      <c r="J1471" s="135">
        <v>0</v>
      </c>
      <c r="K1471" s="94">
        <v>0</v>
      </c>
      <c r="L1471" s="94">
        <v>888</v>
      </c>
      <c r="M1471" s="94">
        <v>3578553</v>
      </c>
      <c r="N1471" s="94">
        <v>772</v>
      </c>
      <c r="O1471" s="94">
        <v>477873.26</v>
      </c>
      <c r="P1471" s="94">
        <v>1667</v>
      </c>
      <c r="Q1471" s="94">
        <v>3281984.76</v>
      </c>
      <c r="R1471" s="94">
        <v>0</v>
      </c>
      <c r="S1471" s="94">
        <v>0</v>
      </c>
      <c r="T1471" s="94">
        <v>0</v>
      </c>
      <c r="U1471" s="94">
        <v>0</v>
      </c>
      <c r="V1471" s="94">
        <v>32546</v>
      </c>
      <c r="W1471" s="94">
        <v>0</v>
      </c>
      <c r="X1471" s="94">
        <v>0</v>
      </c>
      <c r="Y1471" s="174"/>
    </row>
    <row r="1472" spans="1:25" ht="15" customHeight="1">
      <c r="A1472" s="128">
        <v>198</v>
      </c>
      <c r="B1472" s="89" t="s">
        <v>922</v>
      </c>
      <c r="C1472" s="94">
        <f t="shared" si="117"/>
        <v>999367.39999999991</v>
      </c>
      <c r="D1472" s="94">
        <v>0</v>
      </c>
      <c r="E1472" s="94">
        <v>0</v>
      </c>
      <c r="F1472" s="94">
        <v>0</v>
      </c>
      <c r="G1472" s="94">
        <v>0</v>
      </c>
      <c r="H1472" s="94">
        <v>0</v>
      </c>
      <c r="I1472" s="94">
        <v>257452.32</v>
      </c>
      <c r="J1472" s="135">
        <v>0</v>
      </c>
      <c r="K1472" s="94">
        <v>0</v>
      </c>
      <c r="L1472" s="94">
        <v>0</v>
      </c>
      <c r="M1472" s="94">
        <v>0</v>
      </c>
      <c r="N1472" s="94">
        <v>0</v>
      </c>
      <c r="O1472" s="94">
        <v>0</v>
      </c>
      <c r="P1472" s="94">
        <v>444</v>
      </c>
      <c r="Q1472" s="94">
        <v>736281.08</v>
      </c>
      <c r="R1472" s="94">
        <v>0</v>
      </c>
      <c r="S1472" s="94">
        <v>0</v>
      </c>
      <c r="T1472" s="94">
        <v>0</v>
      </c>
      <c r="U1472" s="94">
        <v>0</v>
      </c>
      <c r="V1472" s="94">
        <v>5634</v>
      </c>
      <c r="W1472" s="94">
        <v>0</v>
      </c>
      <c r="X1472" s="94">
        <v>0</v>
      </c>
      <c r="Y1472" s="174"/>
    </row>
    <row r="1473" spans="1:25" ht="15" customHeight="1">
      <c r="A1473" s="128">
        <v>199</v>
      </c>
      <c r="B1473" s="89" t="s">
        <v>923</v>
      </c>
      <c r="C1473" s="94">
        <f t="shared" si="117"/>
        <v>11289375.279999999</v>
      </c>
      <c r="D1473" s="94">
        <v>2762040.49</v>
      </c>
      <c r="E1473" s="94">
        <v>320853.3</v>
      </c>
      <c r="F1473" s="94">
        <v>0</v>
      </c>
      <c r="G1473" s="94">
        <v>513461.02</v>
      </c>
      <c r="H1473" s="94">
        <v>595908.4</v>
      </c>
      <c r="I1473" s="94">
        <v>0</v>
      </c>
      <c r="J1473" s="135">
        <v>0</v>
      </c>
      <c r="K1473" s="94">
        <v>0</v>
      </c>
      <c r="L1473" s="94">
        <v>949</v>
      </c>
      <c r="M1473" s="94">
        <v>3677157</v>
      </c>
      <c r="N1473" s="94">
        <v>0</v>
      </c>
      <c r="O1473" s="94">
        <v>0</v>
      </c>
      <c r="P1473" s="94">
        <v>1724</v>
      </c>
      <c r="Q1473" s="94">
        <v>3372417.07</v>
      </c>
      <c r="R1473" s="94">
        <v>0</v>
      </c>
      <c r="S1473" s="94">
        <v>0</v>
      </c>
      <c r="T1473" s="94">
        <v>0</v>
      </c>
      <c r="U1473" s="94">
        <v>0</v>
      </c>
      <c r="V1473" s="94">
        <v>47538</v>
      </c>
      <c r="W1473" s="94">
        <v>0</v>
      </c>
      <c r="X1473" s="94">
        <v>0</v>
      </c>
      <c r="Y1473" s="174"/>
    </row>
    <row r="1474" spans="1:25" ht="15" customHeight="1">
      <c r="A1474" s="128">
        <v>200</v>
      </c>
      <c r="B1474" s="89" t="s">
        <v>924</v>
      </c>
      <c r="C1474" s="94">
        <f t="shared" si="117"/>
        <v>7028230.5099999998</v>
      </c>
      <c r="D1474" s="94">
        <v>0</v>
      </c>
      <c r="E1474" s="94">
        <v>0</v>
      </c>
      <c r="F1474" s="94">
        <v>0</v>
      </c>
      <c r="G1474" s="94">
        <v>388423.87</v>
      </c>
      <c r="H1474" s="94">
        <v>450793.8</v>
      </c>
      <c r="I1474" s="94">
        <v>827307.02</v>
      </c>
      <c r="J1474" s="135">
        <v>0</v>
      </c>
      <c r="K1474" s="94">
        <v>0</v>
      </c>
      <c r="L1474" s="94">
        <v>718</v>
      </c>
      <c r="M1474" s="94">
        <v>2781702</v>
      </c>
      <c r="N1474" s="94">
        <v>0</v>
      </c>
      <c r="O1474" s="94">
        <v>0</v>
      </c>
      <c r="P1474" s="94">
        <v>1499</v>
      </c>
      <c r="Q1474" s="94">
        <v>2551171.8199999998</v>
      </c>
      <c r="R1474" s="94">
        <v>0</v>
      </c>
      <c r="S1474" s="94">
        <v>0</v>
      </c>
      <c r="T1474" s="94">
        <v>0</v>
      </c>
      <c r="U1474" s="94">
        <v>0</v>
      </c>
      <c r="V1474" s="94">
        <v>28832</v>
      </c>
      <c r="W1474" s="94">
        <v>0</v>
      </c>
      <c r="X1474" s="94">
        <v>0</v>
      </c>
      <c r="Y1474" s="174"/>
    </row>
    <row r="1475" spans="1:25" ht="15" customHeight="1">
      <c r="A1475" s="128">
        <v>201</v>
      </c>
      <c r="B1475" s="89" t="s">
        <v>925</v>
      </c>
      <c r="C1475" s="94">
        <f t="shared" si="117"/>
        <v>9950157.5399999991</v>
      </c>
      <c r="D1475" s="94">
        <v>2108841.67</v>
      </c>
      <c r="E1475" s="94">
        <v>244974.25</v>
      </c>
      <c r="F1475" s="94">
        <v>503594.28</v>
      </c>
      <c r="G1475" s="94">
        <v>392031.9</v>
      </c>
      <c r="H1475" s="94">
        <v>454981.19</v>
      </c>
      <c r="I1475" s="94">
        <v>834991.81</v>
      </c>
      <c r="J1475" s="135">
        <v>0</v>
      </c>
      <c r="K1475" s="94">
        <v>0</v>
      </c>
      <c r="L1475" s="94">
        <v>725</v>
      </c>
      <c r="M1475" s="94">
        <v>2807541</v>
      </c>
      <c r="N1475" s="94">
        <v>0</v>
      </c>
      <c r="O1475" s="94">
        <v>0</v>
      </c>
      <c r="P1475" s="94">
        <v>1506</v>
      </c>
      <c r="Q1475" s="94">
        <v>2574869.44</v>
      </c>
      <c r="R1475" s="94">
        <v>0</v>
      </c>
      <c r="S1475" s="94">
        <v>0</v>
      </c>
      <c r="T1475" s="94">
        <v>0</v>
      </c>
      <c r="U1475" s="94">
        <v>0</v>
      </c>
      <c r="V1475" s="94">
        <v>28332</v>
      </c>
      <c r="W1475" s="94">
        <v>0</v>
      </c>
      <c r="X1475" s="94">
        <v>0</v>
      </c>
      <c r="Y1475" s="174"/>
    </row>
    <row r="1476" spans="1:25" ht="15" customHeight="1">
      <c r="A1476" s="128">
        <v>202</v>
      </c>
      <c r="B1476" s="89" t="s">
        <v>926</v>
      </c>
      <c r="C1476" s="94">
        <f t="shared" si="117"/>
        <v>363418.56</v>
      </c>
      <c r="D1476" s="120">
        <v>0</v>
      </c>
      <c r="E1476" s="120">
        <v>0</v>
      </c>
      <c r="F1476" s="120">
        <v>0</v>
      </c>
      <c r="G1476" s="120">
        <v>0</v>
      </c>
      <c r="H1476" s="120">
        <v>0</v>
      </c>
      <c r="I1476" s="120">
        <v>363418.56</v>
      </c>
      <c r="J1476" s="129">
        <v>0</v>
      </c>
      <c r="K1476" s="120">
        <v>0</v>
      </c>
      <c r="L1476" s="120">
        <v>0</v>
      </c>
      <c r="M1476" s="120">
        <v>0</v>
      </c>
      <c r="N1476" s="120">
        <v>0</v>
      </c>
      <c r="O1476" s="120">
        <v>0</v>
      </c>
      <c r="P1476" s="120">
        <v>0</v>
      </c>
      <c r="Q1476" s="120">
        <v>0</v>
      </c>
      <c r="R1476" s="120">
        <v>0</v>
      </c>
      <c r="S1476" s="120">
        <v>0</v>
      </c>
      <c r="T1476" s="120">
        <v>0</v>
      </c>
      <c r="U1476" s="120">
        <v>0</v>
      </c>
      <c r="V1476" s="120">
        <v>0</v>
      </c>
      <c r="W1476" s="94">
        <v>0</v>
      </c>
      <c r="X1476" s="120">
        <v>0</v>
      </c>
      <c r="Y1476" s="174"/>
    </row>
    <row r="1477" spans="1:25" ht="15" customHeight="1">
      <c r="A1477" s="128">
        <v>203</v>
      </c>
      <c r="B1477" s="89" t="s">
        <v>927</v>
      </c>
      <c r="C1477" s="94">
        <f t="shared" si="117"/>
        <v>8678886.6099999994</v>
      </c>
      <c r="D1477" s="94">
        <v>1864040.84</v>
      </c>
      <c r="E1477" s="94">
        <v>216536.89</v>
      </c>
      <c r="F1477" s="94">
        <v>0</v>
      </c>
      <c r="G1477" s="94">
        <v>346523.63</v>
      </c>
      <c r="H1477" s="94">
        <v>402165.57</v>
      </c>
      <c r="I1477" s="94">
        <v>738063.39</v>
      </c>
      <c r="J1477" s="135">
        <v>0</v>
      </c>
      <c r="K1477" s="94">
        <v>0</v>
      </c>
      <c r="L1477" s="94">
        <v>619</v>
      </c>
      <c r="M1477" s="94">
        <v>2481633</v>
      </c>
      <c r="N1477" s="94">
        <v>539</v>
      </c>
      <c r="O1477" s="94">
        <v>331392.62</v>
      </c>
      <c r="P1477" s="94">
        <v>1393</v>
      </c>
      <c r="Q1477" s="94">
        <v>2275970.67</v>
      </c>
      <c r="R1477" s="94">
        <v>0</v>
      </c>
      <c r="S1477" s="94">
        <v>0</v>
      </c>
      <c r="T1477" s="94">
        <v>0</v>
      </c>
      <c r="U1477" s="94">
        <v>0</v>
      </c>
      <c r="V1477" s="94">
        <v>22560</v>
      </c>
      <c r="W1477" s="94">
        <v>0</v>
      </c>
      <c r="X1477" s="94">
        <v>0</v>
      </c>
      <c r="Y1477" s="174"/>
    </row>
    <row r="1478" spans="1:25" ht="15" customHeight="1">
      <c r="A1478" s="128">
        <v>204</v>
      </c>
      <c r="B1478" s="89" t="s">
        <v>928</v>
      </c>
      <c r="C1478" s="94">
        <f t="shared" si="117"/>
        <v>9071521.370000001</v>
      </c>
      <c r="D1478" s="94">
        <v>1686017.39</v>
      </c>
      <c r="E1478" s="94">
        <v>195856.74</v>
      </c>
      <c r="F1478" s="94">
        <v>402623.26</v>
      </c>
      <c r="G1478" s="94">
        <v>313429.21999999997</v>
      </c>
      <c r="H1478" s="94">
        <v>363757.13</v>
      </c>
      <c r="I1478" s="94">
        <v>667575.35</v>
      </c>
      <c r="J1478" s="135">
        <v>0</v>
      </c>
      <c r="K1478" s="94">
        <v>0</v>
      </c>
      <c r="L1478" s="120">
        <v>718</v>
      </c>
      <c r="M1478" s="120">
        <v>2244627</v>
      </c>
      <c r="N1478" s="94">
        <v>625</v>
      </c>
      <c r="O1478" s="94">
        <v>299743.28000000003</v>
      </c>
      <c r="P1478" s="120">
        <v>1200</v>
      </c>
      <c r="Q1478" s="120">
        <v>2874981</v>
      </c>
      <c r="R1478" s="94">
        <v>0</v>
      </c>
      <c r="S1478" s="94">
        <v>0</v>
      </c>
      <c r="T1478" s="94">
        <v>0</v>
      </c>
      <c r="U1478" s="94">
        <v>0</v>
      </c>
      <c r="V1478" s="94">
        <v>22911</v>
      </c>
      <c r="W1478" s="94">
        <v>0</v>
      </c>
      <c r="X1478" s="94">
        <v>0</v>
      </c>
      <c r="Y1478" s="174"/>
    </row>
    <row r="1479" spans="1:25" ht="15" customHeight="1">
      <c r="A1479" s="128">
        <v>205</v>
      </c>
      <c r="B1479" s="89" t="s">
        <v>929</v>
      </c>
      <c r="C1479" s="94">
        <f t="shared" si="117"/>
        <v>6533361.1799999997</v>
      </c>
      <c r="D1479" s="94">
        <v>0</v>
      </c>
      <c r="E1479" s="94">
        <v>0</v>
      </c>
      <c r="F1479" s="94">
        <v>0</v>
      </c>
      <c r="G1479" s="94">
        <v>0</v>
      </c>
      <c r="H1479" s="94">
        <v>420278.83</v>
      </c>
      <c r="I1479" s="94">
        <v>771305.25</v>
      </c>
      <c r="J1479" s="135">
        <v>0</v>
      </c>
      <c r="K1479" s="94">
        <v>0</v>
      </c>
      <c r="L1479" s="120">
        <v>644</v>
      </c>
      <c r="M1479" s="120">
        <v>2593404</v>
      </c>
      <c r="N1479" s="94">
        <v>560</v>
      </c>
      <c r="O1479" s="94">
        <v>346318.31</v>
      </c>
      <c r="P1479" s="120">
        <v>1420</v>
      </c>
      <c r="Q1479" s="120">
        <v>2378478.79</v>
      </c>
      <c r="R1479" s="94">
        <v>0</v>
      </c>
      <c r="S1479" s="94">
        <v>0</v>
      </c>
      <c r="T1479" s="94">
        <v>0</v>
      </c>
      <c r="U1479" s="94">
        <v>0</v>
      </c>
      <c r="V1479" s="94">
        <v>23576</v>
      </c>
      <c r="W1479" s="94">
        <v>0</v>
      </c>
      <c r="X1479" s="94">
        <v>0</v>
      </c>
      <c r="Y1479" s="174"/>
    </row>
    <row r="1480" spans="1:25" ht="15" customHeight="1">
      <c r="A1480" s="128">
        <v>206</v>
      </c>
      <c r="B1480" s="89" t="s">
        <v>930</v>
      </c>
      <c r="C1480" s="94">
        <f t="shared" si="117"/>
        <v>264483.84000000003</v>
      </c>
      <c r="D1480" s="120">
        <v>0</v>
      </c>
      <c r="E1480" s="120">
        <v>0</v>
      </c>
      <c r="F1480" s="120">
        <v>0</v>
      </c>
      <c r="G1480" s="120">
        <v>0</v>
      </c>
      <c r="H1480" s="120">
        <v>0</v>
      </c>
      <c r="I1480" s="120">
        <v>264483.84000000003</v>
      </c>
      <c r="J1480" s="129">
        <v>0</v>
      </c>
      <c r="K1480" s="120">
        <v>0</v>
      </c>
      <c r="L1480" s="120">
        <v>0</v>
      </c>
      <c r="M1480" s="120">
        <v>0</v>
      </c>
      <c r="N1480" s="120">
        <v>0</v>
      </c>
      <c r="O1480" s="120">
        <v>0</v>
      </c>
      <c r="P1480" s="120">
        <v>0</v>
      </c>
      <c r="Q1480" s="120">
        <v>0</v>
      </c>
      <c r="R1480" s="120">
        <v>0</v>
      </c>
      <c r="S1480" s="120">
        <v>0</v>
      </c>
      <c r="T1480" s="120">
        <v>0</v>
      </c>
      <c r="U1480" s="120">
        <v>0</v>
      </c>
      <c r="V1480" s="120">
        <v>0</v>
      </c>
      <c r="W1480" s="94">
        <v>0</v>
      </c>
      <c r="X1480" s="120">
        <v>0</v>
      </c>
      <c r="Y1480" s="174"/>
    </row>
    <row r="1481" spans="1:25" ht="15" customHeight="1">
      <c r="A1481" s="128">
        <v>207</v>
      </c>
      <c r="B1481" s="89" t="s">
        <v>931</v>
      </c>
      <c r="C1481" s="94">
        <f t="shared" si="117"/>
        <v>202228.16</v>
      </c>
      <c r="D1481" s="120">
        <v>0</v>
      </c>
      <c r="E1481" s="120">
        <v>0</v>
      </c>
      <c r="F1481" s="120">
        <v>0</v>
      </c>
      <c r="G1481" s="120">
        <v>0</v>
      </c>
      <c r="H1481" s="120">
        <v>0</v>
      </c>
      <c r="I1481" s="120">
        <v>202228.16</v>
      </c>
      <c r="J1481" s="129">
        <v>0</v>
      </c>
      <c r="K1481" s="120">
        <v>0</v>
      </c>
      <c r="L1481" s="120">
        <v>0</v>
      </c>
      <c r="M1481" s="120">
        <v>0</v>
      </c>
      <c r="N1481" s="120">
        <v>0</v>
      </c>
      <c r="O1481" s="120">
        <v>0</v>
      </c>
      <c r="P1481" s="120">
        <v>0</v>
      </c>
      <c r="Q1481" s="120">
        <v>0</v>
      </c>
      <c r="R1481" s="120">
        <v>0</v>
      </c>
      <c r="S1481" s="120">
        <v>0</v>
      </c>
      <c r="T1481" s="120">
        <v>0</v>
      </c>
      <c r="U1481" s="120">
        <v>0</v>
      </c>
      <c r="V1481" s="120">
        <v>0</v>
      </c>
      <c r="W1481" s="94">
        <v>0</v>
      </c>
      <c r="X1481" s="120">
        <v>0</v>
      </c>
      <c r="Y1481" s="174"/>
    </row>
    <row r="1482" spans="1:25" ht="15" customHeight="1">
      <c r="A1482" s="128">
        <v>208</v>
      </c>
      <c r="B1482" s="89" t="s">
        <v>932</v>
      </c>
      <c r="C1482" s="94">
        <f t="shared" si="117"/>
        <v>8381074.1500000004</v>
      </c>
      <c r="D1482" s="94">
        <v>1938849.36</v>
      </c>
      <c r="E1482" s="94">
        <v>225227.04</v>
      </c>
      <c r="F1482" s="94">
        <v>462999.88</v>
      </c>
      <c r="G1482" s="94">
        <v>360430.47</v>
      </c>
      <c r="H1482" s="94">
        <v>418305.46</v>
      </c>
      <c r="I1482" s="94">
        <v>0</v>
      </c>
      <c r="J1482" s="135">
        <v>0</v>
      </c>
      <c r="K1482" s="94">
        <v>0</v>
      </c>
      <c r="L1482" s="94">
        <v>666</v>
      </c>
      <c r="M1482" s="94">
        <v>2581227</v>
      </c>
      <c r="N1482" s="94">
        <v>0</v>
      </c>
      <c r="O1482" s="94">
        <v>0</v>
      </c>
      <c r="P1482" s="94">
        <v>1444</v>
      </c>
      <c r="Q1482" s="94">
        <v>2367310.94</v>
      </c>
      <c r="R1482" s="94">
        <v>0</v>
      </c>
      <c r="S1482" s="94">
        <v>0</v>
      </c>
      <c r="T1482" s="94">
        <v>0</v>
      </c>
      <c r="U1482" s="94">
        <v>0</v>
      </c>
      <c r="V1482" s="94">
        <v>26724</v>
      </c>
      <c r="W1482" s="94">
        <v>0</v>
      </c>
      <c r="X1482" s="94">
        <v>0</v>
      </c>
      <c r="Y1482" s="174"/>
    </row>
    <row r="1483" spans="1:25" ht="15" customHeight="1">
      <c r="A1483" s="128">
        <v>209</v>
      </c>
      <c r="B1483" s="89" t="s">
        <v>933</v>
      </c>
      <c r="C1483" s="94">
        <f t="shared" si="117"/>
        <v>9495406.4700000007</v>
      </c>
      <c r="D1483" s="94">
        <v>2120352.96</v>
      </c>
      <c r="E1483" s="94">
        <v>246311.46</v>
      </c>
      <c r="F1483" s="94">
        <v>0</v>
      </c>
      <c r="G1483" s="94">
        <v>394171.84</v>
      </c>
      <c r="H1483" s="94">
        <v>457464.74</v>
      </c>
      <c r="I1483" s="94">
        <v>839549.68</v>
      </c>
      <c r="J1483" s="135">
        <v>0</v>
      </c>
      <c r="K1483" s="94">
        <v>0</v>
      </c>
      <c r="L1483" s="94">
        <v>729</v>
      </c>
      <c r="M1483" s="94">
        <v>2822866.2</v>
      </c>
      <c r="N1483" s="94">
        <v>0</v>
      </c>
      <c r="O1483" s="94">
        <v>0</v>
      </c>
      <c r="P1483" s="94">
        <v>1510</v>
      </c>
      <c r="Q1483" s="94">
        <v>2588924.59</v>
      </c>
      <c r="R1483" s="94">
        <v>0</v>
      </c>
      <c r="S1483" s="94">
        <v>0</v>
      </c>
      <c r="T1483" s="94">
        <v>0</v>
      </c>
      <c r="U1483" s="94">
        <v>0</v>
      </c>
      <c r="V1483" s="94">
        <v>25765</v>
      </c>
      <c r="W1483" s="94">
        <v>0</v>
      </c>
      <c r="X1483" s="94">
        <v>0</v>
      </c>
      <c r="Y1483" s="174"/>
    </row>
    <row r="1484" spans="1:25" ht="15" customHeight="1">
      <c r="A1484" s="128">
        <v>210</v>
      </c>
      <c r="B1484" s="89" t="s">
        <v>934</v>
      </c>
      <c r="C1484" s="94">
        <f t="shared" si="117"/>
        <v>7610588.5899999999</v>
      </c>
      <c r="D1484" s="94">
        <v>0</v>
      </c>
      <c r="E1484" s="94">
        <v>0</v>
      </c>
      <c r="F1484" s="94">
        <v>0</v>
      </c>
      <c r="G1484" s="94">
        <v>0</v>
      </c>
      <c r="H1484" s="94">
        <v>516781.24</v>
      </c>
      <c r="I1484" s="94">
        <v>948408.66</v>
      </c>
      <c r="J1484" s="135">
        <v>0</v>
      </c>
      <c r="K1484" s="94">
        <v>0</v>
      </c>
      <c r="L1484" s="94">
        <v>823</v>
      </c>
      <c r="M1484" s="94">
        <v>3188889</v>
      </c>
      <c r="N1484" s="94">
        <v>0</v>
      </c>
      <c r="O1484" s="94">
        <v>0</v>
      </c>
      <c r="P1484" s="94">
        <v>1605</v>
      </c>
      <c r="Q1484" s="94">
        <v>2924613.69</v>
      </c>
      <c r="R1484" s="94">
        <v>0</v>
      </c>
      <c r="S1484" s="94">
        <v>0</v>
      </c>
      <c r="T1484" s="94">
        <v>0</v>
      </c>
      <c r="U1484" s="94">
        <v>0</v>
      </c>
      <c r="V1484" s="94">
        <v>31896</v>
      </c>
      <c r="W1484" s="94">
        <v>0</v>
      </c>
      <c r="X1484" s="94">
        <v>0</v>
      </c>
      <c r="Y1484" s="174"/>
    </row>
    <row r="1485" spans="1:25" ht="15" customHeight="1">
      <c r="A1485" s="128">
        <v>211</v>
      </c>
      <c r="B1485" s="89" t="s">
        <v>936</v>
      </c>
      <c r="C1485" s="94">
        <f t="shared" si="117"/>
        <v>11580060.08</v>
      </c>
      <c r="D1485" s="94">
        <v>2395620.04</v>
      </c>
      <c r="E1485" s="94">
        <v>278287.95</v>
      </c>
      <c r="F1485" s="94">
        <v>572077.35</v>
      </c>
      <c r="G1485" s="94">
        <v>445343.76</v>
      </c>
      <c r="H1485" s="94">
        <v>516853.43</v>
      </c>
      <c r="I1485" s="94">
        <v>948541.16</v>
      </c>
      <c r="J1485" s="135">
        <v>0</v>
      </c>
      <c r="K1485" s="94">
        <v>0</v>
      </c>
      <c r="L1485" s="94">
        <v>823</v>
      </c>
      <c r="M1485" s="94">
        <v>3189334.5</v>
      </c>
      <c r="N1485" s="94">
        <v>0</v>
      </c>
      <c r="O1485" s="94">
        <v>0</v>
      </c>
      <c r="P1485" s="94">
        <v>1605</v>
      </c>
      <c r="Q1485" s="94">
        <v>2925022.27</v>
      </c>
      <c r="R1485" s="94">
        <v>0</v>
      </c>
      <c r="S1485" s="94">
        <v>0</v>
      </c>
      <c r="T1485" s="94">
        <v>0</v>
      </c>
      <c r="U1485" s="94">
        <v>0</v>
      </c>
      <c r="V1485" s="94">
        <v>32168</v>
      </c>
      <c r="W1485" s="94">
        <v>276811.62</v>
      </c>
      <c r="X1485" s="94">
        <v>0</v>
      </c>
      <c r="Y1485" s="174"/>
    </row>
    <row r="1486" spans="1:25" ht="15" customHeight="1">
      <c r="A1486" s="128">
        <v>212</v>
      </c>
      <c r="B1486" s="89" t="s">
        <v>937</v>
      </c>
      <c r="C1486" s="94">
        <f t="shared" si="117"/>
        <v>8023480.7299999995</v>
      </c>
      <c r="D1486" s="94">
        <v>0</v>
      </c>
      <c r="E1486" s="94">
        <v>0</v>
      </c>
      <c r="F1486" s="94">
        <v>0</v>
      </c>
      <c r="G1486" s="94">
        <v>443477.54</v>
      </c>
      <c r="H1486" s="94">
        <v>514687.54</v>
      </c>
      <c r="I1486" s="94">
        <v>944566.27</v>
      </c>
      <c r="J1486" s="135">
        <v>0</v>
      </c>
      <c r="K1486" s="94">
        <v>0</v>
      </c>
      <c r="L1486" s="94">
        <v>820</v>
      </c>
      <c r="M1486" s="94">
        <v>3175969.5</v>
      </c>
      <c r="N1486" s="94">
        <v>0</v>
      </c>
      <c r="O1486" s="94">
        <v>0</v>
      </c>
      <c r="P1486" s="94">
        <v>1602</v>
      </c>
      <c r="Q1486" s="94">
        <v>2912764.88</v>
      </c>
      <c r="R1486" s="94">
        <v>0</v>
      </c>
      <c r="S1486" s="94">
        <v>0</v>
      </c>
      <c r="T1486" s="94">
        <v>0</v>
      </c>
      <c r="U1486" s="94">
        <v>0</v>
      </c>
      <c r="V1486" s="94">
        <v>32015</v>
      </c>
      <c r="W1486" s="94">
        <v>0</v>
      </c>
      <c r="X1486" s="94">
        <v>0</v>
      </c>
      <c r="Y1486" s="174"/>
    </row>
    <row r="1487" spans="1:25" ht="15" customHeight="1">
      <c r="A1487" s="128">
        <v>213</v>
      </c>
      <c r="B1487" s="89" t="s">
        <v>938</v>
      </c>
      <c r="C1487" s="94">
        <f t="shared" si="117"/>
        <v>10259563.609999999</v>
      </c>
      <c r="D1487" s="94">
        <v>2174429.2599999998</v>
      </c>
      <c r="E1487" s="94">
        <v>252593.25</v>
      </c>
      <c r="F1487" s="94">
        <v>519256.69</v>
      </c>
      <c r="G1487" s="94">
        <v>404224.58</v>
      </c>
      <c r="H1487" s="94">
        <v>469131.67</v>
      </c>
      <c r="I1487" s="94">
        <v>860961.09</v>
      </c>
      <c r="J1487" s="135">
        <v>0</v>
      </c>
      <c r="K1487" s="94">
        <v>0</v>
      </c>
      <c r="L1487" s="94">
        <v>747</v>
      </c>
      <c r="M1487" s="94">
        <v>2894859</v>
      </c>
      <c r="N1487" s="94">
        <v>0</v>
      </c>
      <c r="O1487" s="94">
        <v>0</v>
      </c>
      <c r="P1487" s="94">
        <v>1529</v>
      </c>
      <c r="Q1487" s="94">
        <v>2654951.0699999998</v>
      </c>
      <c r="R1487" s="94">
        <v>0</v>
      </c>
      <c r="S1487" s="94">
        <v>0</v>
      </c>
      <c r="T1487" s="94">
        <v>0</v>
      </c>
      <c r="U1487" s="94">
        <v>0</v>
      </c>
      <c r="V1487" s="94">
        <v>29157</v>
      </c>
      <c r="W1487" s="94">
        <v>0</v>
      </c>
      <c r="X1487" s="94">
        <v>0</v>
      </c>
      <c r="Y1487" s="174"/>
    </row>
    <row r="1488" spans="1:25" ht="15" customHeight="1">
      <c r="A1488" s="128">
        <v>214</v>
      </c>
      <c r="B1488" s="89" t="s">
        <v>939</v>
      </c>
      <c r="C1488" s="94">
        <f t="shared" si="117"/>
        <v>1710970.47</v>
      </c>
      <c r="D1488" s="94">
        <v>352700.59</v>
      </c>
      <c r="E1488" s="94">
        <v>40971.57</v>
      </c>
      <c r="F1488" s="94">
        <v>84225.38</v>
      </c>
      <c r="G1488" s="94">
        <v>65566.740000000005</v>
      </c>
      <c r="H1488" s="94">
        <v>76094.92</v>
      </c>
      <c r="I1488" s="94">
        <v>139651.12</v>
      </c>
      <c r="J1488" s="135">
        <v>0</v>
      </c>
      <c r="K1488" s="94">
        <v>0</v>
      </c>
      <c r="L1488" s="94">
        <v>303</v>
      </c>
      <c r="M1488" s="94">
        <v>516383.12</v>
      </c>
      <c r="N1488" s="94">
        <v>0</v>
      </c>
      <c r="O1488" s="94">
        <v>0</v>
      </c>
      <c r="P1488" s="94">
        <v>390</v>
      </c>
      <c r="Q1488" s="94">
        <v>430643.03</v>
      </c>
      <c r="R1488" s="94">
        <v>0</v>
      </c>
      <c r="S1488" s="94">
        <v>0</v>
      </c>
      <c r="T1488" s="94">
        <v>0</v>
      </c>
      <c r="U1488" s="94">
        <v>0</v>
      </c>
      <c r="V1488" s="94">
        <v>4734</v>
      </c>
      <c r="W1488" s="94">
        <v>0</v>
      </c>
      <c r="X1488" s="94">
        <v>0</v>
      </c>
      <c r="Y1488" s="174"/>
    </row>
    <row r="1489" spans="1:25" ht="15" customHeight="1">
      <c r="A1489" s="128">
        <v>215</v>
      </c>
      <c r="B1489" s="89" t="s">
        <v>940</v>
      </c>
      <c r="C1489" s="94">
        <f t="shared" si="117"/>
        <v>7491911.1200000001</v>
      </c>
      <c r="D1489" s="94">
        <v>1530600.1</v>
      </c>
      <c r="E1489" s="94">
        <v>177802.64</v>
      </c>
      <c r="F1489" s="94">
        <v>365509.4</v>
      </c>
      <c r="G1489" s="94">
        <v>284537.28000000003</v>
      </c>
      <c r="H1489" s="94">
        <v>330225.95</v>
      </c>
      <c r="I1489" s="94">
        <v>606038.17000000004</v>
      </c>
      <c r="J1489" s="135">
        <v>0</v>
      </c>
      <c r="K1489" s="94">
        <v>0</v>
      </c>
      <c r="L1489" s="94">
        <v>523</v>
      </c>
      <c r="M1489" s="94">
        <v>2037717</v>
      </c>
      <c r="N1489" s="94">
        <v>455</v>
      </c>
      <c r="O1489" s="94">
        <v>272112.90999999997</v>
      </c>
      <c r="P1489" s="94">
        <v>1280</v>
      </c>
      <c r="Q1489" s="94">
        <v>1868843.67</v>
      </c>
      <c r="R1489" s="94">
        <v>0</v>
      </c>
      <c r="S1489" s="94">
        <v>0</v>
      </c>
      <c r="T1489" s="94">
        <v>0</v>
      </c>
      <c r="U1489" s="94">
        <v>0</v>
      </c>
      <c r="V1489" s="94">
        <v>18524</v>
      </c>
      <c r="W1489" s="94">
        <v>0</v>
      </c>
      <c r="X1489" s="94">
        <v>0</v>
      </c>
      <c r="Y1489" s="174"/>
    </row>
    <row r="1490" spans="1:25" ht="15" customHeight="1">
      <c r="A1490" s="128">
        <v>216</v>
      </c>
      <c r="B1490" s="89" t="s">
        <v>941</v>
      </c>
      <c r="C1490" s="94">
        <f t="shared" si="117"/>
        <v>4173246.84</v>
      </c>
      <c r="D1490" s="94">
        <v>931908.88</v>
      </c>
      <c r="E1490" s="94">
        <v>108255.49</v>
      </c>
      <c r="F1490" s="94">
        <v>0</v>
      </c>
      <c r="G1490" s="94">
        <v>173241.08</v>
      </c>
      <c r="H1490" s="94">
        <v>201058.72</v>
      </c>
      <c r="I1490" s="94">
        <v>368987.53</v>
      </c>
      <c r="J1490" s="135">
        <v>0</v>
      </c>
      <c r="K1490" s="94">
        <v>0</v>
      </c>
      <c r="L1490" s="94">
        <v>391</v>
      </c>
      <c r="M1490" s="94">
        <v>1240668</v>
      </c>
      <c r="N1490" s="94">
        <v>0</v>
      </c>
      <c r="O1490" s="94">
        <v>0</v>
      </c>
      <c r="P1490" s="94">
        <v>885</v>
      </c>
      <c r="Q1490" s="94">
        <v>1137849.1399999999</v>
      </c>
      <c r="R1490" s="94">
        <v>0</v>
      </c>
      <c r="S1490" s="94">
        <v>0</v>
      </c>
      <c r="T1490" s="94">
        <v>0</v>
      </c>
      <c r="U1490" s="94">
        <v>0</v>
      </c>
      <c r="V1490" s="94">
        <v>11278</v>
      </c>
      <c r="W1490" s="94">
        <v>0</v>
      </c>
      <c r="X1490" s="94">
        <v>0</v>
      </c>
      <c r="Y1490" s="174"/>
    </row>
    <row r="1491" spans="1:25" ht="15" customHeight="1">
      <c r="A1491" s="128">
        <v>217</v>
      </c>
      <c r="B1491" s="89" t="s">
        <v>379</v>
      </c>
      <c r="C1491" s="94">
        <f t="shared" si="117"/>
        <v>1556679.16</v>
      </c>
      <c r="D1491" s="94">
        <v>1168752.94</v>
      </c>
      <c r="E1491" s="94">
        <v>135768.54999999999</v>
      </c>
      <c r="F1491" s="94">
        <v>0</v>
      </c>
      <c r="G1491" s="94">
        <v>0</v>
      </c>
      <c r="H1491" s="94">
        <v>252157.67</v>
      </c>
      <c r="I1491" s="94">
        <v>0</v>
      </c>
      <c r="J1491" s="135">
        <v>0</v>
      </c>
      <c r="K1491" s="94">
        <v>0</v>
      </c>
      <c r="L1491" s="94">
        <v>0</v>
      </c>
      <c r="M1491" s="94">
        <v>0</v>
      </c>
      <c r="N1491" s="94">
        <v>0</v>
      </c>
      <c r="O1491" s="94">
        <v>0</v>
      </c>
      <c r="P1491" s="94">
        <v>0</v>
      </c>
      <c r="Q1491" s="94">
        <v>0</v>
      </c>
      <c r="R1491" s="94">
        <v>0</v>
      </c>
      <c r="S1491" s="94">
        <v>0</v>
      </c>
      <c r="T1491" s="94">
        <v>0</v>
      </c>
      <c r="U1491" s="94">
        <v>0</v>
      </c>
      <c r="V1491" s="94">
        <v>0</v>
      </c>
      <c r="W1491" s="94">
        <v>0</v>
      </c>
      <c r="X1491" s="94">
        <v>0</v>
      </c>
      <c r="Y1491" s="174"/>
    </row>
    <row r="1492" spans="1:25" ht="15" customHeight="1">
      <c r="A1492" s="128">
        <v>218</v>
      </c>
      <c r="B1492" s="89" t="s">
        <v>377</v>
      </c>
      <c r="C1492" s="94">
        <f t="shared" si="117"/>
        <v>683291.04</v>
      </c>
      <c r="D1492" s="120">
        <v>0</v>
      </c>
      <c r="E1492" s="120">
        <v>0</v>
      </c>
      <c r="F1492" s="120">
        <v>0</v>
      </c>
      <c r="G1492" s="120">
        <v>0</v>
      </c>
      <c r="H1492" s="120">
        <v>0</v>
      </c>
      <c r="I1492" s="120">
        <v>683291.04</v>
      </c>
      <c r="J1492" s="129">
        <v>0</v>
      </c>
      <c r="K1492" s="120">
        <v>0</v>
      </c>
      <c r="L1492" s="120">
        <v>0</v>
      </c>
      <c r="M1492" s="120">
        <v>0</v>
      </c>
      <c r="N1492" s="120">
        <v>0</v>
      </c>
      <c r="O1492" s="120">
        <v>0</v>
      </c>
      <c r="P1492" s="120">
        <v>0</v>
      </c>
      <c r="Q1492" s="120">
        <v>0</v>
      </c>
      <c r="R1492" s="120">
        <v>0</v>
      </c>
      <c r="S1492" s="120">
        <v>0</v>
      </c>
      <c r="T1492" s="120">
        <v>0</v>
      </c>
      <c r="U1492" s="120">
        <v>0</v>
      </c>
      <c r="V1492" s="120">
        <v>0</v>
      </c>
      <c r="W1492" s="94">
        <v>0</v>
      </c>
      <c r="X1492" s="120">
        <v>0</v>
      </c>
      <c r="Y1492" s="174"/>
    </row>
    <row r="1493" spans="1:25" ht="15" customHeight="1">
      <c r="A1493" s="128">
        <v>219</v>
      </c>
      <c r="B1493" s="89" t="s">
        <v>942</v>
      </c>
      <c r="C1493" s="94">
        <f t="shared" si="117"/>
        <v>212220.32</v>
      </c>
      <c r="D1493" s="120">
        <v>0</v>
      </c>
      <c r="E1493" s="120">
        <v>0</v>
      </c>
      <c r="F1493" s="120">
        <v>0</v>
      </c>
      <c r="G1493" s="120">
        <v>0</v>
      </c>
      <c r="H1493" s="120">
        <v>0</v>
      </c>
      <c r="I1493" s="120">
        <v>212220.32</v>
      </c>
      <c r="J1493" s="129">
        <v>0</v>
      </c>
      <c r="K1493" s="120">
        <v>0</v>
      </c>
      <c r="L1493" s="120">
        <v>0</v>
      </c>
      <c r="M1493" s="120">
        <v>0</v>
      </c>
      <c r="N1493" s="120">
        <v>0</v>
      </c>
      <c r="O1493" s="120">
        <v>0</v>
      </c>
      <c r="P1493" s="120">
        <v>0</v>
      </c>
      <c r="Q1493" s="120">
        <v>0</v>
      </c>
      <c r="R1493" s="120">
        <v>0</v>
      </c>
      <c r="S1493" s="120">
        <v>0</v>
      </c>
      <c r="T1493" s="120">
        <v>0</v>
      </c>
      <c r="U1493" s="120">
        <v>0</v>
      </c>
      <c r="V1493" s="120">
        <v>0</v>
      </c>
      <c r="W1493" s="94">
        <v>0</v>
      </c>
      <c r="X1493" s="120">
        <v>0</v>
      </c>
      <c r="Y1493" s="174"/>
    </row>
    <row r="1494" spans="1:25" ht="15" customHeight="1">
      <c r="A1494" s="128">
        <v>220</v>
      </c>
      <c r="B1494" s="89" t="s">
        <v>943</v>
      </c>
      <c r="C1494" s="94">
        <f t="shared" ref="C1494:C1548" si="118">D1494+E1494+F1494+G1494+H1494+I1494+K1494+M1494+O1494+Q1494+S1494+U1494+V1494+W1494+X1494</f>
        <v>10219778.85</v>
      </c>
      <c r="D1494" s="94">
        <v>2281243.3199999998</v>
      </c>
      <c r="E1494" s="94">
        <v>265001.34000000003</v>
      </c>
      <c r="F1494" s="94">
        <v>0</v>
      </c>
      <c r="G1494" s="94">
        <v>424081.23</v>
      </c>
      <c r="H1494" s="94">
        <v>492176.73</v>
      </c>
      <c r="I1494" s="94">
        <v>903253.91</v>
      </c>
      <c r="J1494" s="135">
        <v>0</v>
      </c>
      <c r="K1494" s="94">
        <v>0</v>
      </c>
      <c r="L1494" s="94">
        <v>784</v>
      </c>
      <c r="M1494" s="94">
        <v>3037062.6</v>
      </c>
      <c r="N1494" s="94">
        <v>0</v>
      </c>
      <c r="O1494" s="94">
        <v>0</v>
      </c>
      <c r="P1494" s="94">
        <v>1567</v>
      </c>
      <c r="Q1494" s="94">
        <v>2785369.72</v>
      </c>
      <c r="R1494" s="94">
        <v>0</v>
      </c>
      <c r="S1494" s="94">
        <v>0</v>
      </c>
      <c r="T1494" s="94">
        <v>0</v>
      </c>
      <c r="U1494" s="94">
        <v>0</v>
      </c>
      <c r="V1494" s="94">
        <v>31590</v>
      </c>
      <c r="W1494" s="94">
        <v>0</v>
      </c>
      <c r="X1494" s="94">
        <v>0</v>
      </c>
      <c r="Y1494" s="174"/>
    </row>
    <row r="1495" spans="1:25" ht="15" customHeight="1">
      <c r="A1495" s="128">
        <v>221</v>
      </c>
      <c r="B1495" s="89" t="s">
        <v>944</v>
      </c>
      <c r="C1495" s="94">
        <f t="shared" si="118"/>
        <v>1546652</v>
      </c>
      <c r="D1495" s="94">
        <v>0</v>
      </c>
      <c r="E1495" s="94">
        <v>0</v>
      </c>
      <c r="F1495" s="94">
        <v>0</v>
      </c>
      <c r="G1495" s="94">
        <v>0</v>
      </c>
      <c r="H1495" s="94">
        <v>0</v>
      </c>
      <c r="I1495" s="94">
        <v>0</v>
      </c>
      <c r="J1495" s="135">
        <v>0</v>
      </c>
      <c r="K1495" s="94">
        <v>0</v>
      </c>
      <c r="L1495" s="94">
        <v>725</v>
      </c>
      <c r="M1495" s="94">
        <v>1546652</v>
      </c>
      <c r="N1495" s="94">
        <v>0</v>
      </c>
      <c r="O1495" s="94">
        <v>0</v>
      </c>
      <c r="P1495" s="94">
        <v>0</v>
      </c>
      <c r="Q1495" s="94">
        <v>0</v>
      </c>
      <c r="R1495" s="94">
        <v>0</v>
      </c>
      <c r="S1495" s="94">
        <v>0</v>
      </c>
      <c r="T1495" s="94">
        <v>0</v>
      </c>
      <c r="U1495" s="94">
        <v>0</v>
      </c>
      <c r="V1495" s="94">
        <v>0</v>
      </c>
      <c r="W1495" s="94">
        <v>0</v>
      </c>
      <c r="X1495" s="94">
        <v>0</v>
      </c>
      <c r="Y1495" s="174"/>
    </row>
    <row r="1496" spans="1:25" ht="15" customHeight="1">
      <c r="A1496" s="128">
        <v>222</v>
      </c>
      <c r="B1496" s="89" t="s">
        <v>945</v>
      </c>
      <c r="C1496" s="94">
        <f t="shared" si="118"/>
        <v>5819343.6799999997</v>
      </c>
      <c r="D1496" s="94">
        <v>0</v>
      </c>
      <c r="E1496" s="94">
        <v>0</v>
      </c>
      <c r="F1496" s="94">
        <v>0</v>
      </c>
      <c r="G1496" s="94">
        <v>0</v>
      </c>
      <c r="H1496" s="94">
        <v>680089.31</v>
      </c>
      <c r="I1496" s="94">
        <v>1248115.3400000001</v>
      </c>
      <c r="J1496" s="135">
        <v>0</v>
      </c>
      <c r="K1496" s="94">
        <v>0</v>
      </c>
      <c r="L1496" s="94">
        <v>0</v>
      </c>
      <c r="M1496" s="94">
        <v>0</v>
      </c>
      <c r="N1496" s="94">
        <v>0</v>
      </c>
      <c r="O1496" s="94">
        <v>0</v>
      </c>
      <c r="P1496" s="94">
        <v>1842</v>
      </c>
      <c r="Q1496" s="94">
        <v>3848821.03</v>
      </c>
      <c r="R1496" s="94">
        <v>0</v>
      </c>
      <c r="S1496" s="94">
        <v>0</v>
      </c>
      <c r="T1496" s="94">
        <v>0</v>
      </c>
      <c r="U1496" s="94">
        <v>0</v>
      </c>
      <c r="V1496" s="94">
        <v>42318</v>
      </c>
      <c r="W1496" s="94">
        <v>0</v>
      </c>
      <c r="X1496" s="94">
        <v>0</v>
      </c>
      <c r="Y1496" s="174"/>
    </row>
    <row r="1497" spans="1:25" ht="15" customHeight="1">
      <c r="A1497" s="128">
        <v>223</v>
      </c>
      <c r="B1497" s="89" t="s">
        <v>946</v>
      </c>
      <c r="C1497" s="94">
        <f t="shared" si="118"/>
        <v>1170732.1300000001</v>
      </c>
      <c r="D1497" s="94">
        <v>241335.55</v>
      </c>
      <c r="E1497" s="94">
        <v>28034.82</v>
      </c>
      <c r="F1497" s="94">
        <v>57631.26</v>
      </c>
      <c r="G1497" s="94">
        <v>44864.08</v>
      </c>
      <c r="H1497" s="94">
        <v>52067.98</v>
      </c>
      <c r="I1497" s="94">
        <v>95556.35</v>
      </c>
      <c r="J1497" s="135">
        <v>0</v>
      </c>
      <c r="K1497" s="94">
        <v>0</v>
      </c>
      <c r="L1497" s="94">
        <v>207</v>
      </c>
      <c r="M1497" s="94">
        <v>353335.39</v>
      </c>
      <c r="N1497" s="94">
        <v>0</v>
      </c>
      <c r="O1497" s="94">
        <v>0</v>
      </c>
      <c r="P1497" s="94">
        <v>322</v>
      </c>
      <c r="Q1497" s="94">
        <v>294667.7</v>
      </c>
      <c r="R1497" s="94">
        <v>0</v>
      </c>
      <c r="S1497" s="94">
        <v>0</v>
      </c>
      <c r="T1497" s="94">
        <v>0</v>
      </c>
      <c r="U1497" s="94">
        <v>0</v>
      </c>
      <c r="V1497" s="94">
        <v>3239</v>
      </c>
      <c r="W1497" s="94">
        <v>0</v>
      </c>
      <c r="X1497" s="94">
        <v>0</v>
      </c>
      <c r="Y1497" s="174"/>
    </row>
    <row r="1498" spans="1:25" ht="15" customHeight="1">
      <c r="A1498" s="128">
        <v>224</v>
      </c>
      <c r="B1498" s="89" t="s">
        <v>947</v>
      </c>
      <c r="C1498" s="94">
        <f t="shared" si="118"/>
        <v>751265.46</v>
      </c>
      <c r="D1498" s="94">
        <v>169724.61</v>
      </c>
      <c r="E1498" s="94">
        <v>19716.11</v>
      </c>
      <c r="F1498" s="94">
        <v>0</v>
      </c>
      <c r="G1498" s="94">
        <v>0</v>
      </c>
      <c r="H1498" s="94">
        <v>36617.97</v>
      </c>
      <c r="I1498" s="94">
        <v>67202.13</v>
      </c>
      <c r="J1498" s="135">
        <v>0</v>
      </c>
      <c r="K1498" s="94">
        <v>0</v>
      </c>
      <c r="L1498" s="94">
        <v>146</v>
      </c>
      <c r="M1498" s="94">
        <v>248491</v>
      </c>
      <c r="N1498" s="94">
        <v>0</v>
      </c>
      <c r="O1498" s="94">
        <v>0</v>
      </c>
      <c r="P1498" s="94">
        <v>270</v>
      </c>
      <c r="Q1498" s="94">
        <v>207231.64</v>
      </c>
      <c r="R1498" s="94">
        <v>0</v>
      </c>
      <c r="S1498" s="94">
        <v>0</v>
      </c>
      <c r="T1498" s="94">
        <v>0</v>
      </c>
      <c r="U1498" s="94">
        <v>0</v>
      </c>
      <c r="V1498" s="94">
        <v>2282</v>
      </c>
      <c r="W1498" s="94">
        <v>0</v>
      </c>
      <c r="X1498" s="94">
        <v>0</v>
      </c>
      <c r="Y1498" s="174"/>
    </row>
    <row r="1499" spans="1:25" ht="15" customHeight="1">
      <c r="A1499" s="128">
        <v>225</v>
      </c>
      <c r="B1499" s="89" t="s">
        <v>948</v>
      </c>
      <c r="C1499" s="94">
        <f t="shared" si="118"/>
        <v>131193.35999999999</v>
      </c>
      <c r="D1499" s="120">
        <v>0</v>
      </c>
      <c r="E1499" s="120">
        <v>0</v>
      </c>
      <c r="F1499" s="120">
        <v>0</v>
      </c>
      <c r="G1499" s="120">
        <v>0</v>
      </c>
      <c r="H1499" s="120">
        <v>0</v>
      </c>
      <c r="I1499" s="120">
        <v>131193.35999999999</v>
      </c>
      <c r="J1499" s="129">
        <v>0</v>
      </c>
      <c r="K1499" s="120">
        <v>0</v>
      </c>
      <c r="L1499" s="120">
        <v>0</v>
      </c>
      <c r="M1499" s="120">
        <v>0</v>
      </c>
      <c r="N1499" s="120">
        <v>0</v>
      </c>
      <c r="O1499" s="120">
        <v>0</v>
      </c>
      <c r="P1499" s="120">
        <v>0</v>
      </c>
      <c r="Q1499" s="120">
        <v>0</v>
      </c>
      <c r="R1499" s="120">
        <v>0</v>
      </c>
      <c r="S1499" s="120">
        <v>0</v>
      </c>
      <c r="T1499" s="120">
        <v>0</v>
      </c>
      <c r="U1499" s="120">
        <v>0</v>
      </c>
      <c r="V1499" s="120">
        <v>0</v>
      </c>
      <c r="W1499" s="94">
        <v>0</v>
      </c>
      <c r="X1499" s="120">
        <v>0</v>
      </c>
      <c r="Y1499" s="174"/>
    </row>
    <row r="1500" spans="1:25" ht="15" customHeight="1">
      <c r="A1500" s="128">
        <v>226</v>
      </c>
      <c r="B1500" s="89" t="s">
        <v>949</v>
      </c>
      <c r="C1500" s="94">
        <f t="shared" si="118"/>
        <v>133968.95999999999</v>
      </c>
      <c r="D1500" s="120">
        <v>0</v>
      </c>
      <c r="E1500" s="120">
        <v>0</v>
      </c>
      <c r="F1500" s="120">
        <v>0</v>
      </c>
      <c r="G1500" s="120">
        <v>0</v>
      </c>
      <c r="H1500" s="120">
        <v>0</v>
      </c>
      <c r="I1500" s="120">
        <v>133968.95999999999</v>
      </c>
      <c r="J1500" s="129">
        <v>0</v>
      </c>
      <c r="K1500" s="120">
        <v>0</v>
      </c>
      <c r="L1500" s="120">
        <v>0</v>
      </c>
      <c r="M1500" s="120">
        <v>0</v>
      </c>
      <c r="N1500" s="120">
        <v>0</v>
      </c>
      <c r="O1500" s="120">
        <v>0</v>
      </c>
      <c r="P1500" s="120">
        <v>0</v>
      </c>
      <c r="Q1500" s="120">
        <v>0</v>
      </c>
      <c r="R1500" s="120">
        <v>0</v>
      </c>
      <c r="S1500" s="120">
        <v>0</v>
      </c>
      <c r="T1500" s="120">
        <v>0</v>
      </c>
      <c r="U1500" s="120">
        <v>0</v>
      </c>
      <c r="V1500" s="120">
        <v>0</v>
      </c>
      <c r="W1500" s="94">
        <v>0</v>
      </c>
      <c r="X1500" s="120">
        <v>0</v>
      </c>
      <c r="Y1500" s="174"/>
    </row>
    <row r="1501" spans="1:25" ht="15" customHeight="1">
      <c r="A1501" s="128">
        <v>227</v>
      </c>
      <c r="B1501" s="89" t="s">
        <v>950</v>
      </c>
      <c r="C1501" s="94">
        <f t="shared" si="118"/>
        <v>146477.66</v>
      </c>
      <c r="D1501" s="120">
        <v>0</v>
      </c>
      <c r="E1501" s="120">
        <v>0</v>
      </c>
      <c r="F1501" s="120">
        <v>0</v>
      </c>
      <c r="G1501" s="120">
        <v>0</v>
      </c>
      <c r="H1501" s="120">
        <v>0</v>
      </c>
      <c r="I1501" s="120">
        <v>146477.66</v>
      </c>
      <c r="J1501" s="129">
        <v>0</v>
      </c>
      <c r="K1501" s="120">
        <v>0</v>
      </c>
      <c r="L1501" s="120">
        <v>0</v>
      </c>
      <c r="M1501" s="120">
        <v>0</v>
      </c>
      <c r="N1501" s="120">
        <v>0</v>
      </c>
      <c r="O1501" s="120">
        <v>0</v>
      </c>
      <c r="P1501" s="120">
        <v>0</v>
      </c>
      <c r="Q1501" s="120">
        <v>0</v>
      </c>
      <c r="R1501" s="120">
        <v>0</v>
      </c>
      <c r="S1501" s="120">
        <v>0</v>
      </c>
      <c r="T1501" s="120">
        <v>0</v>
      </c>
      <c r="U1501" s="120">
        <v>0</v>
      </c>
      <c r="V1501" s="120">
        <v>0</v>
      </c>
      <c r="W1501" s="94">
        <v>0</v>
      </c>
      <c r="X1501" s="120">
        <v>0</v>
      </c>
      <c r="Y1501" s="174"/>
    </row>
    <row r="1502" spans="1:25" ht="15" customHeight="1">
      <c r="A1502" s="128">
        <v>228</v>
      </c>
      <c r="B1502" s="89" t="s">
        <v>951</v>
      </c>
      <c r="C1502" s="94">
        <f t="shared" si="118"/>
        <v>140556.38</v>
      </c>
      <c r="D1502" s="120">
        <v>0</v>
      </c>
      <c r="E1502" s="120">
        <v>0</v>
      </c>
      <c r="F1502" s="120">
        <v>0</v>
      </c>
      <c r="G1502" s="120">
        <v>0</v>
      </c>
      <c r="H1502" s="120">
        <v>0</v>
      </c>
      <c r="I1502" s="120">
        <v>140556.38</v>
      </c>
      <c r="J1502" s="129">
        <v>0</v>
      </c>
      <c r="K1502" s="120">
        <v>0</v>
      </c>
      <c r="L1502" s="120">
        <v>0</v>
      </c>
      <c r="M1502" s="120">
        <v>0</v>
      </c>
      <c r="N1502" s="120">
        <v>0</v>
      </c>
      <c r="O1502" s="120">
        <v>0</v>
      </c>
      <c r="P1502" s="120">
        <v>0</v>
      </c>
      <c r="Q1502" s="120">
        <v>0</v>
      </c>
      <c r="R1502" s="120">
        <v>0</v>
      </c>
      <c r="S1502" s="120">
        <v>0</v>
      </c>
      <c r="T1502" s="120">
        <v>0</v>
      </c>
      <c r="U1502" s="120">
        <v>0</v>
      </c>
      <c r="V1502" s="120">
        <v>0</v>
      </c>
      <c r="W1502" s="94">
        <v>0</v>
      </c>
      <c r="X1502" s="120">
        <v>0</v>
      </c>
      <c r="Y1502" s="174"/>
    </row>
    <row r="1503" spans="1:25" ht="15" customHeight="1">
      <c r="A1503" s="128">
        <v>229</v>
      </c>
      <c r="B1503" s="89" t="s">
        <v>952</v>
      </c>
      <c r="C1503" s="94">
        <f t="shared" si="118"/>
        <v>140519.38</v>
      </c>
      <c r="D1503" s="120">
        <v>0</v>
      </c>
      <c r="E1503" s="120">
        <v>0</v>
      </c>
      <c r="F1503" s="120">
        <v>0</v>
      </c>
      <c r="G1503" s="120">
        <v>0</v>
      </c>
      <c r="H1503" s="120">
        <v>0</v>
      </c>
      <c r="I1503" s="120">
        <v>140519.38</v>
      </c>
      <c r="J1503" s="129">
        <v>0</v>
      </c>
      <c r="K1503" s="120">
        <v>0</v>
      </c>
      <c r="L1503" s="120">
        <v>0</v>
      </c>
      <c r="M1503" s="120">
        <v>0</v>
      </c>
      <c r="N1503" s="120">
        <v>0</v>
      </c>
      <c r="O1503" s="120">
        <v>0</v>
      </c>
      <c r="P1503" s="120">
        <v>0</v>
      </c>
      <c r="Q1503" s="120">
        <v>0</v>
      </c>
      <c r="R1503" s="120">
        <v>0</v>
      </c>
      <c r="S1503" s="120">
        <v>0</v>
      </c>
      <c r="T1503" s="120">
        <v>0</v>
      </c>
      <c r="U1503" s="120">
        <v>0</v>
      </c>
      <c r="V1503" s="120">
        <v>0</v>
      </c>
      <c r="W1503" s="94">
        <v>0</v>
      </c>
      <c r="X1503" s="120">
        <v>0</v>
      </c>
      <c r="Y1503" s="174"/>
    </row>
    <row r="1504" spans="1:25" ht="15" customHeight="1">
      <c r="A1504" s="128">
        <v>230</v>
      </c>
      <c r="B1504" s="89" t="s">
        <v>953</v>
      </c>
      <c r="C1504" s="94">
        <f t="shared" si="118"/>
        <v>140260.32</v>
      </c>
      <c r="D1504" s="120">
        <v>0</v>
      </c>
      <c r="E1504" s="120">
        <v>0</v>
      </c>
      <c r="F1504" s="120">
        <v>0</v>
      </c>
      <c r="G1504" s="120">
        <v>0</v>
      </c>
      <c r="H1504" s="120">
        <v>0</v>
      </c>
      <c r="I1504" s="120">
        <v>140260.32</v>
      </c>
      <c r="J1504" s="129">
        <v>0</v>
      </c>
      <c r="K1504" s="120">
        <v>0</v>
      </c>
      <c r="L1504" s="120">
        <v>0</v>
      </c>
      <c r="M1504" s="120">
        <v>0</v>
      </c>
      <c r="N1504" s="120">
        <v>0</v>
      </c>
      <c r="O1504" s="120">
        <v>0</v>
      </c>
      <c r="P1504" s="120">
        <v>0</v>
      </c>
      <c r="Q1504" s="120">
        <v>0</v>
      </c>
      <c r="R1504" s="120">
        <v>0</v>
      </c>
      <c r="S1504" s="120">
        <v>0</v>
      </c>
      <c r="T1504" s="120">
        <v>0</v>
      </c>
      <c r="U1504" s="120">
        <v>0</v>
      </c>
      <c r="V1504" s="120">
        <v>0</v>
      </c>
      <c r="W1504" s="94">
        <v>0</v>
      </c>
      <c r="X1504" s="120">
        <v>0</v>
      </c>
      <c r="Y1504" s="174"/>
    </row>
    <row r="1505" spans="1:25" ht="15" customHeight="1">
      <c r="A1505" s="128">
        <v>231</v>
      </c>
      <c r="B1505" s="89" t="s">
        <v>954</v>
      </c>
      <c r="C1505" s="94">
        <f t="shared" si="118"/>
        <v>265754.45</v>
      </c>
      <c r="D1505" s="120">
        <v>0</v>
      </c>
      <c r="E1505" s="120">
        <v>0</v>
      </c>
      <c r="F1505" s="120">
        <v>0</v>
      </c>
      <c r="G1505" s="120">
        <v>0</v>
      </c>
      <c r="H1505" s="120">
        <v>0</v>
      </c>
      <c r="I1505" s="120">
        <v>265754.45</v>
      </c>
      <c r="J1505" s="129">
        <v>0</v>
      </c>
      <c r="K1505" s="120">
        <v>0</v>
      </c>
      <c r="L1505" s="120">
        <v>0</v>
      </c>
      <c r="M1505" s="120">
        <v>0</v>
      </c>
      <c r="N1505" s="120">
        <v>0</v>
      </c>
      <c r="O1505" s="120">
        <v>0</v>
      </c>
      <c r="P1505" s="120">
        <v>0</v>
      </c>
      <c r="Q1505" s="120">
        <v>0</v>
      </c>
      <c r="R1505" s="120">
        <v>0</v>
      </c>
      <c r="S1505" s="120">
        <v>0</v>
      </c>
      <c r="T1505" s="120">
        <v>0</v>
      </c>
      <c r="U1505" s="120">
        <v>0</v>
      </c>
      <c r="V1505" s="120">
        <v>0</v>
      </c>
      <c r="W1505" s="94">
        <v>0</v>
      </c>
      <c r="X1505" s="120">
        <v>0</v>
      </c>
      <c r="Y1505" s="174"/>
    </row>
    <row r="1506" spans="1:25" ht="15" customHeight="1">
      <c r="A1506" s="128">
        <v>232</v>
      </c>
      <c r="B1506" s="89" t="s">
        <v>955</v>
      </c>
      <c r="C1506" s="94">
        <f t="shared" si="118"/>
        <v>166536</v>
      </c>
      <c r="D1506" s="120">
        <v>0</v>
      </c>
      <c r="E1506" s="120">
        <v>0</v>
      </c>
      <c r="F1506" s="120">
        <v>0</v>
      </c>
      <c r="G1506" s="120">
        <v>0</v>
      </c>
      <c r="H1506" s="120">
        <v>0</v>
      </c>
      <c r="I1506" s="120">
        <v>166536</v>
      </c>
      <c r="J1506" s="129">
        <v>0</v>
      </c>
      <c r="K1506" s="120">
        <v>0</v>
      </c>
      <c r="L1506" s="120">
        <v>0</v>
      </c>
      <c r="M1506" s="120">
        <v>0</v>
      </c>
      <c r="N1506" s="120">
        <v>0</v>
      </c>
      <c r="O1506" s="120">
        <v>0</v>
      </c>
      <c r="P1506" s="120">
        <v>0</v>
      </c>
      <c r="Q1506" s="120">
        <v>0</v>
      </c>
      <c r="R1506" s="120">
        <v>0</v>
      </c>
      <c r="S1506" s="120">
        <v>0</v>
      </c>
      <c r="T1506" s="120">
        <v>0</v>
      </c>
      <c r="U1506" s="120">
        <v>0</v>
      </c>
      <c r="V1506" s="120">
        <v>0</v>
      </c>
      <c r="W1506" s="94">
        <v>0</v>
      </c>
      <c r="X1506" s="120">
        <v>0</v>
      </c>
      <c r="Y1506" s="174"/>
    </row>
    <row r="1507" spans="1:25" ht="15" customHeight="1">
      <c r="A1507" s="128">
        <v>233</v>
      </c>
      <c r="B1507" s="89" t="s">
        <v>956</v>
      </c>
      <c r="C1507" s="94">
        <f t="shared" si="118"/>
        <v>166647.01999999999</v>
      </c>
      <c r="D1507" s="120">
        <v>0</v>
      </c>
      <c r="E1507" s="120">
        <v>0</v>
      </c>
      <c r="F1507" s="120">
        <v>0</v>
      </c>
      <c r="G1507" s="120">
        <v>0</v>
      </c>
      <c r="H1507" s="120">
        <v>0</v>
      </c>
      <c r="I1507" s="120">
        <v>166647.01999999999</v>
      </c>
      <c r="J1507" s="129">
        <v>0</v>
      </c>
      <c r="K1507" s="120">
        <v>0</v>
      </c>
      <c r="L1507" s="120">
        <v>0</v>
      </c>
      <c r="M1507" s="120">
        <v>0</v>
      </c>
      <c r="N1507" s="120">
        <v>0</v>
      </c>
      <c r="O1507" s="120">
        <v>0</v>
      </c>
      <c r="P1507" s="120">
        <v>0</v>
      </c>
      <c r="Q1507" s="120">
        <v>0</v>
      </c>
      <c r="R1507" s="120">
        <v>0</v>
      </c>
      <c r="S1507" s="120">
        <v>0</v>
      </c>
      <c r="T1507" s="120">
        <v>0</v>
      </c>
      <c r="U1507" s="120">
        <v>0</v>
      </c>
      <c r="V1507" s="120">
        <v>0</v>
      </c>
      <c r="W1507" s="94">
        <v>0</v>
      </c>
      <c r="X1507" s="120">
        <v>0</v>
      </c>
      <c r="Y1507" s="174"/>
    </row>
    <row r="1508" spans="1:25" ht="15" customHeight="1">
      <c r="A1508" s="128">
        <v>234</v>
      </c>
      <c r="B1508" s="89" t="s">
        <v>957</v>
      </c>
      <c r="C1508" s="94">
        <f t="shared" si="118"/>
        <v>169385.62</v>
      </c>
      <c r="D1508" s="120">
        <v>0</v>
      </c>
      <c r="E1508" s="120">
        <v>0</v>
      </c>
      <c r="F1508" s="120">
        <v>0</v>
      </c>
      <c r="G1508" s="120">
        <v>0</v>
      </c>
      <c r="H1508" s="120">
        <v>0</v>
      </c>
      <c r="I1508" s="120">
        <v>169385.62</v>
      </c>
      <c r="J1508" s="129">
        <v>0</v>
      </c>
      <c r="K1508" s="120">
        <v>0</v>
      </c>
      <c r="L1508" s="120">
        <v>0</v>
      </c>
      <c r="M1508" s="120">
        <v>0</v>
      </c>
      <c r="N1508" s="120">
        <v>0</v>
      </c>
      <c r="O1508" s="120">
        <v>0</v>
      </c>
      <c r="P1508" s="120">
        <v>0</v>
      </c>
      <c r="Q1508" s="120">
        <v>0</v>
      </c>
      <c r="R1508" s="120">
        <v>0</v>
      </c>
      <c r="S1508" s="120">
        <v>0</v>
      </c>
      <c r="T1508" s="120">
        <v>0</v>
      </c>
      <c r="U1508" s="120">
        <v>0</v>
      </c>
      <c r="V1508" s="120">
        <v>0</v>
      </c>
      <c r="W1508" s="94">
        <v>0</v>
      </c>
      <c r="X1508" s="120">
        <v>0</v>
      </c>
      <c r="Y1508" s="174"/>
    </row>
    <row r="1509" spans="1:25" ht="15" customHeight="1">
      <c r="A1509" s="128">
        <v>235</v>
      </c>
      <c r="B1509" s="89" t="s">
        <v>958</v>
      </c>
      <c r="C1509" s="94">
        <f t="shared" si="118"/>
        <v>6345694.2300000004</v>
      </c>
      <c r="D1509" s="94">
        <v>0</v>
      </c>
      <c r="E1509" s="94">
        <v>198249.55</v>
      </c>
      <c r="F1509" s="94">
        <v>407542.18</v>
      </c>
      <c r="G1509" s="94">
        <v>317258.44</v>
      </c>
      <c r="H1509" s="94">
        <v>368201.22</v>
      </c>
      <c r="I1509" s="94">
        <v>675731.23</v>
      </c>
      <c r="J1509" s="135">
        <v>0</v>
      </c>
      <c r="K1509" s="94">
        <v>0</v>
      </c>
      <c r="L1509" s="94">
        <v>587</v>
      </c>
      <c r="M1509" s="94">
        <v>2272050</v>
      </c>
      <c r="N1509" s="94">
        <v>0</v>
      </c>
      <c r="O1509" s="94">
        <v>0</v>
      </c>
      <c r="P1509" s="94">
        <v>1355</v>
      </c>
      <c r="Q1509" s="94">
        <v>2083756.61</v>
      </c>
      <c r="R1509" s="94">
        <v>0</v>
      </c>
      <c r="S1509" s="94">
        <v>0</v>
      </c>
      <c r="T1509" s="94">
        <v>0</v>
      </c>
      <c r="U1509" s="94">
        <v>0</v>
      </c>
      <c r="V1509" s="94">
        <v>22905</v>
      </c>
      <c r="W1509" s="94">
        <v>0</v>
      </c>
      <c r="X1509" s="94">
        <v>0</v>
      </c>
      <c r="Y1509" s="174"/>
    </row>
    <row r="1510" spans="1:25" ht="15" customHeight="1">
      <c r="A1510" s="128">
        <v>236</v>
      </c>
      <c r="B1510" s="89" t="s">
        <v>959</v>
      </c>
      <c r="C1510" s="94">
        <f t="shared" si="118"/>
        <v>10173090.859999999</v>
      </c>
      <c r="D1510" s="94">
        <v>2156091.5</v>
      </c>
      <c r="E1510" s="94">
        <v>250463.04</v>
      </c>
      <c r="F1510" s="94">
        <v>514877.61</v>
      </c>
      <c r="G1510" s="94">
        <v>400815.61</v>
      </c>
      <c r="H1510" s="94">
        <v>465175.31</v>
      </c>
      <c r="I1510" s="94">
        <v>853700.29</v>
      </c>
      <c r="J1510" s="135">
        <v>0</v>
      </c>
      <c r="K1510" s="94">
        <v>0</v>
      </c>
      <c r="L1510" s="94">
        <v>741</v>
      </c>
      <c r="M1510" s="94">
        <v>2870445.6</v>
      </c>
      <c r="N1510" s="94">
        <v>0</v>
      </c>
      <c r="O1510" s="94">
        <v>0</v>
      </c>
      <c r="P1510" s="94">
        <v>1523</v>
      </c>
      <c r="Q1510" s="94">
        <v>2632560.9</v>
      </c>
      <c r="R1510" s="94">
        <v>0</v>
      </c>
      <c r="S1510" s="94">
        <v>0</v>
      </c>
      <c r="T1510" s="94">
        <v>0</v>
      </c>
      <c r="U1510" s="94">
        <v>0</v>
      </c>
      <c r="V1510" s="94">
        <v>28961</v>
      </c>
      <c r="W1510" s="94">
        <v>0</v>
      </c>
      <c r="X1510" s="94">
        <v>0</v>
      </c>
      <c r="Y1510" s="174"/>
    </row>
    <row r="1511" spans="1:25" ht="15" customHeight="1">
      <c r="A1511" s="128">
        <v>237</v>
      </c>
      <c r="B1511" s="89" t="s">
        <v>960</v>
      </c>
      <c r="C1511" s="94">
        <f t="shared" si="118"/>
        <v>6760453.9299999997</v>
      </c>
      <c r="D1511" s="94">
        <v>0</v>
      </c>
      <c r="E1511" s="94">
        <v>0</v>
      </c>
      <c r="F1511" s="94">
        <v>0</v>
      </c>
      <c r="G1511" s="94">
        <v>0</v>
      </c>
      <c r="H1511" s="94">
        <v>459009.74</v>
      </c>
      <c r="I1511" s="94">
        <v>842385.1</v>
      </c>
      <c r="J1511" s="135">
        <v>0</v>
      </c>
      <c r="K1511" s="94">
        <v>0</v>
      </c>
      <c r="L1511" s="94">
        <v>731</v>
      </c>
      <c r="M1511" s="94">
        <v>2832399.9</v>
      </c>
      <c r="N1511" s="94">
        <v>0</v>
      </c>
      <c r="O1511" s="94">
        <v>0</v>
      </c>
      <c r="P1511" s="94">
        <v>1513</v>
      </c>
      <c r="Q1511" s="94">
        <v>2597668.19</v>
      </c>
      <c r="R1511" s="94">
        <v>0</v>
      </c>
      <c r="S1511" s="94">
        <v>0</v>
      </c>
      <c r="T1511" s="94">
        <v>0</v>
      </c>
      <c r="U1511" s="94">
        <v>0</v>
      </c>
      <c r="V1511" s="94">
        <v>28991</v>
      </c>
      <c r="W1511" s="94">
        <v>0</v>
      </c>
      <c r="X1511" s="94">
        <v>0</v>
      </c>
      <c r="Y1511" s="174"/>
    </row>
    <row r="1512" spans="1:25" ht="15" customHeight="1">
      <c r="A1512" s="128">
        <v>238</v>
      </c>
      <c r="B1512" s="89" t="s">
        <v>1079</v>
      </c>
      <c r="C1512" s="94">
        <f t="shared" si="118"/>
        <v>1323118.24</v>
      </c>
      <c r="D1512" s="120">
        <v>0</v>
      </c>
      <c r="E1512" s="120">
        <v>0</v>
      </c>
      <c r="F1512" s="120">
        <v>0</v>
      </c>
      <c r="G1512" s="120">
        <v>0</v>
      </c>
      <c r="H1512" s="120">
        <v>0</v>
      </c>
      <c r="I1512" s="120">
        <v>1323118.24</v>
      </c>
      <c r="J1512" s="129">
        <v>0</v>
      </c>
      <c r="K1512" s="120">
        <v>0</v>
      </c>
      <c r="L1512" s="120">
        <v>0</v>
      </c>
      <c r="M1512" s="120">
        <v>0</v>
      </c>
      <c r="N1512" s="120">
        <v>0</v>
      </c>
      <c r="O1512" s="120">
        <v>0</v>
      </c>
      <c r="P1512" s="120">
        <v>0</v>
      </c>
      <c r="Q1512" s="120">
        <v>0</v>
      </c>
      <c r="R1512" s="120">
        <v>0</v>
      </c>
      <c r="S1512" s="120">
        <v>0</v>
      </c>
      <c r="T1512" s="120">
        <v>0</v>
      </c>
      <c r="U1512" s="120">
        <v>0</v>
      </c>
      <c r="V1512" s="120">
        <v>0</v>
      </c>
      <c r="W1512" s="94">
        <v>0</v>
      </c>
      <c r="X1512" s="120">
        <v>0</v>
      </c>
      <c r="Y1512" s="174"/>
    </row>
    <row r="1513" spans="1:25" ht="15" customHeight="1">
      <c r="A1513" s="128">
        <v>239</v>
      </c>
      <c r="B1513" s="89" t="s">
        <v>961</v>
      </c>
      <c r="C1513" s="94">
        <f t="shared" si="118"/>
        <v>13146526.68</v>
      </c>
      <c r="D1513" s="94">
        <v>2784795.36</v>
      </c>
      <c r="E1513" s="94">
        <v>323496.62</v>
      </c>
      <c r="F1513" s="94">
        <v>665012.94999999995</v>
      </c>
      <c r="G1513" s="94">
        <v>517691.13</v>
      </c>
      <c r="H1513" s="94">
        <v>600817.75</v>
      </c>
      <c r="I1513" s="94">
        <v>1102634.3799999999</v>
      </c>
      <c r="J1513" s="135">
        <v>0</v>
      </c>
      <c r="K1513" s="94">
        <v>0</v>
      </c>
      <c r="L1513" s="94">
        <v>957</v>
      </c>
      <c r="M1513" s="94">
        <v>3707451</v>
      </c>
      <c r="N1513" s="94">
        <v>0</v>
      </c>
      <c r="O1513" s="94">
        <v>0</v>
      </c>
      <c r="P1513" s="94">
        <v>1731</v>
      </c>
      <c r="Q1513" s="94">
        <v>3400200.49</v>
      </c>
      <c r="R1513" s="94">
        <v>0</v>
      </c>
      <c r="S1513" s="94">
        <v>0</v>
      </c>
      <c r="T1513" s="94">
        <v>0</v>
      </c>
      <c r="U1513" s="94">
        <v>0</v>
      </c>
      <c r="V1513" s="94">
        <v>44427</v>
      </c>
      <c r="W1513" s="94">
        <v>0</v>
      </c>
      <c r="X1513" s="94">
        <v>0</v>
      </c>
      <c r="Y1513" s="174"/>
    </row>
    <row r="1514" spans="1:25" ht="15" customHeight="1">
      <c r="A1514" s="128">
        <v>240</v>
      </c>
      <c r="B1514" s="89" t="s">
        <v>962</v>
      </c>
      <c r="C1514" s="94">
        <f t="shared" si="118"/>
        <v>9249895.379999999</v>
      </c>
      <c r="D1514" s="94">
        <v>1960600.34</v>
      </c>
      <c r="E1514" s="94">
        <v>227753.75</v>
      </c>
      <c r="F1514" s="94">
        <v>468194.05</v>
      </c>
      <c r="G1514" s="94">
        <v>364473.96</v>
      </c>
      <c r="H1514" s="94">
        <v>422998.22</v>
      </c>
      <c r="I1514" s="94">
        <v>776295.94</v>
      </c>
      <c r="J1514" s="135">
        <v>0</v>
      </c>
      <c r="K1514" s="94">
        <v>0</v>
      </c>
      <c r="L1514" s="94">
        <v>674</v>
      </c>
      <c r="M1514" s="94">
        <v>2610184.5</v>
      </c>
      <c r="N1514" s="94">
        <v>0</v>
      </c>
      <c r="O1514" s="94">
        <v>0</v>
      </c>
      <c r="P1514" s="94">
        <v>1452</v>
      </c>
      <c r="Q1514" s="94">
        <v>2393868.62</v>
      </c>
      <c r="R1514" s="94">
        <v>0</v>
      </c>
      <c r="S1514" s="94">
        <v>0</v>
      </c>
      <c r="T1514" s="94">
        <v>0</v>
      </c>
      <c r="U1514" s="94">
        <v>0</v>
      </c>
      <c r="V1514" s="94">
        <v>25526</v>
      </c>
      <c r="W1514" s="94">
        <v>0</v>
      </c>
      <c r="X1514" s="94">
        <v>0</v>
      </c>
      <c r="Y1514" s="174"/>
    </row>
    <row r="1515" spans="1:25" ht="15" customHeight="1">
      <c r="A1515" s="128">
        <v>241</v>
      </c>
      <c r="B1515" s="89" t="s">
        <v>963</v>
      </c>
      <c r="C1515" s="94">
        <f t="shared" si="118"/>
        <v>8202498.1000000006</v>
      </c>
      <c r="D1515" s="94">
        <v>1738539.51</v>
      </c>
      <c r="E1515" s="94">
        <v>201957.99</v>
      </c>
      <c r="F1515" s="94">
        <v>415165.62</v>
      </c>
      <c r="G1515" s="94">
        <v>323193.03999999998</v>
      </c>
      <c r="H1515" s="94">
        <v>375088.74</v>
      </c>
      <c r="I1515" s="94">
        <v>688371.38</v>
      </c>
      <c r="J1515" s="135">
        <v>0</v>
      </c>
      <c r="K1515" s="94">
        <v>0</v>
      </c>
      <c r="L1515" s="94">
        <v>597</v>
      </c>
      <c r="M1515" s="94">
        <v>2314550.7000000002</v>
      </c>
      <c r="N1515" s="94">
        <v>0</v>
      </c>
      <c r="O1515" s="94">
        <v>0</v>
      </c>
      <c r="P1515" s="94">
        <v>1368</v>
      </c>
      <c r="Q1515" s="94">
        <v>2122735.12</v>
      </c>
      <c r="R1515" s="94">
        <v>0</v>
      </c>
      <c r="S1515" s="94">
        <v>0</v>
      </c>
      <c r="T1515" s="94">
        <v>0</v>
      </c>
      <c r="U1515" s="94">
        <v>0</v>
      </c>
      <c r="V1515" s="94">
        <v>22896</v>
      </c>
      <c r="W1515" s="94">
        <v>0</v>
      </c>
      <c r="X1515" s="94">
        <v>0</v>
      </c>
      <c r="Y1515" s="174"/>
    </row>
    <row r="1516" spans="1:25" ht="15" customHeight="1">
      <c r="A1516" s="128">
        <v>242</v>
      </c>
      <c r="B1516" s="89" t="s">
        <v>964</v>
      </c>
      <c r="C1516" s="94">
        <f t="shared" si="118"/>
        <v>1158480.28</v>
      </c>
      <c r="D1516" s="94">
        <v>0</v>
      </c>
      <c r="E1516" s="94">
        <v>0</v>
      </c>
      <c r="F1516" s="94">
        <v>0</v>
      </c>
      <c r="G1516" s="94">
        <v>0</v>
      </c>
      <c r="H1516" s="94">
        <v>0</v>
      </c>
      <c r="I1516" s="94">
        <v>0</v>
      </c>
      <c r="J1516" s="135">
        <v>0</v>
      </c>
      <c r="K1516" s="94">
        <v>0</v>
      </c>
      <c r="L1516" s="94">
        <v>0</v>
      </c>
      <c r="M1516" s="94">
        <v>0</v>
      </c>
      <c r="N1516" s="94">
        <v>0</v>
      </c>
      <c r="O1516" s="94">
        <v>0</v>
      </c>
      <c r="P1516" s="94">
        <v>884</v>
      </c>
      <c r="Q1516" s="94">
        <v>1147110.28</v>
      </c>
      <c r="R1516" s="94">
        <v>0</v>
      </c>
      <c r="S1516" s="94">
        <v>0</v>
      </c>
      <c r="T1516" s="94">
        <v>0</v>
      </c>
      <c r="U1516" s="94">
        <v>0</v>
      </c>
      <c r="V1516" s="94">
        <v>11370</v>
      </c>
      <c r="W1516" s="94">
        <v>0</v>
      </c>
      <c r="X1516" s="94">
        <v>0</v>
      </c>
      <c r="Y1516" s="174"/>
    </row>
    <row r="1517" spans="1:25" ht="15" customHeight="1">
      <c r="A1517" s="128">
        <v>243</v>
      </c>
      <c r="B1517" s="89" t="s">
        <v>965</v>
      </c>
      <c r="C1517" s="94">
        <f t="shared" si="118"/>
        <v>2120053.15</v>
      </c>
      <c r="D1517" s="94">
        <v>437027.49</v>
      </c>
      <c r="E1517" s="94">
        <v>50767.43</v>
      </c>
      <c r="F1517" s="94">
        <v>104362.76</v>
      </c>
      <c r="G1517" s="94">
        <v>81243.039999999994</v>
      </c>
      <c r="H1517" s="94">
        <v>94288.39</v>
      </c>
      <c r="I1517" s="94">
        <v>173040.19</v>
      </c>
      <c r="J1517" s="135">
        <v>0</v>
      </c>
      <c r="K1517" s="94">
        <v>0</v>
      </c>
      <c r="L1517" s="94">
        <v>375</v>
      </c>
      <c r="M1517" s="94">
        <v>639844.73</v>
      </c>
      <c r="N1517" s="94">
        <v>0</v>
      </c>
      <c r="O1517" s="94">
        <v>0</v>
      </c>
      <c r="P1517" s="94">
        <v>434</v>
      </c>
      <c r="Q1517" s="94">
        <v>533605.12</v>
      </c>
      <c r="R1517" s="94">
        <v>0</v>
      </c>
      <c r="S1517" s="94">
        <v>0</v>
      </c>
      <c r="T1517" s="94">
        <v>0</v>
      </c>
      <c r="U1517" s="94">
        <v>0</v>
      </c>
      <c r="V1517" s="94">
        <v>5874</v>
      </c>
      <c r="W1517" s="94">
        <v>0</v>
      </c>
      <c r="X1517" s="94">
        <v>0</v>
      </c>
      <c r="Y1517" s="174"/>
    </row>
    <row r="1518" spans="1:25" ht="15" customHeight="1">
      <c r="A1518" s="128">
        <v>244</v>
      </c>
      <c r="B1518" s="89" t="s">
        <v>966</v>
      </c>
      <c r="C1518" s="94">
        <f t="shared" si="118"/>
        <v>2058701.77</v>
      </c>
      <c r="D1518" s="120">
        <v>424378.45</v>
      </c>
      <c r="E1518" s="120">
        <v>49298.06</v>
      </c>
      <c r="F1518" s="120">
        <v>101342.16</v>
      </c>
      <c r="G1518" s="120">
        <v>78891.600000000006</v>
      </c>
      <c r="H1518" s="120">
        <v>91559.37</v>
      </c>
      <c r="I1518" s="120">
        <v>168031.83</v>
      </c>
      <c r="J1518" s="129">
        <v>0</v>
      </c>
      <c r="K1518" s="120">
        <v>0</v>
      </c>
      <c r="L1518" s="120">
        <v>365</v>
      </c>
      <c r="M1518" s="120">
        <v>621325.49</v>
      </c>
      <c r="N1518" s="120">
        <v>0</v>
      </c>
      <c r="O1518" s="120">
        <v>0</v>
      </c>
      <c r="P1518" s="120">
        <v>427</v>
      </c>
      <c r="Q1518" s="120">
        <v>518160.81</v>
      </c>
      <c r="R1518" s="120">
        <v>0</v>
      </c>
      <c r="S1518" s="120">
        <v>0</v>
      </c>
      <c r="T1518" s="120">
        <v>0</v>
      </c>
      <c r="U1518" s="120">
        <v>0</v>
      </c>
      <c r="V1518" s="94">
        <v>5714</v>
      </c>
      <c r="W1518" s="94">
        <v>0</v>
      </c>
      <c r="X1518" s="120">
        <v>0</v>
      </c>
      <c r="Y1518" s="174"/>
    </row>
    <row r="1519" spans="1:25" ht="15" customHeight="1">
      <c r="A1519" s="128">
        <v>245</v>
      </c>
      <c r="B1519" s="89" t="s">
        <v>967</v>
      </c>
      <c r="C1519" s="94">
        <f t="shared" si="118"/>
        <v>3292112.36</v>
      </c>
      <c r="D1519" s="94">
        <v>678630.74</v>
      </c>
      <c r="E1519" s="94">
        <v>78833.350000000006</v>
      </c>
      <c r="F1519" s="94">
        <v>162057.95000000001</v>
      </c>
      <c r="G1519" s="94">
        <v>126156.89</v>
      </c>
      <c r="H1519" s="94">
        <v>146414.13</v>
      </c>
      <c r="I1519" s="94">
        <v>268702.53999999998</v>
      </c>
      <c r="J1519" s="135">
        <v>0</v>
      </c>
      <c r="K1519" s="94">
        <v>0</v>
      </c>
      <c r="L1519" s="94">
        <v>583</v>
      </c>
      <c r="M1519" s="94">
        <v>993572.07</v>
      </c>
      <c r="N1519" s="94">
        <v>0</v>
      </c>
      <c r="O1519" s="94">
        <v>0</v>
      </c>
      <c r="P1519" s="94">
        <v>540</v>
      </c>
      <c r="Q1519" s="94">
        <v>828599.69</v>
      </c>
      <c r="R1519" s="94">
        <v>0</v>
      </c>
      <c r="S1519" s="94">
        <v>0</v>
      </c>
      <c r="T1519" s="94">
        <v>0</v>
      </c>
      <c r="U1519" s="94">
        <v>0</v>
      </c>
      <c r="V1519" s="94">
        <v>9145</v>
      </c>
      <c r="W1519" s="94">
        <v>0</v>
      </c>
      <c r="X1519" s="94">
        <v>0</v>
      </c>
      <c r="Y1519" s="174"/>
    </row>
    <row r="1520" spans="1:25" ht="15" customHeight="1">
      <c r="A1520" s="128">
        <v>246</v>
      </c>
      <c r="B1520" s="89" t="s">
        <v>968</v>
      </c>
      <c r="C1520" s="94">
        <f t="shared" si="118"/>
        <v>3339168.13</v>
      </c>
      <c r="D1520" s="94">
        <v>688335.02</v>
      </c>
      <c r="E1520" s="94">
        <v>79960.649999999994</v>
      </c>
      <c r="F1520" s="94">
        <v>164375.35</v>
      </c>
      <c r="G1520" s="94">
        <v>127960.91</v>
      </c>
      <c r="H1520" s="94">
        <v>148507.82</v>
      </c>
      <c r="I1520" s="94">
        <v>272544.93</v>
      </c>
      <c r="J1520" s="135">
        <v>0</v>
      </c>
      <c r="K1520" s="94">
        <v>0</v>
      </c>
      <c r="L1520" s="94">
        <v>591</v>
      </c>
      <c r="M1520" s="94">
        <v>1007779.95</v>
      </c>
      <c r="N1520" s="94">
        <v>0</v>
      </c>
      <c r="O1520" s="94">
        <v>0</v>
      </c>
      <c r="P1520" s="94">
        <v>544</v>
      </c>
      <c r="Q1520" s="94">
        <v>840448.5</v>
      </c>
      <c r="R1520" s="94">
        <v>0</v>
      </c>
      <c r="S1520" s="94">
        <v>0</v>
      </c>
      <c r="T1520" s="94">
        <v>0</v>
      </c>
      <c r="U1520" s="94">
        <v>0</v>
      </c>
      <c r="V1520" s="94">
        <v>9255</v>
      </c>
      <c r="W1520" s="94">
        <v>0</v>
      </c>
      <c r="X1520" s="94">
        <v>0</v>
      </c>
      <c r="Y1520" s="174"/>
    </row>
    <row r="1521" spans="1:25" ht="15" customHeight="1">
      <c r="A1521" s="128">
        <v>247</v>
      </c>
      <c r="B1521" s="89" t="s">
        <v>969</v>
      </c>
      <c r="C1521" s="94">
        <f t="shared" si="118"/>
        <v>4729866.3599999994</v>
      </c>
      <c r="D1521" s="94">
        <v>1055893.21</v>
      </c>
      <c r="E1521" s="94">
        <v>122658.16</v>
      </c>
      <c r="F1521" s="94">
        <v>0</v>
      </c>
      <c r="G1521" s="94">
        <v>196289.67</v>
      </c>
      <c r="H1521" s="94">
        <v>227808.26</v>
      </c>
      <c r="I1521" s="94">
        <v>418078.89</v>
      </c>
      <c r="J1521" s="135">
        <v>0</v>
      </c>
      <c r="K1521" s="94">
        <v>0</v>
      </c>
      <c r="L1521" s="94">
        <v>363</v>
      </c>
      <c r="M1521" s="94">
        <v>1405730.7</v>
      </c>
      <c r="N1521" s="94">
        <v>0</v>
      </c>
      <c r="O1521" s="94">
        <v>0</v>
      </c>
      <c r="P1521" s="94">
        <v>1066</v>
      </c>
      <c r="Q1521" s="94">
        <v>1289232.47</v>
      </c>
      <c r="R1521" s="94">
        <v>0</v>
      </c>
      <c r="S1521" s="94">
        <v>0</v>
      </c>
      <c r="T1521" s="94">
        <v>0</v>
      </c>
      <c r="U1521" s="94">
        <v>0</v>
      </c>
      <c r="V1521" s="94">
        <v>14175</v>
      </c>
      <c r="W1521" s="94">
        <v>0</v>
      </c>
      <c r="X1521" s="94">
        <v>0</v>
      </c>
      <c r="Y1521" s="174"/>
    </row>
    <row r="1522" spans="1:25" ht="15" customHeight="1">
      <c r="A1522" s="128">
        <v>248</v>
      </c>
      <c r="B1522" s="89" t="s">
        <v>970</v>
      </c>
      <c r="C1522" s="94">
        <f t="shared" si="118"/>
        <v>3605152.5900000003</v>
      </c>
      <c r="D1522" s="94">
        <v>804652.6</v>
      </c>
      <c r="E1522" s="94">
        <v>93472.72</v>
      </c>
      <c r="F1522" s="94">
        <v>0</v>
      </c>
      <c r="G1522" s="94">
        <v>149584.25</v>
      </c>
      <c r="H1522" s="94">
        <v>173603.26</v>
      </c>
      <c r="I1522" s="94">
        <v>318600.65000000002</v>
      </c>
      <c r="J1522" s="135">
        <v>0</v>
      </c>
      <c r="K1522" s="94">
        <v>0</v>
      </c>
      <c r="L1522" s="94">
        <v>346</v>
      </c>
      <c r="M1522" s="94">
        <v>1071249.3</v>
      </c>
      <c r="N1522" s="94">
        <v>0</v>
      </c>
      <c r="O1522" s="94">
        <v>0</v>
      </c>
      <c r="P1522" s="94">
        <v>832</v>
      </c>
      <c r="Q1522" s="94">
        <v>982470.81</v>
      </c>
      <c r="R1522" s="94">
        <v>0</v>
      </c>
      <c r="S1522" s="94">
        <v>0</v>
      </c>
      <c r="T1522" s="94">
        <v>0</v>
      </c>
      <c r="U1522" s="94">
        <v>0</v>
      </c>
      <c r="V1522" s="94">
        <v>11519</v>
      </c>
      <c r="W1522" s="94">
        <v>0</v>
      </c>
      <c r="X1522" s="94">
        <v>0</v>
      </c>
      <c r="Y1522" s="174"/>
    </row>
    <row r="1523" spans="1:25" ht="15" customHeight="1">
      <c r="A1523" s="128">
        <v>249</v>
      </c>
      <c r="B1523" s="89" t="s">
        <v>971</v>
      </c>
      <c r="C1523" s="94">
        <f t="shared" si="118"/>
        <v>11283902.370000001</v>
      </c>
      <c r="D1523" s="94">
        <v>2423543.1</v>
      </c>
      <c r="E1523" s="94">
        <v>281531.64</v>
      </c>
      <c r="F1523" s="94">
        <v>0</v>
      </c>
      <c r="G1523" s="94">
        <v>450534.64</v>
      </c>
      <c r="H1523" s="94">
        <v>522877.81</v>
      </c>
      <c r="I1523" s="94">
        <v>959597.24</v>
      </c>
      <c r="J1523" s="135">
        <v>0</v>
      </c>
      <c r="K1523" s="94">
        <v>0</v>
      </c>
      <c r="L1523" s="94">
        <v>817</v>
      </c>
      <c r="M1523" s="94">
        <v>3226509</v>
      </c>
      <c r="N1523" s="94">
        <v>711</v>
      </c>
      <c r="O1523" s="94">
        <v>430861.96</v>
      </c>
      <c r="P1523" s="94">
        <v>1600</v>
      </c>
      <c r="Q1523" s="94">
        <v>2959115.98</v>
      </c>
      <c r="R1523" s="94">
        <v>0</v>
      </c>
      <c r="S1523" s="94">
        <v>0</v>
      </c>
      <c r="T1523" s="94">
        <v>0</v>
      </c>
      <c r="U1523" s="94">
        <v>0</v>
      </c>
      <c r="V1523" s="94">
        <v>29331</v>
      </c>
      <c r="W1523" s="94">
        <v>0</v>
      </c>
      <c r="X1523" s="94">
        <v>0</v>
      </c>
      <c r="Y1523" s="174"/>
    </row>
    <row r="1524" spans="1:25" ht="15" customHeight="1">
      <c r="A1524" s="128">
        <v>250</v>
      </c>
      <c r="B1524" s="89" t="s">
        <v>972</v>
      </c>
      <c r="C1524" s="94">
        <f t="shared" si="118"/>
        <v>4371815.4399999995</v>
      </c>
      <c r="D1524" s="94">
        <v>938973.3</v>
      </c>
      <c r="E1524" s="94">
        <v>109076.13</v>
      </c>
      <c r="F1524" s="94">
        <v>0</v>
      </c>
      <c r="G1524" s="94">
        <v>174554.35</v>
      </c>
      <c r="H1524" s="94">
        <v>202582.87</v>
      </c>
      <c r="I1524" s="94">
        <v>371784.67</v>
      </c>
      <c r="J1524" s="135">
        <v>0</v>
      </c>
      <c r="K1524" s="94">
        <v>0</v>
      </c>
      <c r="L1524" s="94">
        <v>436</v>
      </c>
      <c r="M1524" s="94">
        <v>1250073</v>
      </c>
      <c r="N1524" s="94">
        <v>379</v>
      </c>
      <c r="O1524" s="94">
        <v>166932.4</v>
      </c>
      <c r="P1524" s="94">
        <v>935</v>
      </c>
      <c r="Q1524" s="94">
        <v>1146474.72</v>
      </c>
      <c r="R1524" s="94">
        <v>0</v>
      </c>
      <c r="S1524" s="94">
        <v>0</v>
      </c>
      <c r="T1524" s="94">
        <v>0</v>
      </c>
      <c r="U1524" s="94">
        <v>0</v>
      </c>
      <c r="V1524" s="94">
        <v>11364</v>
      </c>
      <c r="W1524" s="94">
        <v>0</v>
      </c>
      <c r="X1524" s="94">
        <v>0</v>
      </c>
      <c r="Y1524" s="174"/>
    </row>
    <row r="1525" spans="1:25" ht="15" customHeight="1">
      <c r="A1525" s="128">
        <v>251</v>
      </c>
      <c r="B1525" s="89" t="s">
        <v>973</v>
      </c>
      <c r="C1525" s="94">
        <f t="shared" si="118"/>
        <v>5081025.4799999995</v>
      </c>
      <c r="D1525" s="94">
        <v>1089482.68</v>
      </c>
      <c r="E1525" s="94">
        <v>126560.1</v>
      </c>
      <c r="F1525" s="94">
        <v>0</v>
      </c>
      <c r="G1525" s="94">
        <v>202533.92</v>
      </c>
      <c r="H1525" s="94">
        <v>235055.16</v>
      </c>
      <c r="I1525" s="94">
        <v>431378.58</v>
      </c>
      <c r="J1525" s="135">
        <v>0</v>
      </c>
      <c r="K1525" s="94">
        <v>0</v>
      </c>
      <c r="L1525" s="94">
        <v>462</v>
      </c>
      <c r="M1525" s="94">
        <v>1450449</v>
      </c>
      <c r="N1525" s="94">
        <v>402</v>
      </c>
      <c r="O1525" s="94">
        <v>193690.23999999999</v>
      </c>
      <c r="P1525" s="94">
        <v>962</v>
      </c>
      <c r="Q1525" s="94">
        <v>1330244.8</v>
      </c>
      <c r="R1525" s="94">
        <v>0</v>
      </c>
      <c r="S1525" s="94">
        <v>0</v>
      </c>
      <c r="T1525" s="94">
        <v>0</v>
      </c>
      <c r="U1525" s="94">
        <v>0</v>
      </c>
      <c r="V1525" s="94">
        <v>21631</v>
      </c>
      <c r="W1525" s="94">
        <v>0</v>
      </c>
      <c r="X1525" s="94">
        <v>0</v>
      </c>
      <c r="Y1525" s="174"/>
    </row>
    <row r="1526" spans="1:25" ht="15" customHeight="1">
      <c r="A1526" s="128">
        <v>252</v>
      </c>
      <c r="B1526" s="89" t="s">
        <v>974</v>
      </c>
      <c r="C1526" s="94">
        <f t="shared" si="118"/>
        <v>3082148.13</v>
      </c>
      <c r="D1526" s="94">
        <v>668443.1</v>
      </c>
      <c r="E1526" s="94">
        <v>77649.899999999994</v>
      </c>
      <c r="F1526" s="94">
        <v>0</v>
      </c>
      <c r="G1526" s="94">
        <v>124263.01</v>
      </c>
      <c r="H1526" s="94">
        <v>144216.15</v>
      </c>
      <c r="I1526" s="94">
        <v>264668.76</v>
      </c>
      <c r="J1526" s="135">
        <v>0</v>
      </c>
      <c r="K1526" s="94">
        <v>0</v>
      </c>
      <c r="L1526" s="94">
        <v>372</v>
      </c>
      <c r="M1526" s="94">
        <v>978656.51</v>
      </c>
      <c r="N1526" s="94">
        <v>0</v>
      </c>
      <c r="O1526" s="94">
        <v>0</v>
      </c>
      <c r="P1526" s="94">
        <v>648</v>
      </c>
      <c r="Q1526" s="94">
        <v>816160.7</v>
      </c>
      <c r="R1526" s="94">
        <v>0</v>
      </c>
      <c r="S1526" s="94">
        <v>0</v>
      </c>
      <c r="T1526" s="94">
        <v>0</v>
      </c>
      <c r="U1526" s="94">
        <v>0</v>
      </c>
      <c r="V1526" s="94">
        <v>8090</v>
      </c>
      <c r="W1526" s="94">
        <v>0</v>
      </c>
      <c r="X1526" s="94">
        <v>0</v>
      </c>
      <c r="Y1526" s="174"/>
    </row>
    <row r="1527" spans="1:25" ht="15" customHeight="1">
      <c r="A1527" s="128">
        <v>253</v>
      </c>
      <c r="B1527" s="89" t="s">
        <v>975</v>
      </c>
      <c r="C1527" s="94">
        <f t="shared" si="118"/>
        <v>283999.39</v>
      </c>
      <c r="D1527" s="120">
        <v>0</v>
      </c>
      <c r="E1527" s="120">
        <v>0</v>
      </c>
      <c r="F1527" s="120">
        <v>0</v>
      </c>
      <c r="G1527" s="120">
        <v>0</v>
      </c>
      <c r="H1527" s="120">
        <v>0</v>
      </c>
      <c r="I1527" s="120">
        <v>283999.39</v>
      </c>
      <c r="J1527" s="129">
        <v>0</v>
      </c>
      <c r="K1527" s="120">
        <v>0</v>
      </c>
      <c r="L1527" s="120">
        <v>0</v>
      </c>
      <c r="M1527" s="120">
        <v>0</v>
      </c>
      <c r="N1527" s="120">
        <v>0</v>
      </c>
      <c r="O1527" s="120">
        <v>0</v>
      </c>
      <c r="P1527" s="120">
        <v>0</v>
      </c>
      <c r="Q1527" s="120">
        <v>0</v>
      </c>
      <c r="R1527" s="120">
        <v>0</v>
      </c>
      <c r="S1527" s="120">
        <v>0</v>
      </c>
      <c r="T1527" s="120">
        <v>0</v>
      </c>
      <c r="U1527" s="120">
        <v>0</v>
      </c>
      <c r="V1527" s="120">
        <v>0</v>
      </c>
      <c r="W1527" s="94">
        <v>0</v>
      </c>
      <c r="X1527" s="120">
        <v>0</v>
      </c>
      <c r="Y1527" s="174"/>
    </row>
    <row r="1528" spans="1:25" ht="15" customHeight="1">
      <c r="A1528" s="128">
        <v>254</v>
      </c>
      <c r="B1528" s="89" t="s">
        <v>976</v>
      </c>
      <c r="C1528" s="94">
        <f t="shared" si="118"/>
        <v>10519197.869999999</v>
      </c>
      <c r="D1528" s="94">
        <v>2257491.9900000002</v>
      </c>
      <c r="E1528" s="94">
        <v>262242.26</v>
      </c>
      <c r="F1528" s="94">
        <v>0</v>
      </c>
      <c r="G1528" s="94">
        <v>419665.87</v>
      </c>
      <c r="H1528" s="94">
        <v>487052.4</v>
      </c>
      <c r="I1528" s="94">
        <v>893849.62</v>
      </c>
      <c r="J1528" s="135">
        <v>0</v>
      </c>
      <c r="K1528" s="94">
        <v>0</v>
      </c>
      <c r="L1528" s="94">
        <v>1057</v>
      </c>
      <c r="M1528" s="94">
        <v>3005442</v>
      </c>
      <c r="N1528" s="94">
        <v>919</v>
      </c>
      <c r="O1528" s="94">
        <v>401341.09</v>
      </c>
      <c r="P1528" s="94">
        <v>1819</v>
      </c>
      <c r="Q1528" s="94">
        <v>2756369.64</v>
      </c>
      <c r="R1528" s="94">
        <v>0</v>
      </c>
      <c r="S1528" s="94">
        <v>0</v>
      </c>
      <c r="T1528" s="94">
        <v>0</v>
      </c>
      <c r="U1528" s="94">
        <v>0</v>
      </c>
      <c r="V1528" s="94">
        <v>35743</v>
      </c>
      <c r="W1528" s="94">
        <v>0</v>
      </c>
      <c r="X1528" s="94">
        <v>0</v>
      </c>
      <c r="Y1528" s="174"/>
    </row>
    <row r="1529" spans="1:25" ht="15" customHeight="1">
      <c r="A1529" s="128">
        <v>255</v>
      </c>
      <c r="B1529" s="89" t="s">
        <v>977</v>
      </c>
      <c r="C1529" s="94">
        <f t="shared" si="118"/>
        <v>10950051.27</v>
      </c>
      <c r="D1529" s="94">
        <v>2351783.44</v>
      </c>
      <c r="E1529" s="94">
        <v>273195.65999999997</v>
      </c>
      <c r="F1529" s="94">
        <v>0</v>
      </c>
      <c r="G1529" s="94">
        <v>437194.58</v>
      </c>
      <c r="H1529" s="94">
        <v>507395.72</v>
      </c>
      <c r="I1529" s="94">
        <v>931184.14</v>
      </c>
      <c r="J1529" s="135">
        <v>0</v>
      </c>
      <c r="K1529" s="94">
        <v>0</v>
      </c>
      <c r="L1529" s="94">
        <v>791</v>
      </c>
      <c r="M1529" s="94">
        <v>3130974</v>
      </c>
      <c r="N1529" s="94">
        <v>688</v>
      </c>
      <c r="O1529" s="94">
        <v>418104.4</v>
      </c>
      <c r="P1529" s="94">
        <v>1573</v>
      </c>
      <c r="Q1529" s="94">
        <v>2871498.33</v>
      </c>
      <c r="R1529" s="94">
        <v>0</v>
      </c>
      <c r="S1529" s="94">
        <v>0</v>
      </c>
      <c r="T1529" s="94">
        <v>0</v>
      </c>
      <c r="U1529" s="94">
        <v>0</v>
      </c>
      <c r="V1529" s="94">
        <v>28721</v>
      </c>
      <c r="W1529" s="94">
        <v>0</v>
      </c>
      <c r="X1529" s="94">
        <v>0</v>
      </c>
      <c r="Y1529" s="174"/>
    </row>
    <row r="1530" spans="1:25" ht="15" customHeight="1">
      <c r="A1530" s="128">
        <v>256</v>
      </c>
      <c r="B1530" s="89" t="s">
        <v>978</v>
      </c>
      <c r="C1530" s="94">
        <f t="shared" si="118"/>
        <v>8745107.5899999999</v>
      </c>
      <c r="D1530" s="94">
        <v>1877202.97</v>
      </c>
      <c r="E1530" s="94">
        <v>218065.87</v>
      </c>
      <c r="F1530" s="94">
        <v>0</v>
      </c>
      <c r="G1530" s="94">
        <v>348970.46</v>
      </c>
      <c r="H1530" s="94">
        <v>405005.29</v>
      </c>
      <c r="I1530" s="94">
        <v>743274.91</v>
      </c>
      <c r="J1530" s="135">
        <v>0</v>
      </c>
      <c r="K1530" s="94">
        <v>0</v>
      </c>
      <c r="L1530" s="94">
        <v>747</v>
      </c>
      <c r="M1530" s="94">
        <v>2499156</v>
      </c>
      <c r="N1530" s="94">
        <v>650</v>
      </c>
      <c r="O1530" s="94">
        <v>333732.61</v>
      </c>
      <c r="P1530" s="94">
        <v>1530</v>
      </c>
      <c r="Q1530" s="94">
        <v>2292041.48</v>
      </c>
      <c r="R1530" s="94">
        <v>0</v>
      </c>
      <c r="S1530" s="94">
        <v>0</v>
      </c>
      <c r="T1530" s="94">
        <v>0</v>
      </c>
      <c r="U1530" s="94">
        <v>0</v>
      </c>
      <c r="V1530" s="94">
        <v>27658</v>
      </c>
      <c r="W1530" s="94">
        <v>0</v>
      </c>
      <c r="X1530" s="94">
        <v>0</v>
      </c>
      <c r="Y1530" s="174"/>
    </row>
    <row r="1531" spans="1:25" ht="15" customHeight="1">
      <c r="A1531" s="128">
        <v>257</v>
      </c>
      <c r="B1531" s="89" t="s">
        <v>979</v>
      </c>
      <c r="C1531" s="94">
        <f t="shared" si="118"/>
        <v>3363514.45</v>
      </c>
      <c r="D1531" s="94">
        <v>693354.48</v>
      </c>
      <c r="E1531" s="94">
        <v>80543.740000000005</v>
      </c>
      <c r="F1531" s="94">
        <v>165574</v>
      </c>
      <c r="G1531" s="94">
        <v>128894.02</v>
      </c>
      <c r="H1531" s="94">
        <v>149590.76999999999</v>
      </c>
      <c r="I1531" s="94">
        <v>274532.38</v>
      </c>
      <c r="J1531" s="135">
        <v>0</v>
      </c>
      <c r="K1531" s="94">
        <v>0</v>
      </c>
      <c r="L1531" s="94">
        <v>596</v>
      </c>
      <c r="M1531" s="94">
        <v>1015128.86</v>
      </c>
      <c r="N1531" s="94">
        <v>0</v>
      </c>
      <c r="O1531" s="94">
        <v>0</v>
      </c>
      <c r="P1531" s="94">
        <v>546</v>
      </c>
      <c r="Q1531" s="94">
        <v>846577.2</v>
      </c>
      <c r="R1531" s="94">
        <v>0</v>
      </c>
      <c r="S1531" s="94">
        <v>0</v>
      </c>
      <c r="T1531" s="94">
        <v>0</v>
      </c>
      <c r="U1531" s="94">
        <v>0</v>
      </c>
      <c r="V1531" s="94">
        <v>9319</v>
      </c>
      <c r="W1531" s="94">
        <v>0</v>
      </c>
      <c r="X1531" s="94">
        <v>0</v>
      </c>
      <c r="Y1531" s="174"/>
    </row>
    <row r="1532" spans="1:25" ht="15" customHeight="1">
      <c r="A1532" s="128">
        <v>258</v>
      </c>
      <c r="B1532" s="89" t="s">
        <v>980</v>
      </c>
      <c r="C1532" s="94">
        <f t="shared" si="118"/>
        <v>1982722.9800000002</v>
      </c>
      <c r="D1532" s="94">
        <v>408717.74</v>
      </c>
      <c r="E1532" s="94">
        <v>47478.82</v>
      </c>
      <c r="F1532" s="94">
        <v>97602.36</v>
      </c>
      <c r="G1532" s="94">
        <v>75980.289999999994</v>
      </c>
      <c r="H1532" s="94">
        <v>88180.58</v>
      </c>
      <c r="I1532" s="94">
        <v>161831.01</v>
      </c>
      <c r="J1532" s="135">
        <v>0</v>
      </c>
      <c r="K1532" s="94">
        <v>0</v>
      </c>
      <c r="L1532" s="94">
        <v>351</v>
      </c>
      <c r="M1532" s="94">
        <v>598396.9</v>
      </c>
      <c r="N1532" s="94">
        <v>0</v>
      </c>
      <c r="O1532" s="94">
        <v>0</v>
      </c>
      <c r="P1532" s="94">
        <v>419</v>
      </c>
      <c r="Q1532" s="94">
        <v>499039.28</v>
      </c>
      <c r="R1532" s="94">
        <v>0</v>
      </c>
      <c r="S1532" s="94">
        <v>0</v>
      </c>
      <c r="T1532" s="94">
        <v>0</v>
      </c>
      <c r="U1532" s="94">
        <v>0</v>
      </c>
      <c r="V1532" s="94">
        <v>5496</v>
      </c>
      <c r="W1532" s="94">
        <v>0</v>
      </c>
      <c r="X1532" s="94">
        <v>0</v>
      </c>
      <c r="Y1532" s="174"/>
    </row>
    <row r="1533" spans="1:25" ht="15" customHeight="1">
      <c r="A1533" s="128">
        <v>259</v>
      </c>
      <c r="B1533" s="89" t="s">
        <v>981</v>
      </c>
      <c r="C1533" s="94">
        <f t="shared" si="118"/>
        <v>5901987</v>
      </c>
      <c r="D1533" s="94">
        <v>1685065.55</v>
      </c>
      <c r="E1533" s="94">
        <v>195746.17</v>
      </c>
      <c r="F1533" s="94">
        <v>402395.96</v>
      </c>
      <c r="G1533" s="94">
        <v>313252.28000000003</v>
      </c>
      <c r="H1533" s="94">
        <v>363551.77</v>
      </c>
      <c r="I1533" s="94">
        <v>667198.47</v>
      </c>
      <c r="J1533" s="135">
        <v>0</v>
      </c>
      <c r="K1533" s="94">
        <v>0</v>
      </c>
      <c r="L1533" s="94">
        <v>0</v>
      </c>
      <c r="M1533" s="94">
        <v>0</v>
      </c>
      <c r="N1533" s="94">
        <v>0</v>
      </c>
      <c r="O1533" s="94">
        <v>0</v>
      </c>
      <c r="P1533" s="94">
        <v>1204</v>
      </c>
      <c r="Q1533" s="94">
        <v>2057444.08</v>
      </c>
      <c r="R1533" s="94">
        <v>0</v>
      </c>
      <c r="S1533" s="94">
        <v>0</v>
      </c>
      <c r="T1533" s="94">
        <v>0</v>
      </c>
      <c r="U1533" s="94">
        <v>0</v>
      </c>
      <c r="V1533" s="94">
        <v>22625</v>
      </c>
      <c r="W1533" s="94">
        <v>194707.72</v>
      </c>
      <c r="X1533" s="94">
        <v>0</v>
      </c>
      <c r="Y1533" s="174"/>
    </row>
    <row r="1534" spans="1:25" ht="15" customHeight="1">
      <c r="A1534" s="128">
        <v>260</v>
      </c>
      <c r="B1534" s="89" t="s">
        <v>982</v>
      </c>
      <c r="C1534" s="94">
        <f t="shared" si="118"/>
        <v>7199639.2100000009</v>
      </c>
      <c r="D1534" s="94">
        <v>2125573.2000000002</v>
      </c>
      <c r="E1534" s="94">
        <v>246917.87</v>
      </c>
      <c r="F1534" s="94">
        <v>507589.79</v>
      </c>
      <c r="G1534" s="94">
        <v>395142.28</v>
      </c>
      <c r="H1534" s="94">
        <v>458591.01</v>
      </c>
      <c r="I1534" s="94">
        <v>841616.63</v>
      </c>
      <c r="J1534" s="135">
        <v>0</v>
      </c>
      <c r="K1534" s="94">
        <v>0</v>
      </c>
      <c r="L1534" s="94">
        <v>0</v>
      </c>
      <c r="M1534" s="94">
        <v>0</v>
      </c>
      <c r="N1534" s="94">
        <v>0</v>
      </c>
      <c r="O1534" s="94">
        <v>0</v>
      </c>
      <c r="P1534" s="94">
        <v>1512</v>
      </c>
      <c r="Q1534" s="94">
        <v>2595298.4300000002</v>
      </c>
      <c r="R1534" s="94">
        <v>0</v>
      </c>
      <c r="S1534" s="94">
        <v>0</v>
      </c>
      <c r="T1534" s="94">
        <v>0</v>
      </c>
      <c r="U1534" s="94">
        <v>0</v>
      </c>
      <c r="V1534" s="94">
        <v>28910</v>
      </c>
      <c r="W1534" s="94">
        <v>0</v>
      </c>
      <c r="X1534" s="94">
        <v>0</v>
      </c>
      <c r="Y1534" s="174"/>
    </row>
    <row r="1535" spans="1:25" ht="15" customHeight="1">
      <c r="A1535" s="128">
        <v>261</v>
      </c>
      <c r="B1535" s="89" t="s">
        <v>983</v>
      </c>
      <c r="C1535" s="94">
        <f t="shared" si="118"/>
        <v>10294311.26</v>
      </c>
      <c r="D1535" s="94">
        <v>2181791.13</v>
      </c>
      <c r="E1535" s="94">
        <v>253448.45</v>
      </c>
      <c r="F1535" s="94">
        <v>521014.71</v>
      </c>
      <c r="G1535" s="94">
        <v>405593.15</v>
      </c>
      <c r="H1535" s="94">
        <v>470719.99</v>
      </c>
      <c r="I1535" s="94">
        <v>863876.01</v>
      </c>
      <c r="J1535" s="135">
        <v>0</v>
      </c>
      <c r="K1535" s="94">
        <v>0</v>
      </c>
      <c r="L1535" s="94">
        <v>750</v>
      </c>
      <c r="M1535" s="94">
        <v>2904660</v>
      </c>
      <c r="N1535" s="94">
        <v>0</v>
      </c>
      <c r="O1535" s="94">
        <v>0</v>
      </c>
      <c r="P1535" s="94">
        <v>1532</v>
      </c>
      <c r="Q1535" s="94">
        <v>2663939.8199999998</v>
      </c>
      <c r="R1535" s="94">
        <v>0</v>
      </c>
      <c r="S1535" s="94">
        <v>0</v>
      </c>
      <c r="T1535" s="94">
        <v>0</v>
      </c>
      <c r="U1535" s="94">
        <v>0</v>
      </c>
      <c r="V1535" s="94">
        <v>29268</v>
      </c>
      <c r="W1535" s="94">
        <v>0</v>
      </c>
      <c r="X1535" s="94">
        <v>0</v>
      </c>
      <c r="Y1535" s="174"/>
    </row>
    <row r="1536" spans="1:25" ht="15" customHeight="1">
      <c r="A1536" s="128">
        <v>262</v>
      </c>
      <c r="B1536" s="89" t="s">
        <v>984</v>
      </c>
      <c r="C1536" s="94">
        <f t="shared" si="118"/>
        <v>826482.95</v>
      </c>
      <c r="D1536" s="94">
        <v>186723.84</v>
      </c>
      <c r="E1536" s="94">
        <v>21690.83</v>
      </c>
      <c r="F1536" s="94">
        <v>0</v>
      </c>
      <c r="G1536" s="94">
        <v>0</v>
      </c>
      <c r="H1536" s="94">
        <v>40285.54</v>
      </c>
      <c r="I1536" s="94">
        <v>73932.95</v>
      </c>
      <c r="J1536" s="135">
        <v>0</v>
      </c>
      <c r="K1536" s="94">
        <v>0</v>
      </c>
      <c r="L1536" s="94">
        <v>160</v>
      </c>
      <c r="M1536" s="94">
        <v>273379.3</v>
      </c>
      <c r="N1536" s="94">
        <v>0</v>
      </c>
      <c r="O1536" s="94">
        <v>0</v>
      </c>
      <c r="P1536" s="94">
        <v>283</v>
      </c>
      <c r="Q1536" s="94">
        <v>227987.49</v>
      </c>
      <c r="R1536" s="94">
        <v>0</v>
      </c>
      <c r="S1536" s="94">
        <v>0</v>
      </c>
      <c r="T1536" s="94">
        <v>0</v>
      </c>
      <c r="U1536" s="94">
        <v>0</v>
      </c>
      <c r="V1536" s="94">
        <v>2483</v>
      </c>
      <c r="W1536" s="94">
        <v>0</v>
      </c>
      <c r="X1536" s="94">
        <v>0</v>
      </c>
      <c r="Y1536" s="174"/>
    </row>
    <row r="1537" spans="1:25" ht="15" customHeight="1">
      <c r="A1537" s="128">
        <v>263</v>
      </c>
      <c r="B1537" s="89" t="s">
        <v>985</v>
      </c>
      <c r="C1537" s="94">
        <f t="shared" si="118"/>
        <v>288280.84000000003</v>
      </c>
      <c r="D1537" s="94">
        <v>0</v>
      </c>
      <c r="E1537" s="94">
        <v>0</v>
      </c>
      <c r="F1537" s="94">
        <v>0</v>
      </c>
      <c r="G1537" s="94">
        <v>0</v>
      </c>
      <c r="H1537" s="94">
        <v>21341.23</v>
      </c>
      <c r="I1537" s="94">
        <v>0</v>
      </c>
      <c r="J1537" s="135">
        <v>0</v>
      </c>
      <c r="K1537" s="94">
        <v>0</v>
      </c>
      <c r="L1537" s="94">
        <v>85</v>
      </c>
      <c r="M1537" s="94">
        <v>144822.44</v>
      </c>
      <c r="N1537" s="94">
        <v>0</v>
      </c>
      <c r="O1537" s="94">
        <v>0</v>
      </c>
      <c r="P1537" s="94">
        <v>206</v>
      </c>
      <c r="Q1537" s="94">
        <v>120776.17</v>
      </c>
      <c r="R1537" s="94">
        <v>0</v>
      </c>
      <c r="S1537" s="94">
        <v>0</v>
      </c>
      <c r="T1537" s="94">
        <v>0</v>
      </c>
      <c r="U1537" s="94">
        <v>0</v>
      </c>
      <c r="V1537" s="94">
        <v>1341</v>
      </c>
      <c r="W1537" s="94">
        <v>0</v>
      </c>
      <c r="X1537" s="94">
        <v>0</v>
      </c>
      <c r="Y1537" s="174"/>
    </row>
    <row r="1538" spans="1:25" ht="15" customHeight="1">
      <c r="A1538" s="128">
        <v>264</v>
      </c>
      <c r="B1538" s="89" t="s">
        <v>986</v>
      </c>
      <c r="C1538" s="94">
        <f t="shared" si="118"/>
        <v>2408678.3999999999</v>
      </c>
      <c r="D1538" s="94">
        <v>496524.79999999999</v>
      </c>
      <c r="E1538" s="94">
        <v>57678.96</v>
      </c>
      <c r="F1538" s="94">
        <v>118570.8</v>
      </c>
      <c r="G1538" s="94">
        <v>92303.54</v>
      </c>
      <c r="H1538" s="94">
        <v>107124.9</v>
      </c>
      <c r="I1538" s="94">
        <v>196598.04</v>
      </c>
      <c r="J1538" s="135">
        <v>0</v>
      </c>
      <c r="K1538" s="94">
        <v>0</v>
      </c>
      <c r="L1538" s="94">
        <v>427</v>
      </c>
      <c r="M1538" s="94">
        <v>726953.76</v>
      </c>
      <c r="N1538" s="94">
        <v>0</v>
      </c>
      <c r="O1538" s="94">
        <v>0</v>
      </c>
      <c r="P1538" s="94">
        <v>462</v>
      </c>
      <c r="Q1538" s="94">
        <v>606250.6</v>
      </c>
      <c r="R1538" s="94">
        <v>0</v>
      </c>
      <c r="S1538" s="94">
        <v>0</v>
      </c>
      <c r="T1538" s="94">
        <v>0</v>
      </c>
      <c r="U1538" s="94">
        <v>0</v>
      </c>
      <c r="V1538" s="94">
        <v>6673</v>
      </c>
      <c r="W1538" s="94">
        <v>0</v>
      </c>
      <c r="X1538" s="94">
        <v>0</v>
      </c>
      <c r="Y1538" s="174"/>
    </row>
    <row r="1539" spans="1:25" ht="15" customHeight="1">
      <c r="A1539" s="128">
        <v>265</v>
      </c>
      <c r="B1539" s="89" t="s">
        <v>987</v>
      </c>
      <c r="C1539" s="94">
        <f t="shared" si="118"/>
        <v>1923392.59</v>
      </c>
      <c r="D1539" s="94">
        <v>417016.58</v>
      </c>
      <c r="E1539" s="94">
        <v>48442.86</v>
      </c>
      <c r="F1539" s="94">
        <v>0</v>
      </c>
      <c r="G1539" s="94">
        <v>77523.03</v>
      </c>
      <c r="H1539" s="94">
        <v>89971.05</v>
      </c>
      <c r="I1539" s="94">
        <v>165116.91</v>
      </c>
      <c r="J1539" s="135">
        <v>0</v>
      </c>
      <c r="K1539" s="94">
        <v>0</v>
      </c>
      <c r="L1539" s="94">
        <v>358</v>
      </c>
      <c r="M1539" s="94">
        <v>610547.1</v>
      </c>
      <c r="N1539" s="94">
        <v>0</v>
      </c>
      <c r="O1539" s="94">
        <v>0</v>
      </c>
      <c r="P1539" s="94">
        <v>424</v>
      </c>
      <c r="Q1539" s="94">
        <v>509172.06</v>
      </c>
      <c r="R1539" s="94">
        <v>0</v>
      </c>
      <c r="S1539" s="94">
        <v>0</v>
      </c>
      <c r="T1539" s="94">
        <v>0</v>
      </c>
      <c r="U1539" s="94">
        <v>0</v>
      </c>
      <c r="V1539" s="94">
        <v>5603</v>
      </c>
      <c r="W1539" s="94">
        <v>0</v>
      </c>
      <c r="X1539" s="94">
        <v>0</v>
      </c>
      <c r="Y1539" s="174"/>
    </row>
    <row r="1540" spans="1:25" ht="15" customHeight="1">
      <c r="A1540" s="128">
        <v>266</v>
      </c>
      <c r="B1540" s="89" t="s">
        <v>988</v>
      </c>
      <c r="C1540" s="94">
        <f t="shared" si="118"/>
        <v>956158.89000000013</v>
      </c>
      <c r="D1540" s="94">
        <v>303710.68</v>
      </c>
      <c r="E1540" s="94">
        <v>35280.65</v>
      </c>
      <c r="F1540" s="94">
        <v>0</v>
      </c>
      <c r="G1540" s="94">
        <v>56459.56</v>
      </c>
      <c r="H1540" s="94">
        <v>65525.38</v>
      </c>
      <c r="I1540" s="94">
        <v>120253.66</v>
      </c>
      <c r="J1540" s="135">
        <v>0</v>
      </c>
      <c r="K1540" s="94">
        <v>0</v>
      </c>
      <c r="L1540" s="94">
        <v>0</v>
      </c>
      <c r="M1540" s="94">
        <v>0</v>
      </c>
      <c r="N1540" s="94">
        <v>0</v>
      </c>
      <c r="O1540" s="94">
        <v>0</v>
      </c>
      <c r="P1540" s="94">
        <v>362</v>
      </c>
      <c r="Q1540" s="94">
        <v>370826.96</v>
      </c>
      <c r="R1540" s="94">
        <v>0</v>
      </c>
      <c r="S1540" s="94">
        <v>0</v>
      </c>
      <c r="T1540" s="94">
        <v>0</v>
      </c>
      <c r="U1540" s="94">
        <v>0</v>
      </c>
      <c r="V1540" s="94">
        <v>4102</v>
      </c>
      <c r="W1540" s="94">
        <v>0</v>
      </c>
      <c r="X1540" s="94">
        <v>0</v>
      </c>
      <c r="Y1540" s="174"/>
    </row>
    <row r="1541" spans="1:25" ht="15" customHeight="1">
      <c r="A1541" s="128">
        <v>267</v>
      </c>
      <c r="B1541" s="130" t="s">
        <v>146</v>
      </c>
      <c r="C1541" s="94">
        <f t="shared" si="118"/>
        <v>3647729</v>
      </c>
      <c r="D1541" s="94">
        <v>852018</v>
      </c>
      <c r="E1541" s="94">
        <v>244250</v>
      </c>
      <c r="F1541" s="94">
        <v>234227</v>
      </c>
      <c r="G1541" s="94">
        <v>249770</v>
      </c>
      <c r="H1541" s="94">
        <v>303008</v>
      </c>
      <c r="I1541" s="94">
        <v>549930</v>
      </c>
      <c r="J1541" s="135">
        <v>0</v>
      </c>
      <c r="K1541" s="94">
        <v>0</v>
      </c>
      <c r="L1541" s="94">
        <v>436.4</v>
      </c>
      <c r="M1541" s="94">
        <v>905308</v>
      </c>
      <c r="N1541" s="94">
        <v>0</v>
      </c>
      <c r="O1541" s="94">
        <v>0</v>
      </c>
      <c r="P1541" s="94">
        <v>0</v>
      </c>
      <c r="Q1541" s="94">
        <v>0</v>
      </c>
      <c r="R1541" s="94">
        <v>0</v>
      </c>
      <c r="S1541" s="94">
        <v>0</v>
      </c>
      <c r="T1541" s="94">
        <v>495.9</v>
      </c>
      <c r="U1541" s="94">
        <v>303008</v>
      </c>
      <c r="V1541" s="94">
        <v>6210</v>
      </c>
      <c r="W1541" s="94">
        <v>0</v>
      </c>
      <c r="X1541" s="94">
        <v>0</v>
      </c>
      <c r="Y1541" s="174"/>
    </row>
    <row r="1542" spans="1:25" ht="15" customHeight="1">
      <c r="A1542" s="128">
        <v>268</v>
      </c>
      <c r="B1542" s="123" t="s">
        <v>158</v>
      </c>
      <c r="C1542" s="94">
        <f t="shared" si="118"/>
        <v>2601938</v>
      </c>
      <c r="D1542" s="94">
        <v>574062</v>
      </c>
      <c r="E1542" s="94">
        <v>136522</v>
      </c>
      <c r="F1542" s="94">
        <v>0</v>
      </c>
      <c r="G1542" s="94">
        <v>150620</v>
      </c>
      <c r="H1542" s="94">
        <v>204157</v>
      </c>
      <c r="I1542" s="94">
        <v>331631</v>
      </c>
      <c r="J1542" s="135">
        <v>0</v>
      </c>
      <c r="K1542" s="94">
        <v>0</v>
      </c>
      <c r="L1542" s="94">
        <v>262</v>
      </c>
      <c r="M1542" s="94">
        <v>609967</v>
      </c>
      <c r="N1542" s="94">
        <v>0</v>
      </c>
      <c r="O1542" s="94">
        <v>0</v>
      </c>
      <c r="P1542" s="94">
        <v>384.2</v>
      </c>
      <c r="Q1542" s="94">
        <v>591180</v>
      </c>
      <c r="R1542" s="94">
        <v>0</v>
      </c>
      <c r="S1542" s="94">
        <v>0</v>
      </c>
      <c r="T1542" s="94">
        <v>0</v>
      </c>
      <c r="U1542" s="94">
        <v>0</v>
      </c>
      <c r="V1542" s="94">
        <v>3799</v>
      </c>
      <c r="W1542" s="94">
        <v>0</v>
      </c>
      <c r="X1542" s="94">
        <v>0</v>
      </c>
      <c r="Y1542" s="174"/>
    </row>
    <row r="1543" spans="1:25" ht="15" customHeight="1">
      <c r="A1543" s="128">
        <v>269</v>
      </c>
      <c r="B1543" s="123" t="s">
        <v>159</v>
      </c>
      <c r="C1543" s="94">
        <f t="shared" si="118"/>
        <v>3696533</v>
      </c>
      <c r="D1543" s="94">
        <v>749237</v>
      </c>
      <c r="E1543" s="94">
        <v>178182</v>
      </c>
      <c r="F1543" s="94">
        <v>0</v>
      </c>
      <c r="G1543" s="94">
        <v>265366</v>
      </c>
      <c r="H1543" s="94">
        <v>266456</v>
      </c>
      <c r="I1543" s="94">
        <v>662139</v>
      </c>
      <c r="J1543" s="135">
        <v>0</v>
      </c>
      <c r="K1543" s="94">
        <v>0</v>
      </c>
      <c r="L1543" s="94">
        <v>517.5</v>
      </c>
      <c r="M1543" s="94">
        <v>796098</v>
      </c>
      <c r="N1543" s="94">
        <v>0</v>
      </c>
      <c r="O1543" s="94">
        <v>0</v>
      </c>
      <c r="P1543" s="94">
        <v>540</v>
      </c>
      <c r="Q1543" s="94">
        <v>771578</v>
      </c>
      <c r="R1543" s="94">
        <v>0</v>
      </c>
      <c r="S1543" s="94">
        <v>0</v>
      </c>
      <c r="T1543" s="94">
        <v>0</v>
      </c>
      <c r="U1543" s="94">
        <v>0</v>
      </c>
      <c r="V1543" s="94">
        <v>7477</v>
      </c>
      <c r="W1543" s="94">
        <v>0</v>
      </c>
      <c r="X1543" s="94">
        <v>0</v>
      </c>
      <c r="Y1543" s="174"/>
    </row>
    <row r="1544" spans="1:25" ht="15" customHeight="1">
      <c r="A1544" s="128">
        <v>270</v>
      </c>
      <c r="B1544" s="123" t="s">
        <v>259</v>
      </c>
      <c r="C1544" s="94">
        <f t="shared" si="118"/>
        <v>7405187</v>
      </c>
      <c r="D1544" s="94">
        <v>1367685</v>
      </c>
      <c r="E1544" s="94">
        <v>325260</v>
      </c>
      <c r="F1544" s="94">
        <v>375989</v>
      </c>
      <c r="G1544" s="94">
        <v>484409</v>
      </c>
      <c r="H1544" s="94">
        <v>486398</v>
      </c>
      <c r="I1544" s="94">
        <v>1486962</v>
      </c>
      <c r="J1544" s="135">
        <v>0</v>
      </c>
      <c r="K1544" s="94">
        <v>0</v>
      </c>
      <c r="L1544" s="94">
        <v>855.3</v>
      </c>
      <c r="M1544" s="94">
        <v>1453227</v>
      </c>
      <c r="N1544" s="94">
        <v>0</v>
      </c>
      <c r="O1544" s="94">
        <v>0</v>
      </c>
      <c r="P1544" s="94">
        <v>1041.3</v>
      </c>
      <c r="Q1544" s="94">
        <v>1408466</v>
      </c>
      <c r="R1544" s="94">
        <v>0</v>
      </c>
      <c r="S1544" s="94">
        <v>0</v>
      </c>
      <c r="T1544" s="94">
        <v>0</v>
      </c>
      <c r="U1544" s="94">
        <v>0</v>
      </c>
      <c r="V1544" s="94">
        <v>16791</v>
      </c>
      <c r="W1544" s="94">
        <v>0</v>
      </c>
      <c r="X1544" s="94">
        <v>0</v>
      </c>
      <c r="Y1544" s="174"/>
    </row>
    <row r="1545" spans="1:25" ht="15" customHeight="1">
      <c r="A1545" s="128">
        <v>271</v>
      </c>
      <c r="B1545" s="89" t="s">
        <v>1029</v>
      </c>
      <c r="C1545" s="94">
        <f t="shared" si="118"/>
        <v>6723760</v>
      </c>
      <c r="D1545" s="120">
        <v>0</v>
      </c>
      <c r="E1545" s="120">
        <v>0</v>
      </c>
      <c r="F1545" s="120">
        <v>0</v>
      </c>
      <c r="G1545" s="120">
        <v>0</v>
      </c>
      <c r="H1545" s="120">
        <v>0</v>
      </c>
      <c r="I1545" s="120">
        <v>0</v>
      </c>
      <c r="J1545" s="129">
        <v>0</v>
      </c>
      <c r="K1545" s="120">
        <v>0</v>
      </c>
      <c r="L1545" s="120">
        <v>1062</v>
      </c>
      <c r="M1545" s="120">
        <v>2437159</v>
      </c>
      <c r="N1545" s="120">
        <v>0</v>
      </c>
      <c r="O1545" s="120">
        <v>0</v>
      </c>
      <c r="P1545" s="120">
        <v>1460</v>
      </c>
      <c r="Q1545" s="120">
        <v>4286601</v>
      </c>
      <c r="R1545" s="120">
        <v>0</v>
      </c>
      <c r="S1545" s="120">
        <v>0</v>
      </c>
      <c r="T1545" s="120">
        <v>0</v>
      </c>
      <c r="U1545" s="120">
        <v>0</v>
      </c>
      <c r="V1545" s="120">
        <v>0</v>
      </c>
      <c r="W1545" s="120">
        <v>0</v>
      </c>
      <c r="X1545" s="120">
        <v>0</v>
      </c>
      <c r="Y1545" s="174"/>
    </row>
    <row r="1546" spans="1:25" ht="15" customHeight="1">
      <c r="A1546" s="128">
        <v>272</v>
      </c>
      <c r="B1546" s="85" t="s">
        <v>1067</v>
      </c>
      <c r="C1546" s="94">
        <f t="shared" si="118"/>
        <v>2071190</v>
      </c>
      <c r="D1546" s="94">
        <v>0</v>
      </c>
      <c r="E1546" s="94">
        <v>0</v>
      </c>
      <c r="F1546" s="94">
        <v>0</v>
      </c>
      <c r="G1546" s="94">
        <v>0</v>
      </c>
      <c r="H1546" s="94">
        <v>0</v>
      </c>
      <c r="I1546" s="94">
        <v>0</v>
      </c>
      <c r="J1546" s="129">
        <v>0</v>
      </c>
      <c r="K1546" s="120">
        <v>0</v>
      </c>
      <c r="L1546" s="120">
        <v>626</v>
      </c>
      <c r="M1546" s="120">
        <v>2071190</v>
      </c>
      <c r="N1546" s="94">
        <v>0</v>
      </c>
      <c r="O1546" s="94">
        <v>0</v>
      </c>
      <c r="P1546" s="94">
        <v>0</v>
      </c>
      <c r="Q1546" s="94">
        <v>0</v>
      </c>
      <c r="R1546" s="94">
        <v>0</v>
      </c>
      <c r="S1546" s="94">
        <v>0</v>
      </c>
      <c r="T1546" s="94">
        <v>0</v>
      </c>
      <c r="U1546" s="94">
        <v>0</v>
      </c>
      <c r="V1546" s="94">
        <v>0</v>
      </c>
      <c r="W1546" s="94">
        <v>0</v>
      </c>
      <c r="X1546" s="94">
        <v>0</v>
      </c>
      <c r="Y1546" s="174"/>
    </row>
    <row r="1547" spans="1:25" ht="15" customHeight="1">
      <c r="A1547" s="128">
        <v>273</v>
      </c>
      <c r="B1547" s="85" t="s">
        <v>1068</v>
      </c>
      <c r="C1547" s="94">
        <f t="shared" si="118"/>
        <v>2263363</v>
      </c>
      <c r="D1547" s="94">
        <v>0</v>
      </c>
      <c r="E1547" s="94">
        <v>0</v>
      </c>
      <c r="F1547" s="94">
        <v>0</v>
      </c>
      <c r="G1547" s="94">
        <v>0</v>
      </c>
      <c r="H1547" s="94">
        <v>0</v>
      </c>
      <c r="I1547" s="94">
        <v>0</v>
      </c>
      <c r="J1547" s="129">
        <v>0</v>
      </c>
      <c r="K1547" s="120">
        <v>0</v>
      </c>
      <c r="L1547" s="120">
        <v>701</v>
      </c>
      <c r="M1547" s="120">
        <v>2263363</v>
      </c>
      <c r="N1547" s="94">
        <v>0</v>
      </c>
      <c r="O1547" s="94">
        <v>0</v>
      </c>
      <c r="P1547" s="94">
        <v>0</v>
      </c>
      <c r="Q1547" s="94">
        <v>0</v>
      </c>
      <c r="R1547" s="94">
        <v>0</v>
      </c>
      <c r="S1547" s="94">
        <v>0</v>
      </c>
      <c r="T1547" s="94">
        <v>0</v>
      </c>
      <c r="U1547" s="94">
        <v>0</v>
      </c>
      <c r="V1547" s="94">
        <v>0</v>
      </c>
      <c r="W1547" s="94">
        <v>0</v>
      </c>
      <c r="X1547" s="94">
        <v>0</v>
      </c>
      <c r="Y1547" s="174"/>
    </row>
    <row r="1548" spans="1:25">
      <c r="A1548" s="128">
        <v>274</v>
      </c>
      <c r="B1548" s="85" t="s">
        <v>1090</v>
      </c>
      <c r="C1548" s="94">
        <f t="shared" si="118"/>
        <v>2239378</v>
      </c>
      <c r="D1548" s="94">
        <v>0</v>
      </c>
      <c r="E1548" s="94">
        <v>0</v>
      </c>
      <c r="F1548" s="94">
        <v>0</v>
      </c>
      <c r="G1548" s="94">
        <v>0</v>
      </c>
      <c r="H1548" s="94">
        <v>0</v>
      </c>
      <c r="I1548" s="94">
        <v>0</v>
      </c>
      <c r="J1548" s="129">
        <v>0</v>
      </c>
      <c r="K1548" s="120">
        <v>0</v>
      </c>
      <c r="L1548" s="120">
        <v>616</v>
      </c>
      <c r="M1548" s="120">
        <v>2239378</v>
      </c>
      <c r="N1548" s="94">
        <v>0</v>
      </c>
      <c r="O1548" s="94">
        <v>0</v>
      </c>
      <c r="P1548" s="94">
        <v>0</v>
      </c>
      <c r="Q1548" s="94">
        <v>0</v>
      </c>
      <c r="R1548" s="94">
        <v>0</v>
      </c>
      <c r="S1548" s="94">
        <v>0</v>
      </c>
      <c r="T1548" s="94">
        <v>0</v>
      </c>
      <c r="U1548" s="94">
        <v>0</v>
      </c>
      <c r="V1548" s="94">
        <v>0</v>
      </c>
      <c r="W1548" s="94">
        <v>0</v>
      </c>
      <c r="X1548" s="94">
        <v>0</v>
      </c>
      <c r="Y1548" s="174"/>
    </row>
    <row r="1549" spans="1:25" ht="25.5" customHeight="1">
      <c r="A1549" s="146" t="s">
        <v>325</v>
      </c>
      <c r="B1549" s="147"/>
      <c r="C1549" s="27">
        <f>SUM(C1550:C1553)</f>
        <v>4851521.3</v>
      </c>
      <c r="D1549" s="27">
        <f t="shared" ref="D1549:X1549" si="119">SUM(D1550:D1553)</f>
        <v>1202442</v>
      </c>
      <c r="E1549" s="27">
        <f t="shared" si="119"/>
        <v>456799</v>
      </c>
      <c r="F1549" s="27">
        <f t="shared" si="119"/>
        <v>252180</v>
      </c>
      <c r="G1549" s="27">
        <f t="shared" si="119"/>
        <v>167102</v>
      </c>
      <c r="H1549" s="27">
        <f t="shared" si="119"/>
        <v>396159</v>
      </c>
      <c r="I1549" s="27">
        <f t="shared" si="119"/>
        <v>347730</v>
      </c>
      <c r="J1549" s="34">
        <f t="shared" si="119"/>
        <v>0</v>
      </c>
      <c r="K1549" s="27">
        <f t="shared" si="119"/>
        <v>0</v>
      </c>
      <c r="L1549" s="27">
        <f t="shared" si="119"/>
        <v>1122</v>
      </c>
      <c r="M1549" s="27">
        <f t="shared" si="119"/>
        <v>976372.7</v>
      </c>
      <c r="N1549" s="27">
        <f t="shared" si="119"/>
        <v>0</v>
      </c>
      <c r="O1549" s="27">
        <f t="shared" si="119"/>
        <v>0</v>
      </c>
      <c r="P1549" s="27">
        <f t="shared" si="119"/>
        <v>1130</v>
      </c>
      <c r="Q1549" s="27">
        <f t="shared" si="119"/>
        <v>751308.60000000009</v>
      </c>
      <c r="R1549" s="27">
        <f t="shared" si="119"/>
        <v>91.7</v>
      </c>
      <c r="S1549" s="27">
        <f t="shared" si="119"/>
        <v>294093</v>
      </c>
      <c r="T1549" s="27">
        <f t="shared" si="119"/>
        <v>0</v>
      </c>
      <c r="U1549" s="27">
        <f t="shared" si="119"/>
        <v>0</v>
      </c>
      <c r="V1549" s="27">
        <f t="shared" si="119"/>
        <v>7335</v>
      </c>
      <c r="W1549" s="27">
        <f t="shared" si="119"/>
        <v>0</v>
      </c>
      <c r="X1549" s="27">
        <f t="shared" si="119"/>
        <v>0</v>
      </c>
      <c r="Y1549" s="174"/>
    </row>
    <row r="1550" spans="1:25" ht="25.5" customHeight="1">
      <c r="A1550" s="128">
        <v>275</v>
      </c>
      <c r="B1550" s="91" t="s">
        <v>989</v>
      </c>
      <c r="C1550" s="94">
        <f>D1550+E1550+F1550+G1550+H1550+I1550+K1550+M1550+O1550+Q1550+S1550+U1550+V1550+W1550+X1550</f>
        <v>1464516.9</v>
      </c>
      <c r="D1550" s="94">
        <v>479819</v>
      </c>
      <c r="E1550" s="94">
        <v>124829</v>
      </c>
      <c r="F1550" s="94">
        <v>100629</v>
      </c>
      <c r="G1550" s="94">
        <v>66680</v>
      </c>
      <c r="H1550" s="94">
        <v>158082</v>
      </c>
      <c r="I1550" s="94">
        <v>138757</v>
      </c>
      <c r="J1550" s="135">
        <v>0</v>
      </c>
      <c r="K1550" s="94">
        <v>0</v>
      </c>
      <c r="L1550" s="94">
        <v>224</v>
      </c>
      <c r="M1550" s="94">
        <v>93491.7</v>
      </c>
      <c r="N1550" s="94">
        <v>0</v>
      </c>
      <c r="O1550" s="94">
        <v>0</v>
      </c>
      <c r="P1550" s="94">
        <v>565</v>
      </c>
      <c r="Q1550" s="94">
        <v>299800.2</v>
      </c>
      <c r="R1550" s="94">
        <v>0</v>
      </c>
      <c r="S1550" s="94">
        <v>0</v>
      </c>
      <c r="T1550" s="94">
        <v>0</v>
      </c>
      <c r="U1550" s="94">
        <v>0</v>
      </c>
      <c r="V1550" s="94">
        <v>2429</v>
      </c>
      <c r="W1550" s="94">
        <v>0</v>
      </c>
      <c r="X1550" s="94">
        <v>0</v>
      </c>
      <c r="Y1550" s="174"/>
    </row>
    <row r="1551" spans="1:25" ht="25.5" customHeight="1">
      <c r="A1551" s="128">
        <v>276</v>
      </c>
      <c r="B1551" s="91" t="s">
        <v>990</v>
      </c>
      <c r="C1551" s="94">
        <f t="shared" ref="C1551:C1553" si="120">D1551+E1551+F1551+G1551+H1551+I1551+K1551+M1551+O1551+Q1551+S1551+U1551+V1551+W1551+X1551</f>
        <v>2204407.7999999998</v>
      </c>
      <c r="D1551" s="94">
        <v>722623</v>
      </c>
      <c r="E1551" s="94">
        <v>187997</v>
      </c>
      <c r="F1551" s="94">
        <v>151551</v>
      </c>
      <c r="G1551" s="94">
        <v>100422</v>
      </c>
      <c r="H1551" s="94">
        <v>238077</v>
      </c>
      <c r="I1551" s="94">
        <v>208973</v>
      </c>
      <c r="J1551" s="135">
        <v>0</v>
      </c>
      <c r="K1551" s="94">
        <v>0</v>
      </c>
      <c r="L1551" s="94">
        <v>224</v>
      </c>
      <c r="M1551" s="94">
        <v>140801.4</v>
      </c>
      <c r="N1551" s="94">
        <v>0</v>
      </c>
      <c r="O1551" s="94">
        <v>0</v>
      </c>
      <c r="P1551" s="94">
        <v>565</v>
      </c>
      <c r="Q1551" s="94">
        <v>451508.4</v>
      </c>
      <c r="R1551" s="94">
        <v>0</v>
      </c>
      <c r="S1551" s="94">
        <v>0</v>
      </c>
      <c r="T1551" s="94">
        <v>0</v>
      </c>
      <c r="U1551" s="94">
        <v>0</v>
      </c>
      <c r="V1551" s="94">
        <v>2455</v>
      </c>
      <c r="W1551" s="94">
        <v>0</v>
      </c>
      <c r="X1551" s="94">
        <v>0</v>
      </c>
      <c r="Y1551" s="174"/>
    </row>
    <row r="1552" spans="1:25" ht="25.5" customHeight="1">
      <c r="A1552" s="128">
        <v>277</v>
      </c>
      <c r="B1552" s="91" t="s">
        <v>991</v>
      </c>
      <c r="C1552" s="94">
        <f t="shared" si="120"/>
        <v>254253.6</v>
      </c>
      <c r="D1552" s="94">
        <v>0</v>
      </c>
      <c r="E1552" s="94">
        <v>143973</v>
      </c>
      <c r="F1552" s="94">
        <v>0</v>
      </c>
      <c r="G1552" s="94">
        <v>0</v>
      </c>
      <c r="H1552" s="94">
        <v>0</v>
      </c>
      <c r="I1552" s="94">
        <v>0</v>
      </c>
      <c r="J1552" s="135">
        <v>0</v>
      </c>
      <c r="K1552" s="94">
        <v>0</v>
      </c>
      <c r="L1552" s="94">
        <v>224</v>
      </c>
      <c r="M1552" s="94">
        <v>107829.6</v>
      </c>
      <c r="N1552" s="94">
        <v>0</v>
      </c>
      <c r="O1552" s="94">
        <v>0</v>
      </c>
      <c r="P1552" s="94">
        <v>0</v>
      </c>
      <c r="Q1552" s="94">
        <v>0</v>
      </c>
      <c r="R1552" s="94">
        <v>0</v>
      </c>
      <c r="S1552" s="94">
        <v>0</v>
      </c>
      <c r="T1552" s="94">
        <v>0</v>
      </c>
      <c r="U1552" s="94">
        <v>0</v>
      </c>
      <c r="V1552" s="94">
        <v>2451</v>
      </c>
      <c r="W1552" s="94">
        <v>0</v>
      </c>
      <c r="X1552" s="94">
        <v>0</v>
      </c>
      <c r="Y1552" s="174"/>
    </row>
    <row r="1553" spans="1:25" ht="15" customHeight="1">
      <c r="A1553" s="128">
        <v>278</v>
      </c>
      <c r="B1553" s="91" t="s">
        <v>1034</v>
      </c>
      <c r="C1553" s="94">
        <f t="shared" si="120"/>
        <v>928343</v>
      </c>
      <c r="D1553" s="94">
        <v>0</v>
      </c>
      <c r="E1553" s="94">
        <v>0</v>
      </c>
      <c r="F1553" s="94">
        <v>0</v>
      </c>
      <c r="G1553" s="94">
        <v>0</v>
      </c>
      <c r="H1553" s="94">
        <v>0</v>
      </c>
      <c r="I1553" s="94">
        <v>0</v>
      </c>
      <c r="J1553" s="135">
        <v>0</v>
      </c>
      <c r="K1553" s="94">
        <v>0</v>
      </c>
      <c r="L1553" s="94">
        <v>450</v>
      </c>
      <c r="M1553" s="170">
        <v>634250</v>
      </c>
      <c r="N1553" s="94">
        <v>0</v>
      </c>
      <c r="O1553" s="94">
        <v>0</v>
      </c>
      <c r="P1553" s="94">
        <v>0</v>
      </c>
      <c r="Q1553" s="94">
        <v>0</v>
      </c>
      <c r="R1553" s="94">
        <v>91.7</v>
      </c>
      <c r="S1553" s="94">
        <v>294093</v>
      </c>
      <c r="T1553" s="94">
        <v>0</v>
      </c>
      <c r="U1553" s="94">
        <v>0</v>
      </c>
      <c r="V1553" s="94">
        <v>0</v>
      </c>
      <c r="W1553" s="94">
        <v>0</v>
      </c>
      <c r="X1553" s="94">
        <v>0</v>
      </c>
      <c r="Y1553" s="174"/>
    </row>
    <row r="1554" spans="1:25" ht="15" customHeight="1">
      <c r="A1554" s="154" t="s">
        <v>326</v>
      </c>
      <c r="B1554" s="147"/>
      <c r="C1554" s="27">
        <f>SUM(C1555:C1557)</f>
        <v>2430785.04</v>
      </c>
      <c r="D1554" s="27">
        <f t="shared" ref="D1554:X1554" si="121">SUM(D1555:D1557)</f>
        <v>0</v>
      </c>
      <c r="E1554" s="27">
        <f t="shared" si="121"/>
        <v>67017.58</v>
      </c>
      <c r="F1554" s="27">
        <f t="shared" si="121"/>
        <v>0</v>
      </c>
      <c r="G1554" s="27">
        <f t="shared" si="121"/>
        <v>0</v>
      </c>
      <c r="H1554" s="27">
        <f t="shared" si="121"/>
        <v>0</v>
      </c>
      <c r="I1554" s="27">
        <f t="shared" si="121"/>
        <v>0</v>
      </c>
      <c r="J1554" s="34">
        <f t="shared" si="121"/>
        <v>0</v>
      </c>
      <c r="K1554" s="27">
        <f t="shared" si="121"/>
        <v>0</v>
      </c>
      <c r="L1554" s="27">
        <f t="shared" si="121"/>
        <v>522.20000000000005</v>
      </c>
      <c r="M1554" s="27">
        <f t="shared" si="121"/>
        <v>873394.12</v>
      </c>
      <c r="N1554" s="27">
        <f t="shared" si="121"/>
        <v>0</v>
      </c>
      <c r="O1554" s="27">
        <f t="shared" si="121"/>
        <v>0</v>
      </c>
      <c r="P1554" s="27">
        <f t="shared" si="121"/>
        <v>1148.5</v>
      </c>
      <c r="Q1554" s="27">
        <f t="shared" si="121"/>
        <v>1485674.34</v>
      </c>
      <c r="R1554" s="27">
        <f t="shared" si="121"/>
        <v>0</v>
      </c>
      <c r="S1554" s="27">
        <f t="shared" si="121"/>
        <v>0</v>
      </c>
      <c r="T1554" s="27">
        <f t="shared" si="121"/>
        <v>0</v>
      </c>
      <c r="U1554" s="27">
        <f t="shared" si="121"/>
        <v>0</v>
      </c>
      <c r="V1554" s="27">
        <f t="shared" si="121"/>
        <v>4699</v>
      </c>
      <c r="W1554" s="27">
        <f t="shared" si="121"/>
        <v>0</v>
      </c>
      <c r="X1554" s="27">
        <f t="shared" si="121"/>
        <v>0</v>
      </c>
      <c r="Y1554" s="174"/>
    </row>
    <row r="1555" spans="1:25" ht="15" customHeight="1">
      <c r="A1555" s="128">
        <v>279</v>
      </c>
      <c r="B1555" s="116" t="s">
        <v>992</v>
      </c>
      <c r="C1555" s="94">
        <f>D1555+E1555+F1555+G1555+H1555+I1555+K1555+M1555+O1555+Q1555+S1555+U1555+V1555+W1555+X1555</f>
        <v>712244.05</v>
      </c>
      <c r="D1555" s="94">
        <v>0</v>
      </c>
      <c r="E1555" s="94">
        <v>0</v>
      </c>
      <c r="F1555" s="94">
        <v>0</v>
      </c>
      <c r="G1555" s="94">
        <v>0</v>
      </c>
      <c r="H1555" s="94">
        <v>0</v>
      </c>
      <c r="I1555" s="94">
        <v>0</v>
      </c>
      <c r="J1555" s="135">
        <v>0</v>
      </c>
      <c r="K1555" s="94">
        <v>0</v>
      </c>
      <c r="L1555" s="94">
        <v>0</v>
      </c>
      <c r="M1555" s="94">
        <v>0</v>
      </c>
      <c r="N1555" s="94">
        <v>0</v>
      </c>
      <c r="O1555" s="94">
        <v>0</v>
      </c>
      <c r="P1555" s="94">
        <v>550.6</v>
      </c>
      <c r="Q1555" s="94">
        <v>712244.05</v>
      </c>
      <c r="R1555" s="94">
        <v>0</v>
      </c>
      <c r="S1555" s="94">
        <v>0</v>
      </c>
      <c r="T1555" s="94">
        <v>0</v>
      </c>
      <c r="U1555" s="94">
        <v>0</v>
      </c>
      <c r="V1555" s="94">
        <v>0</v>
      </c>
      <c r="W1555" s="94">
        <v>0</v>
      </c>
      <c r="X1555" s="94">
        <v>0</v>
      </c>
      <c r="Y1555" s="174"/>
    </row>
    <row r="1556" spans="1:25" ht="15" customHeight="1">
      <c r="A1556" s="128">
        <v>280</v>
      </c>
      <c r="B1556" s="116" t="s">
        <v>993</v>
      </c>
      <c r="C1556" s="94">
        <f t="shared" ref="C1556:C1557" si="122">D1556+E1556+F1556+G1556+H1556+I1556+K1556+M1556+O1556+Q1556+S1556+U1556+V1556+W1556+X1556</f>
        <v>773430.29</v>
      </c>
      <c r="D1556" s="94">
        <v>0</v>
      </c>
      <c r="E1556" s="94">
        <v>0</v>
      </c>
      <c r="F1556" s="94">
        <v>0</v>
      </c>
      <c r="G1556" s="94">
        <v>0</v>
      </c>
      <c r="H1556" s="94">
        <v>0</v>
      </c>
      <c r="I1556" s="94">
        <v>0</v>
      </c>
      <c r="J1556" s="135">
        <v>0</v>
      </c>
      <c r="K1556" s="94">
        <v>0</v>
      </c>
      <c r="L1556" s="94">
        <v>0</v>
      </c>
      <c r="M1556" s="94">
        <v>0</v>
      </c>
      <c r="N1556" s="94">
        <v>0</v>
      </c>
      <c r="O1556" s="94">
        <v>0</v>
      </c>
      <c r="P1556" s="94">
        <v>597.9</v>
      </c>
      <c r="Q1556" s="94">
        <v>773430.29</v>
      </c>
      <c r="R1556" s="94">
        <v>0</v>
      </c>
      <c r="S1556" s="94">
        <v>0</v>
      </c>
      <c r="T1556" s="94">
        <v>0</v>
      </c>
      <c r="U1556" s="94">
        <v>0</v>
      </c>
      <c r="V1556" s="94">
        <v>0</v>
      </c>
      <c r="W1556" s="94">
        <v>0</v>
      </c>
      <c r="X1556" s="94">
        <v>0</v>
      </c>
      <c r="Y1556" s="174"/>
    </row>
    <row r="1557" spans="1:25" ht="15" customHeight="1">
      <c r="A1557" s="128">
        <v>281</v>
      </c>
      <c r="B1557" s="116" t="s">
        <v>389</v>
      </c>
      <c r="C1557" s="94">
        <f t="shared" si="122"/>
        <v>945110.7</v>
      </c>
      <c r="D1557" s="94">
        <v>0</v>
      </c>
      <c r="E1557" s="94">
        <v>67017.58</v>
      </c>
      <c r="F1557" s="94">
        <v>0</v>
      </c>
      <c r="G1557" s="94">
        <v>0</v>
      </c>
      <c r="H1557" s="94">
        <v>0</v>
      </c>
      <c r="I1557" s="94">
        <v>0</v>
      </c>
      <c r="J1557" s="135">
        <v>0</v>
      </c>
      <c r="K1557" s="94">
        <v>0</v>
      </c>
      <c r="L1557" s="94">
        <v>522.20000000000005</v>
      </c>
      <c r="M1557" s="94">
        <v>873394.12</v>
      </c>
      <c r="N1557" s="94">
        <v>0</v>
      </c>
      <c r="O1557" s="94">
        <v>0</v>
      </c>
      <c r="P1557" s="94">
        <v>0</v>
      </c>
      <c r="Q1557" s="94">
        <v>0</v>
      </c>
      <c r="R1557" s="94">
        <v>0</v>
      </c>
      <c r="S1557" s="94">
        <v>0</v>
      </c>
      <c r="T1557" s="94">
        <v>0</v>
      </c>
      <c r="U1557" s="94">
        <v>0</v>
      </c>
      <c r="V1557" s="94">
        <v>4699</v>
      </c>
      <c r="W1557" s="94">
        <v>0</v>
      </c>
      <c r="X1557" s="94">
        <v>0</v>
      </c>
      <c r="Y1557" s="174"/>
    </row>
    <row r="1558" spans="1:25" ht="15" customHeight="1">
      <c r="A1558" s="154" t="s">
        <v>327</v>
      </c>
      <c r="B1558" s="147"/>
      <c r="C1558" s="27">
        <f>SUM(C1559)</f>
        <v>746104.37999999989</v>
      </c>
      <c r="D1558" s="27">
        <f t="shared" ref="D1558:X1558" si="123">SUM(D1559)</f>
        <v>0</v>
      </c>
      <c r="E1558" s="27">
        <f t="shared" si="123"/>
        <v>91324.61</v>
      </c>
      <c r="F1558" s="27">
        <f t="shared" si="123"/>
        <v>0</v>
      </c>
      <c r="G1558" s="27">
        <f t="shared" si="123"/>
        <v>151119.65</v>
      </c>
      <c r="H1558" s="27">
        <f t="shared" si="123"/>
        <v>175385.21</v>
      </c>
      <c r="I1558" s="27">
        <f t="shared" si="123"/>
        <v>321870.90999999997</v>
      </c>
      <c r="J1558" s="34">
        <f t="shared" si="123"/>
        <v>0</v>
      </c>
      <c r="K1558" s="27">
        <f t="shared" si="123"/>
        <v>0</v>
      </c>
      <c r="L1558" s="27">
        <f t="shared" si="123"/>
        <v>0</v>
      </c>
      <c r="M1558" s="27">
        <f t="shared" si="123"/>
        <v>0</v>
      </c>
      <c r="N1558" s="27">
        <f t="shared" si="123"/>
        <v>0</v>
      </c>
      <c r="O1558" s="27">
        <f t="shared" si="123"/>
        <v>0</v>
      </c>
      <c r="P1558" s="27">
        <f t="shared" si="123"/>
        <v>0</v>
      </c>
      <c r="Q1558" s="27">
        <f t="shared" si="123"/>
        <v>0</v>
      </c>
      <c r="R1558" s="27">
        <f t="shared" si="123"/>
        <v>0</v>
      </c>
      <c r="S1558" s="27">
        <f t="shared" si="123"/>
        <v>0</v>
      </c>
      <c r="T1558" s="27">
        <f t="shared" si="123"/>
        <v>0</v>
      </c>
      <c r="U1558" s="27">
        <f t="shared" si="123"/>
        <v>0</v>
      </c>
      <c r="V1558" s="27">
        <f t="shared" si="123"/>
        <v>6404</v>
      </c>
      <c r="W1558" s="27">
        <f t="shared" si="123"/>
        <v>0</v>
      </c>
      <c r="X1558" s="27">
        <f t="shared" si="123"/>
        <v>0</v>
      </c>
      <c r="Y1558" s="174"/>
    </row>
    <row r="1559" spans="1:25" ht="15" customHeight="1">
      <c r="A1559" s="128">
        <v>282</v>
      </c>
      <c r="B1559" s="116" t="s">
        <v>994</v>
      </c>
      <c r="C1559" s="94">
        <f>D1559+E1559+F1559+G1559+H1559+I1559+K1559+M1559+O1559+Q1559+S1559+U1559+V1559+W1559+X1559</f>
        <v>746104.37999999989</v>
      </c>
      <c r="D1559" s="94">
        <v>0</v>
      </c>
      <c r="E1559" s="94">
        <v>91324.61</v>
      </c>
      <c r="F1559" s="94">
        <v>0</v>
      </c>
      <c r="G1559" s="94">
        <v>151119.65</v>
      </c>
      <c r="H1559" s="94">
        <v>175385.21</v>
      </c>
      <c r="I1559" s="94">
        <v>321870.90999999997</v>
      </c>
      <c r="J1559" s="135">
        <v>0</v>
      </c>
      <c r="K1559" s="94">
        <v>0</v>
      </c>
      <c r="L1559" s="94">
        <v>0</v>
      </c>
      <c r="M1559" s="94">
        <v>0</v>
      </c>
      <c r="N1559" s="94">
        <v>0</v>
      </c>
      <c r="O1559" s="94">
        <v>0</v>
      </c>
      <c r="P1559" s="94">
        <v>0</v>
      </c>
      <c r="Q1559" s="94">
        <v>0</v>
      </c>
      <c r="R1559" s="94">
        <v>0</v>
      </c>
      <c r="S1559" s="94">
        <v>0</v>
      </c>
      <c r="T1559" s="94">
        <v>0</v>
      </c>
      <c r="U1559" s="94">
        <v>0</v>
      </c>
      <c r="V1559" s="94">
        <v>6404</v>
      </c>
      <c r="W1559" s="94">
        <v>0</v>
      </c>
      <c r="X1559" s="94">
        <v>0</v>
      </c>
      <c r="Y1559" s="174"/>
    </row>
    <row r="1560" spans="1:25" ht="15" customHeight="1">
      <c r="A1560" s="154" t="s">
        <v>328</v>
      </c>
      <c r="B1560" s="116"/>
      <c r="C1560" s="27">
        <f>SUM(C1561:C1565)</f>
        <v>2205035.6</v>
      </c>
      <c r="D1560" s="27">
        <f t="shared" ref="D1560:X1560" si="124">SUM(D1561:D1565)</f>
        <v>421780.14</v>
      </c>
      <c r="E1560" s="27">
        <f t="shared" si="124"/>
        <v>139841.18</v>
      </c>
      <c r="F1560" s="27">
        <f t="shared" si="124"/>
        <v>0</v>
      </c>
      <c r="G1560" s="27">
        <f t="shared" si="124"/>
        <v>121797.38</v>
      </c>
      <c r="H1560" s="27">
        <f t="shared" si="124"/>
        <v>730100.24</v>
      </c>
      <c r="I1560" s="27">
        <f t="shared" si="124"/>
        <v>729403.66</v>
      </c>
      <c r="J1560" s="34">
        <f t="shared" si="124"/>
        <v>0</v>
      </c>
      <c r="K1560" s="27">
        <f t="shared" si="124"/>
        <v>0</v>
      </c>
      <c r="L1560" s="27">
        <f t="shared" si="124"/>
        <v>0</v>
      </c>
      <c r="M1560" s="27">
        <f t="shared" si="124"/>
        <v>0</v>
      </c>
      <c r="N1560" s="27">
        <f t="shared" si="124"/>
        <v>160</v>
      </c>
      <c r="O1560" s="27">
        <f t="shared" si="124"/>
        <v>54798</v>
      </c>
      <c r="P1560" s="27">
        <f t="shared" si="124"/>
        <v>0</v>
      </c>
      <c r="Q1560" s="27">
        <f t="shared" si="124"/>
        <v>0</v>
      </c>
      <c r="R1560" s="27">
        <f t="shared" si="124"/>
        <v>0</v>
      </c>
      <c r="S1560" s="27">
        <f t="shared" si="124"/>
        <v>0</v>
      </c>
      <c r="T1560" s="27">
        <f t="shared" si="124"/>
        <v>0</v>
      </c>
      <c r="U1560" s="27">
        <f t="shared" si="124"/>
        <v>0</v>
      </c>
      <c r="V1560" s="27">
        <f t="shared" si="124"/>
        <v>7315</v>
      </c>
      <c r="W1560" s="27">
        <f t="shared" si="124"/>
        <v>0</v>
      </c>
      <c r="X1560" s="27">
        <f t="shared" si="124"/>
        <v>0</v>
      </c>
      <c r="Y1560" s="174"/>
    </row>
    <row r="1561" spans="1:25" ht="15" customHeight="1">
      <c r="A1561" s="128">
        <v>283</v>
      </c>
      <c r="B1561" s="95" t="s">
        <v>995</v>
      </c>
      <c r="C1561" s="94">
        <f>D1561+E1561+F1561+G1561+H1561+I1561+K1561+M1561+O1561+Q1561+S1561+U1561+V1561+W1561+X1561</f>
        <v>304322.62</v>
      </c>
      <c r="D1561" s="94">
        <v>0</v>
      </c>
      <c r="E1561" s="94">
        <v>66236.27</v>
      </c>
      <c r="F1561" s="94">
        <v>0</v>
      </c>
      <c r="G1561" s="94">
        <v>0</v>
      </c>
      <c r="H1561" s="94">
        <v>0</v>
      </c>
      <c r="I1561" s="94">
        <v>233442.35</v>
      </c>
      <c r="J1561" s="135">
        <v>0</v>
      </c>
      <c r="K1561" s="94">
        <v>0</v>
      </c>
      <c r="L1561" s="94">
        <v>0</v>
      </c>
      <c r="M1561" s="94">
        <v>0</v>
      </c>
      <c r="N1561" s="94">
        <v>0</v>
      </c>
      <c r="O1561" s="94">
        <v>0</v>
      </c>
      <c r="P1561" s="94">
        <v>0</v>
      </c>
      <c r="Q1561" s="94">
        <v>0</v>
      </c>
      <c r="R1561" s="94">
        <v>0</v>
      </c>
      <c r="S1561" s="94">
        <v>0</v>
      </c>
      <c r="T1561" s="94">
        <v>0</v>
      </c>
      <c r="U1561" s="94">
        <v>0</v>
      </c>
      <c r="V1561" s="94">
        <v>4644</v>
      </c>
      <c r="W1561" s="94">
        <v>0</v>
      </c>
      <c r="X1561" s="94">
        <v>0</v>
      </c>
      <c r="Y1561" s="174"/>
    </row>
    <row r="1562" spans="1:25" ht="15" customHeight="1">
      <c r="A1562" s="128">
        <v>284</v>
      </c>
      <c r="B1562" s="95" t="s">
        <v>996</v>
      </c>
      <c r="C1562" s="94">
        <f t="shared" ref="C1562:C1565" si="125">D1562+E1562+F1562+G1562+H1562+I1562+K1562+M1562+O1562+Q1562+S1562+U1562+V1562+W1562+X1562</f>
        <v>212369.84999999998</v>
      </c>
      <c r="D1562" s="94">
        <v>0</v>
      </c>
      <c r="E1562" s="94">
        <v>26219.86</v>
      </c>
      <c r="F1562" s="94">
        <v>0</v>
      </c>
      <c r="G1562" s="94">
        <v>43387.19</v>
      </c>
      <c r="H1562" s="94">
        <v>50353.82</v>
      </c>
      <c r="I1562" s="94">
        <v>92408.98</v>
      </c>
      <c r="J1562" s="135">
        <v>0</v>
      </c>
      <c r="K1562" s="94">
        <v>0</v>
      </c>
      <c r="L1562" s="94">
        <v>0</v>
      </c>
      <c r="M1562" s="94">
        <v>0</v>
      </c>
      <c r="N1562" s="94">
        <v>0</v>
      </c>
      <c r="O1562" s="94">
        <v>0</v>
      </c>
      <c r="P1562" s="94">
        <v>0</v>
      </c>
      <c r="Q1562" s="94">
        <v>0</v>
      </c>
      <c r="R1562" s="94">
        <v>0</v>
      </c>
      <c r="S1562" s="94">
        <v>0</v>
      </c>
      <c r="T1562" s="94">
        <v>0</v>
      </c>
      <c r="U1562" s="94">
        <v>0</v>
      </c>
      <c r="V1562" s="94">
        <v>0</v>
      </c>
      <c r="W1562" s="94">
        <v>0</v>
      </c>
      <c r="X1562" s="94">
        <v>0</v>
      </c>
      <c r="Y1562" s="174"/>
    </row>
    <row r="1563" spans="1:25" ht="15" customHeight="1">
      <c r="A1563" s="128">
        <v>285</v>
      </c>
      <c r="B1563" s="95" t="s">
        <v>997</v>
      </c>
      <c r="C1563" s="94">
        <f t="shared" si="125"/>
        <v>805579.13</v>
      </c>
      <c r="D1563" s="94">
        <v>421780.14</v>
      </c>
      <c r="E1563" s="94">
        <v>47385.05</v>
      </c>
      <c r="F1563" s="94">
        <v>0</v>
      </c>
      <c r="G1563" s="94">
        <v>78410.19</v>
      </c>
      <c r="H1563" s="94">
        <v>91000.42</v>
      </c>
      <c r="I1563" s="94">
        <v>167003.32999999999</v>
      </c>
      <c r="J1563" s="135">
        <v>0</v>
      </c>
      <c r="K1563" s="94">
        <v>0</v>
      </c>
      <c r="L1563" s="94">
        <v>0</v>
      </c>
      <c r="M1563" s="94">
        <v>0</v>
      </c>
      <c r="N1563" s="94">
        <v>0</v>
      </c>
      <c r="O1563" s="94">
        <v>0</v>
      </c>
      <c r="P1563" s="94">
        <v>0</v>
      </c>
      <c r="Q1563" s="94">
        <v>0</v>
      </c>
      <c r="R1563" s="94">
        <v>0</v>
      </c>
      <c r="S1563" s="94">
        <v>0</v>
      </c>
      <c r="T1563" s="94">
        <v>0</v>
      </c>
      <c r="U1563" s="94">
        <v>0</v>
      </c>
      <c r="V1563" s="94">
        <v>0</v>
      </c>
      <c r="W1563" s="94">
        <v>0</v>
      </c>
      <c r="X1563" s="94">
        <v>0</v>
      </c>
      <c r="Y1563" s="174"/>
    </row>
    <row r="1564" spans="1:25" ht="15" customHeight="1">
      <c r="A1564" s="128">
        <v>286</v>
      </c>
      <c r="B1564" s="116" t="s">
        <v>391</v>
      </c>
      <c r="C1564" s="94">
        <f t="shared" si="125"/>
        <v>319252</v>
      </c>
      <c r="D1564" s="94">
        <v>0</v>
      </c>
      <c r="E1564" s="94">
        <v>0</v>
      </c>
      <c r="F1564" s="94">
        <v>0</v>
      </c>
      <c r="G1564" s="94">
        <v>0</v>
      </c>
      <c r="H1564" s="94">
        <v>319252</v>
      </c>
      <c r="I1564" s="94">
        <v>0</v>
      </c>
      <c r="J1564" s="135">
        <v>0</v>
      </c>
      <c r="K1564" s="94">
        <v>0</v>
      </c>
      <c r="L1564" s="94">
        <v>0</v>
      </c>
      <c r="M1564" s="94">
        <v>0</v>
      </c>
      <c r="N1564" s="94">
        <v>0</v>
      </c>
      <c r="O1564" s="94">
        <v>0</v>
      </c>
      <c r="P1564" s="94">
        <v>0</v>
      </c>
      <c r="Q1564" s="94">
        <v>0</v>
      </c>
      <c r="R1564" s="94">
        <v>0</v>
      </c>
      <c r="S1564" s="94">
        <v>0</v>
      </c>
      <c r="T1564" s="94">
        <v>0</v>
      </c>
      <c r="U1564" s="94">
        <v>0</v>
      </c>
      <c r="V1564" s="94">
        <v>0</v>
      </c>
      <c r="W1564" s="94">
        <v>0</v>
      </c>
      <c r="X1564" s="94">
        <v>0</v>
      </c>
      <c r="Y1564" s="174"/>
    </row>
    <row r="1565" spans="1:25">
      <c r="A1565" s="128">
        <v>287</v>
      </c>
      <c r="B1565" s="116" t="s">
        <v>998</v>
      </c>
      <c r="C1565" s="94">
        <f t="shared" si="125"/>
        <v>563512</v>
      </c>
      <c r="D1565" s="94">
        <v>0</v>
      </c>
      <c r="E1565" s="94">
        <v>0</v>
      </c>
      <c r="F1565" s="94">
        <v>0</v>
      </c>
      <c r="G1565" s="94">
        <v>0</v>
      </c>
      <c r="H1565" s="94">
        <v>269494</v>
      </c>
      <c r="I1565" s="94">
        <v>236549</v>
      </c>
      <c r="J1565" s="135">
        <v>0</v>
      </c>
      <c r="K1565" s="94">
        <v>0</v>
      </c>
      <c r="L1565" s="94">
        <v>0</v>
      </c>
      <c r="M1565" s="94">
        <v>0</v>
      </c>
      <c r="N1565" s="94">
        <v>160</v>
      </c>
      <c r="O1565" s="94">
        <v>54798</v>
      </c>
      <c r="P1565" s="94">
        <v>0</v>
      </c>
      <c r="Q1565" s="94">
        <v>0</v>
      </c>
      <c r="R1565" s="94">
        <v>0</v>
      </c>
      <c r="S1565" s="94">
        <v>0</v>
      </c>
      <c r="T1565" s="94">
        <v>0</v>
      </c>
      <c r="U1565" s="94">
        <v>0</v>
      </c>
      <c r="V1565" s="94">
        <v>2671</v>
      </c>
      <c r="W1565" s="94">
        <v>0</v>
      </c>
      <c r="X1565" s="94">
        <v>0</v>
      </c>
      <c r="Y1565" s="174"/>
    </row>
    <row r="1566" spans="1:25" ht="15" customHeight="1">
      <c r="A1566" s="154" t="s">
        <v>329</v>
      </c>
      <c r="B1566" s="116"/>
      <c r="C1566" s="27">
        <f>SUM(C1567)</f>
        <v>420339.14</v>
      </c>
      <c r="D1566" s="27">
        <f t="shared" ref="D1566:X1566" si="126">SUM(D1567)</f>
        <v>0</v>
      </c>
      <c r="E1566" s="27">
        <f t="shared" si="126"/>
        <v>51450.3</v>
      </c>
      <c r="F1566" s="27">
        <f t="shared" si="126"/>
        <v>0</v>
      </c>
      <c r="G1566" s="27">
        <f t="shared" si="126"/>
        <v>85137.53</v>
      </c>
      <c r="H1566" s="27">
        <f t="shared" si="126"/>
        <v>98808.22</v>
      </c>
      <c r="I1566" s="27">
        <f t="shared" si="126"/>
        <v>181335.09</v>
      </c>
      <c r="J1566" s="34">
        <f t="shared" si="126"/>
        <v>0</v>
      </c>
      <c r="K1566" s="27">
        <f t="shared" si="126"/>
        <v>0</v>
      </c>
      <c r="L1566" s="27">
        <f t="shared" si="126"/>
        <v>0</v>
      </c>
      <c r="M1566" s="27">
        <f t="shared" si="126"/>
        <v>0</v>
      </c>
      <c r="N1566" s="27">
        <f t="shared" si="126"/>
        <v>0</v>
      </c>
      <c r="O1566" s="27">
        <f t="shared" si="126"/>
        <v>0</v>
      </c>
      <c r="P1566" s="27">
        <f t="shared" si="126"/>
        <v>0</v>
      </c>
      <c r="Q1566" s="27">
        <f t="shared" si="126"/>
        <v>0</v>
      </c>
      <c r="R1566" s="27">
        <f t="shared" si="126"/>
        <v>0</v>
      </c>
      <c r="S1566" s="27">
        <f t="shared" si="126"/>
        <v>0</v>
      </c>
      <c r="T1566" s="27">
        <f t="shared" si="126"/>
        <v>0</v>
      </c>
      <c r="U1566" s="27">
        <f t="shared" si="126"/>
        <v>0</v>
      </c>
      <c r="V1566" s="27">
        <f t="shared" si="126"/>
        <v>3608</v>
      </c>
      <c r="W1566" s="27">
        <f t="shared" si="126"/>
        <v>0</v>
      </c>
      <c r="X1566" s="27">
        <f t="shared" si="126"/>
        <v>0</v>
      </c>
      <c r="Y1566" s="174"/>
    </row>
    <row r="1567" spans="1:25" ht="15" customHeight="1">
      <c r="A1567" s="128">
        <v>288</v>
      </c>
      <c r="B1567" s="95" t="s">
        <v>999</v>
      </c>
      <c r="C1567" s="94">
        <f>D1567+E1567+F1567+G1567+H1567+I1567+K1567+M1567+O1567+Q1567+S1567+U1567+V1567+W1567+X1567</f>
        <v>420339.14</v>
      </c>
      <c r="D1567" s="94">
        <v>0</v>
      </c>
      <c r="E1567" s="94">
        <v>51450.3</v>
      </c>
      <c r="F1567" s="94">
        <v>0</v>
      </c>
      <c r="G1567" s="94">
        <v>85137.53</v>
      </c>
      <c r="H1567" s="94">
        <v>98808.22</v>
      </c>
      <c r="I1567" s="94">
        <v>181335.09</v>
      </c>
      <c r="J1567" s="135">
        <v>0</v>
      </c>
      <c r="K1567" s="94">
        <v>0</v>
      </c>
      <c r="L1567" s="94">
        <v>0</v>
      </c>
      <c r="M1567" s="94">
        <v>0</v>
      </c>
      <c r="N1567" s="94">
        <v>0</v>
      </c>
      <c r="O1567" s="94">
        <v>0</v>
      </c>
      <c r="P1567" s="94">
        <v>0</v>
      </c>
      <c r="Q1567" s="94">
        <v>0</v>
      </c>
      <c r="R1567" s="94">
        <v>0</v>
      </c>
      <c r="S1567" s="94">
        <v>0</v>
      </c>
      <c r="T1567" s="94">
        <v>0</v>
      </c>
      <c r="U1567" s="94">
        <v>0</v>
      </c>
      <c r="V1567" s="94">
        <v>3608</v>
      </c>
      <c r="W1567" s="94">
        <v>0</v>
      </c>
      <c r="X1567" s="94">
        <v>0</v>
      </c>
      <c r="Y1567" s="174"/>
    </row>
    <row r="1568" spans="1:25" ht="15" customHeight="1">
      <c r="A1568" s="154" t="s">
        <v>330</v>
      </c>
      <c r="B1568" s="116"/>
      <c r="C1568" s="27">
        <f>SUM(C1569:C1589)</f>
        <v>7090605</v>
      </c>
      <c r="D1568" s="27">
        <f t="shared" ref="D1568:X1568" si="127">SUM(D1569:D1589)</f>
        <v>0</v>
      </c>
      <c r="E1568" s="27">
        <f t="shared" si="127"/>
        <v>691276</v>
      </c>
      <c r="F1568" s="27">
        <f t="shared" si="127"/>
        <v>0</v>
      </c>
      <c r="G1568" s="27">
        <f t="shared" si="127"/>
        <v>108923</v>
      </c>
      <c r="H1568" s="27">
        <f t="shared" si="127"/>
        <v>391198</v>
      </c>
      <c r="I1568" s="27">
        <f t="shared" si="127"/>
        <v>1445162</v>
      </c>
      <c r="J1568" s="34">
        <f t="shared" si="127"/>
        <v>0</v>
      </c>
      <c r="K1568" s="27">
        <f t="shared" si="127"/>
        <v>0</v>
      </c>
      <c r="L1568" s="27">
        <f t="shared" si="127"/>
        <v>1116.08</v>
      </c>
      <c r="M1568" s="27">
        <f t="shared" si="127"/>
        <v>1202717</v>
      </c>
      <c r="N1568" s="27">
        <f t="shared" si="127"/>
        <v>0</v>
      </c>
      <c r="O1568" s="27">
        <f t="shared" si="127"/>
        <v>0</v>
      </c>
      <c r="P1568" s="27">
        <f t="shared" si="127"/>
        <v>4390.59</v>
      </c>
      <c r="Q1568" s="27">
        <f t="shared" si="127"/>
        <v>3211465</v>
      </c>
      <c r="R1568" s="27">
        <f t="shared" si="127"/>
        <v>0</v>
      </c>
      <c r="S1568" s="27">
        <f t="shared" si="127"/>
        <v>0</v>
      </c>
      <c r="T1568" s="27">
        <f t="shared" si="127"/>
        <v>0</v>
      </c>
      <c r="U1568" s="27">
        <f t="shared" si="127"/>
        <v>0</v>
      </c>
      <c r="V1568" s="27">
        <f t="shared" si="127"/>
        <v>39864</v>
      </c>
      <c r="W1568" s="27">
        <f t="shared" si="127"/>
        <v>0</v>
      </c>
      <c r="X1568" s="27">
        <f t="shared" si="127"/>
        <v>0</v>
      </c>
      <c r="Y1568" s="174"/>
    </row>
    <row r="1569" spans="1:25" ht="15" customHeight="1">
      <c r="A1569" s="128">
        <v>289</v>
      </c>
      <c r="B1569" s="95" t="s">
        <v>1000</v>
      </c>
      <c r="C1569" s="94">
        <f>D1569+E1569+F1569+G1569+H1569+I1569+K1569+M1569+O1569+Q1569+S1569+U1569+V1569+W1569+X1569</f>
        <v>973344</v>
      </c>
      <c r="D1569" s="94">
        <v>0</v>
      </c>
      <c r="E1569" s="94">
        <v>147084</v>
      </c>
      <c r="F1569" s="94">
        <v>0</v>
      </c>
      <c r="G1569" s="94">
        <v>0</v>
      </c>
      <c r="H1569" s="94">
        <v>55431</v>
      </c>
      <c r="I1569" s="94">
        <v>101727</v>
      </c>
      <c r="J1569" s="135">
        <v>0</v>
      </c>
      <c r="K1569" s="94">
        <v>0</v>
      </c>
      <c r="L1569" s="94">
        <v>266.63</v>
      </c>
      <c r="M1569" s="94">
        <v>376152</v>
      </c>
      <c r="N1569" s="94">
        <v>0</v>
      </c>
      <c r="O1569" s="94">
        <v>0</v>
      </c>
      <c r="P1569" s="94">
        <v>359.45</v>
      </c>
      <c r="Q1569" s="94">
        <v>290926</v>
      </c>
      <c r="R1569" s="94">
        <v>0</v>
      </c>
      <c r="S1569" s="94">
        <v>0</v>
      </c>
      <c r="T1569" s="94">
        <v>0</v>
      </c>
      <c r="U1569" s="94">
        <v>0</v>
      </c>
      <c r="V1569" s="94">
        <v>2024</v>
      </c>
      <c r="W1569" s="94">
        <v>0</v>
      </c>
      <c r="X1569" s="94">
        <v>0</v>
      </c>
      <c r="Y1569" s="174"/>
    </row>
    <row r="1570" spans="1:25" ht="15" customHeight="1">
      <c r="A1570" s="128">
        <v>290</v>
      </c>
      <c r="B1570" s="95" t="s">
        <v>1001</v>
      </c>
      <c r="C1570" s="94">
        <f t="shared" ref="C1570:C1589" si="128">D1570+E1570+F1570+G1570+H1570+I1570+K1570+M1570+O1570+Q1570+S1570+U1570+V1570+W1570+X1570</f>
        <v>76319</v>
      </c>
      <c r="D1570" s="94">
        <v>0</v>
      </c>
      <c r="E1570" s="94">
        <v>0</v>
      </c>
      <c r="F1570" s="94">
        <v>0</v>
      </c>
      <c r="G1570" s="94">
        <v>0</v>
      </c>
      <c r="H1570" s="94">
        <v>26052</v>
      </c>
      <c r="I1570" s="94">
        <v>47810</v>
      </c>
      <c r="J1570" s="135">
        <v>0</v>
      </c>
      <c r="K1570" s="94">
        <v>0</v>
      </c>
      <c r="L1570" s="94">
        <v>0</v>
      </c>
      <c r="M1570" s="94">
        <v>0</v>
      </c>
      <c r="N1570" s="94">
        <v>0</v>
      </c>
      <c r="O1570" s="94">
        <v>0</v>
      </c>
      <c r="P1570" s="94">
        <v>0</v>
      </c>
      <c r="Q1570" s="94">
        <v>0</v>
      </c>
      <c r="R1570" s="94">
        <v>0</v>
      </c>
      <c r="S1570" s="94">
        <v>0</v>
      </c>
      <c r="T1570" s="94">
        <v>0</v>
      </c>
      <c r="U1570" s="94">
        <v>0</v>
      </c>
      <c r="V1570" s="94">
        <v>2457</v>
      </c>
      <c r="W1570" s="94">
        <v>0</v>
      </c>
      <c r="X1570" s="94">
        <v>0</v>
      </c>
      <c r="Y1570" s="174"/>
    </row>
    <row r="1571" spans="1:25" ht="15" customHeight="1">
      <c r="A1571" s="128">
        <v>291</v>
      </c>
      <c r="B1571" s="95" t="s">
        <v>1002</v>
      </c>
      <c r="C1571" s="94">
        <f t="shared" si="128"/>
        <v>858828</v>
      </c>
      <c r="D1571" s="94">
        <v>0</v>
      </c>
      <c r="E1571" s="94">
        <v>144926</v>
      </c>
      <c r="F1571" s="94">
        <v>0</v>
      </c>
      <c r="G1571" s="94">
        <v>0</v>
      </c>
      <c r="H1571" s="94">
        <v>54618</v>
      </c>
      <c r="I1571" s="94">
        <v>0</v>
      </c>
      <c r="J1571" s="135">
        <v>0</v>
      </c>
      <c r="K1571" s="94">
        <v>0</v>
      </c>
      <c r="L1571" s="94">
        <v>285.67</v>
      </c>
      <c r="M1571" s="94">
        <v>370633</v>
      </c>
      <c r="N1571" s="94">
        <v>0</v>
      </c>
      <c r="O1571" s="94">
        <v>0</v>
      </c>
      <c r="P1571" s="94">
        <v>507.5</v>
      </c>
      <c r="Q1571" s="94">
        <v>286657</v>
      </c>
      <c r="R1571" s="94">
        <v>0</v>
      </c>
      <c r="S1571" s="94">
        <v>0</v>
      </c>
      <c r="T1571" s="94">
        <v>0</v>
      </c>
      <c r="U1571" s="94">
        <v>0</v>
      </c>
      <c r="V1571" s="94">
        <v>1994</v>
      </c>
      <c r="W1571" s="94">
        <v>0</v>
      </c>
      <c r="X1571" s="94">
        <v>0</v>
      </c>
      <c r="Y1571" s="174"/>
    </row>
    <row r="1572" spans="1:25" ht="15" customHeight="1">
      <c r="A1572" s="128">
        <v>292</v>
      </c>
      <c r="B1572" s="95" t="s">
        <v>1003</v>
      </c>
      <c r="C1572" s="94">
        <f t="shared" si="128"/>
        <v>1078919</v>
      </c>
      <c r="D1572" s="94">
        <v>0</v>
      </c>
      <c r="E1572" s="94">
        <v>0</v>
      </c>
      <c r="F1572" s="94">
        <v>0</v>
      </c>
      <c r="G1572" s="94">
        <v>0</v>
      </c>
      <c r="H1572" s="94">
        <v>0</v>
      </c>
      <c r="I1572" s="94">
        <v>278086</v>
      </c>
      <c r="J1572" s="135">
        <v>0</v>
      </c>
      <c r="K1572" s="94">
        <v>0</v>
      </c>
      <c r="L1572" s="94">
        <v>0</v>
      </c>
      <c r="M1572" s="94">
        <v>0</v>
      </c>
      <c r="N1572" s="94">
        <v>0</v>
      </c>
      <c r="O1572" s="94">
        <v>0</v>
      </c>
      <c r="P1572" s="94">
        <v>564.6</v>
      </c>
      <c r="Q1572" s="94">
        <v>795293</v>
      </c>
      <c r="R1572" s="94">
        <v>0</v>
      </c>
      <c r="S1572" s="94">
        <v>0</v>
      </c>
      <c r="T1572" s="94">
        <v>0</v>
      </c>
      <c r="U1572" s="94">
        <v>0</v>
      </c>
      <c r="V1572" s="94">
        <v>5540</v>
      </c>
      <c r="W1572" s="94">
        <v>0</v>
      </c>
      <c r="X1572" s="94">
        <v>0</v>
      </c>
      <c r="Y1572" s="174"/>
    </row>
    <row r="1573" spans="1:25" ht="15" customHeight="1">
      <c r="A1573" s="128">
        <v>293</v>
      </c>
      <c r="B1573" s="95" t="s">
        <v>1004</v>
      </c>
      <c r="C1573" s="94">
        <f t="shared" si="128"/>
        <v>218931</v>
      </c>
      <c r="D1573" s="94">
        <v>0</v>
      </c>
      <c r="E1573" s="94">
        <v>0</v>
      </c>
      <c r="F1573" s="94">
        <v>0</v>
      </c>
      <c r="G1573" s="94">
        <v>0</v>
      </c>
      <c r="H1573" s="94">
        <v>77219</v>
      </c>
      <c r="I1573" s="94">
        <v>141712</v>
      </c>
      <c r="J1573" s="135">
        <v>0</v>
      </c>
      <c r="K1573" s="94">
        <v>0</v>
      </c>
      <c r="L1573" s="94">
        <v>0</v>
      </c>
      <c r="M1573" s="94">
        <v>0</v>
      </c>
      <c r="N1573" s="94">
        <v>0</v>
      </c>
      <c r="O1573" s="94">
        <v>0</v>
      </c>
      <c r="P1573" s="94">
        <v>0</v>
      </c>
      <c r="Q1573" s="94">
        <v>0</v>
      </c>
      <c r="R1573" s="94">
        <v>0</v>
      </c>
      <c r="S1573" s="94">
        <v>0</v>
      </c>
      <c r="T1573" s="94">
        <v>0</v>
      </c>
      <c r="U1573" s="94">
        <v>0</v>
      </c>
      <c r="V1573" s="94">
        <v>0</v>
      </c>
      <c r="W1573" s="94">
        <v>0</v>
      </c>
      <c r="X1573" s="94">
        <v>0</v>
      </c>
      <c r="Y1573" s="174"/>
    </row>
    <row r="1574" spans="1:25" ht="15" customHeight="1">
      <c r="A1574" s="128">
        <v>294</v>
      </c>
      <c r="B1574" s="95" t="s">
        <v>1005</v>
      </c>
      <c r="C1574" s="94">
        <f t="shared" si="128"/>
        <v>174590</v>
      </c>
      <c r="D1574" s="94">
        <v>0</v>
      </c>
      <c r="E1574" s="94">
        <v>0</v>
      </c>
      <c r="F1574" s="94">
        <v>0</v>
      </c>
      <c r="G1574" s="94">
        <v>0</v>
      </c>
      <c r="H1574" s="94">
        <v>0</v>
      </c>
      <c r="I1574" s="94">
        <v>45232</v>
      </c>
      <c r="J1574" s="135">
        <v>0</v>
      </c>
      <c r="K1574" s="94">
        <v>0</v>
      </c>
      <c r="L1574" s="94">
        <v>0</v>
      </c>
      <c r="M1574" s="94">
        <v>0</v>
      </c>
      <c r="N1574" s="94">
        <v>0</v>
      </c>
      <c r="O1574" s="94">
        <v>0</v>
      </c>
      <c r="P1574" s="94">
        <v>307.3</v>
      </c>
      <c r="Q1574" s="94">
        <v>129358</v>
      </c>
      <c r="R1574" s="94">
        <v>0</v>
      </c>
      <c r="S1574" s="94">
        <v>0</v>
      </c>
      <c r="T1574" s="94">
        <v>0</v>
      </c>
      <c r="U1574" s="94">
        <v>0</v>
      </c>
      <c r="V1574" s="94">
        <v>0</v>
      </c>
      <c r="W1574" s="94">
        <v>0</v>
      </c>
      <c r="X1574" s="94">
        <v>0</v>
      </c>
      <c r="Y1574" s="174"/>
    </row>
    <row r="1575" spans="1:25" ht="15" customHeight="1">
      <c r="A1575" s="128">
        <v>295</v>
      </c>
      <c r="B1575" s="95" t="s">
        <v>1006</v>
      </c>
      <c r="C1575" s="94">
        <f t="shared" si="128"/>
        <v>468306</v>
      </c>
      <c r="D1575" s="94">
        <v>0</v>
      </c>
      <c r="E1575" s="94">
        <v>126941</v>
      </c>
      <c r="F1575" s="94">
        <v>0</v>
      </c>
      <c r="G1575" s="94">
        <v>0</v>
      </c>
      <c r="H1575" s="94">
        <v>0</v>
      </c>
      <c r="I1575" s="94">
        <v>87795</v>
      </c>
      <c r="J1575" s="135">
        <v>0</v>
      </c>
      <c r="K1575" s="94">
        <v>0</v>
      </c>
      <c r="L1575" s="94">
        <v>0</v>
      </c>
      <c r="M1575" s="94">
        <v>0</v>
      </c>
      <c r="N1575" s="94">
        <v>0</v>
      </c>
      <c r="O1575" s="94">
        <v>0</v>
      </c>
      <c r="P1575" s="94">
        <v>348.6</v>
      </c>
      <c r="Q1575" s="94">
        <v>251084</v>
      </c>
      <c r="R1575" s="94">
        <v>0</v>
      </c>
      <c r="S1575" s="94">
        <v>0</v>
      </c>
      <c r="T1575" s="94">
        <v>0</v>
      </c>
      <c r="U1575" s="94">
        <v>0</v>
      </c>
      <c r="V1575" s="94">
        <v>2486</v>
      </c>
      <c r="W1575" s="94">
        <v>0</v>
      </c>
      <c r="X1575" s="94">
        <v>0</v>
      </c>
      <c r="Y1575" s="174"/>
    </row>
    <row r="1576" spans="1:25" ht="15" customHeight="1">
      <c r="A1576" s="128">
        <v>296</v>
      </c>
      <c r="B1576" s="95" t="s">
        <v>1007</v>
      </c>
      <c r="C1576" s="94">
        <f t="shared" si="128"/>
        <v>207762</v>
      </c>
      <c r="D1576" s="94">
        <v>0</v>
      </c>
      <c r="E1576" s="94">
        <v>0</v>
      </c>
      <c r="F1576" s="94">
        <v>0</v>
      </c>
      <c r="G1576" s="94">
        <v>0</v>
      </c>
      <c r="H1576" s="94">
        <v>0</v>
      </c>
      <c r="I1576" s="94">
        <v>53826</v>
      </c>
      <c r="J1576" s="135">
        <v>0</v>
      </c>
      <c r="K1576" s="94">
        <v>0</v>
      </c>
      <c r="L1576" s="94">
        <v>0</v>
      </c>
      <c r="M1576" s="94">
        <v>0</v>
      </c>
      <c r="N1576" s="94">
        <v>0</v>
      </c>
      <c r="O1576" s="94">
        <v>0</v>
      </c>
      <c r="P1576" s="94">
        <v>393.26</v>
      </c>
      <c r="Q1576" s="94">
        <v>153936</v>
      </c>
      <c r="R1576" s="94">
        <v>0</v>
      </c>
      <c r="S1576" s="94">
        <v>0</v>
      </c>
      <c r="T1576" s="94">
        <v>0</v>
      </c>
      <c r="U1576" s="94">
        <v>0</v>
      </c>
      <c r="V1576" s="94">
        <v>0</v>
      </c>
      <c r="W1576" s="94">
        <v>0</v>
      </c>
      <c r="X1576" s="94">
        <v>0</v>
      </c>
      <c r="Y1576" s="174"/>
    </row>
    <row r="1577" spans="1:25" ht="15" customHeight="1">
      <c r="A1577" s="128">
        <v>297</v>
      </c>
      <c r="B1577" s="95" t="s">
        <v>1008</v>
      </c>
      <c r="C1577" s="94">
        <f t="shared" si="128"/>
        <v>114348</v>
      </c>
      <c r="D1577" s="94">
        <v>0</v>
      </c>
      <c r="E1577" s="94">
        <v>0</v>
      </c>
      <c r="F1577" s="94">
        <v>0</v>
      </c>
      <c r="G1577" s="94">
        <v>0</v>
      </c>
      <c r="H1577" s="94">
        <v>0</v>
      </c>
      <c r="I1577" s="94">
        <v>111904</v>
      </c>
      <c r="J1577" s="135">
        <v>0</v>
      </c>
      <c r="K1577" s="94">
        <v>0</v>
      </c>
      <c r="L1577" s="94">
        <v>0</v>
      </c>
      <c r="M1577" s="94">
        <v>0</v>
      </c>
      <c r="N1577" s="94">
        <v>0</v>
      </c>
      <c r="O1577" s="94">
        <v>0</v>
      </c>
      <c r="P1577" s="94">
        <v>0</v>
      </c>
      <c r="Q1577" s="94">
        <v>0</v>
      </c>
      <c r="R1577" s="94">
        <v>0</v>
      </c>
      <c r="S1577" s="94">
        <v>0</v>
      </c>
      <c r="T1577" s="94">
        <v>0</v>
      </c>
      <c r="U1577" s="94">
        <v>0</v>
      </c>
      <c r="V1577" s="94">
        <v>2444</v>
      </c>
      <c r="W1577" s="94">
        <v>0</v>
      </c>
      <c r="X1577" s="94">
        <v>0</v>
      </c>
      <c r="Y1577" s="174"/>
    </row>
    <row r="1578" spans="1:25" ht="15" customHeight="1">
      <c r="A1578" s="128">
        <v>298</v>
      </c>
      <c r="B1578" s="95" t="s">
        <v>1009</v>
      </c>
      <c r="C1578" s="94">
        <f t="shared" si="128"/>
        <v>438600</v>
      </c>
      <c r="D1578" s="94">
        <v>0</v>
      </c>
      <c r="E1578" s="94">
        <v>0</v>
      </c>
      <c r="F1578" s="94">
        <v>0</v>
      </c>
      <c r="G1578" s="94">
        <v>0</v>
      </c>
      <c r="H1578" s="94">
        <v>29404</v>
      </c>
      <c r="I1578" s="94">
        <v>53962</v>
      </c>
      <c r="J1578" s="135">
        <v>0</v>
      </c>
      <c r="K1578" s="94">
        <v>0</v>
      </c>
      <c r="L1578" s="94">
        <v>182.8</v>
      </c>
      <c r="M1578" s="94">
        <v>199533</v>
      </c>
      <c r="N1578" s="94">
        <v>0</v>
      </c>
      <c r="O1578" s="94">
        <v>0</v>
      </c>
      <c r="P1578" s="94">
        <v>274.8</v>
      </c>
      <c r="Q1578" s="94">
        <v>154324</v>
      </c>
      <c r="R1578" s="94">
        <v>0</v>
      </c>
      <c r="S1578" s="94">
        <v>0</v>
      </c>
      <c r="T1578" s="94">
        <v>0</v>
      </c>
      <c r="U1578" s="94">
        <v>0</v>
      </c>
      <c r="V1578" s="94">
        <v>1377</v>
      </c>
      <c r="W1578" s="94">
        <v>0</v>
      </c>
      <c r="X1578" s="94">
        <v>0</v>
      </c>
      <c r="Y1578" s="174"/>
    </row>
    <row r="1579" spans="1:25" ht="15" customHeight="1">
      <c r="A1579" s="128">
        <v>299</v>
      </c>
      <c r="B1579" s="95" t="s">
        <v>1010</v>
      </c>
      <c r="C1579" s="94">
        <f t="shared" si="128"/>
        <v>237728</v>
      </c>
      <c r="D1579" s="94">
        <v>0</v>
      </c>
      <c r="E1579" s="94">
        <v>0</v>
      </c>
      <c r="F1579" s="94">
        <v>0</v>
      </c>
      <c r="G1579" s="94">
        <v>0</v>
      </c>
      <c r="H1579" s="94">
        <v>83849</v>
      </c>
      <c r="I1579" s="94">
        <v>153879</v>
      </c>
      <c r="J1579" s="135">
        <v>0</v>
      </c>
      <c r="K1579" s="94">
        <v>0</v>
      </c>
      <c r="L1579" s="94">
        <v>0</v>
      </c>
      <c r="M1579" s="94">
        <v>0</v>
      </c>
      <c r="N1579" s="94">
        <v>0</v>
      </c>
      <c r="O1579" s="94">
        <v>0</v>
      </c>
      <c r="P1579" s="94">
        <v>0</v>
      </c>
      <c r="Q1579" s="94">
        <v>0</v>
      </c>
      <c r="R1579" s="94">
        <v>0</v>
      </c>
      <c r="S1579" s="94">
        <v>0</v>
      </c>
      <c r="T1579" s="94">
        <v>0</v>
      </c>
      <c r="U1579" s="94">
        <v>0</v>
      </c>
      <c r="V1579" s="94">
        <v>0</v>
      </c>
      <c r="W1579" s="94">
        <v>0</v>
      </c>
      <c r="X1579" s="94">
        <v>0</v>
      </c>
      <c r="Y1579" s="174"/>
    </row>
    <row r="1580" spans="1:25" ht="15" customHeight="1">
      <c r="A1580" s="128">
        <v>300</v>
      </c>
      <c r="B1580" s="95" t="s">
        <v>1011</v>
      </c>
      <c r="C1580" s="94">
        <f t="shared" si="128"/>
        <v>280990</v>
      </c>
      <c r="D1580" s="94">
        <v>0</v>
      </c>
      <c r="E1580" s="94">
        <v>172067</v>
      </c>
      <c r="F1580" s="94">
        <v>0</v>
      </c>
      <c r="G1580" s="94">
        <v>108923</v>
      </c>
      <c r="H1580" s="94">
        <v>0</v>
      </c>
      <c r="I1580" s="94">
        <v>0</v>
      </c>
      <c r="J1580" s="135">
        <v>0</v>
      </c>
      <c r="K1580" s="94">
        <v>0</v>
      </c>
      <c r="L1580" s="94">
        <v>0</v>
      </c>
      <c r="M1580" s="94">
        <v>0</v>
      </c>
      <c r="N1580" s="94">
        <v>0</v>
      </c>
      <c r="O1580" s="94">
        <v>0</v>
      </c>
      <c r="P1580" s="94">
        <v>0</v>
      </c>
      <c r="Q1580" s="94">
        <v>0</v>
      </c>
      <c r="R1580" s="94">
        <v>0</v>
      </c>
      <c r="S1580" s="94">
        <v>0</v>
      </c>
      <c r="T1580" s="94">
        <v>0</v>
      </c>
      <c r="U1580" s="94">
        <v>0</v>
      </c>
      <c r="V1580" s="94">
        <v>0</v>
      </c>
      <c r="W1580" s="94">
        <v>0</v>
      </c>
      <c r="X1580" s="94">
        <v>0</v>
      </c>
      <c r="Y1580" s="174"/>
    </row>
    <row r="1581" spans="1:25" ht="15" customHeight="1">
      <c r="A1581" s="128">
        <v>301</v>
      </c>
      <c r="B1581" s="95" t="s">
        <v>1012</v>
      </c>
      <c r="C1581" s="94">
        <f t="shared" si="128"/>
        <v>59045</v>
      </c>
      <c r="D1581" s="94">
        <v>0</v>
      </c>
      <c r="E1581" s="94">
        <v>0</v>
      </c>
      <c r="F1581" s="94">
        <v>0</v>
      </c>
      <c r="G1581" s="94">
        <v>0</v>
      </c>
      <c r="H1581" s="94">
        <v>0</v>
      </c>
      <c r="I1581" s="94">
        <v>57761</v>
      </c>
      <c r="J1581" s="135">
        <v>0</v>
      </c>
      <c r="K1581" s="94">
        <v>0</v>
      </c>
      <c r="L1581" s="94">
        <v>0</v>
      </c>
      <c r="M1581" s="94">
        <v>0</v>
      </c>
      <c r="N1581" s="94">
        <v>0</v>
      </c>
      <c r="O1581" s="94">
        <v>0</v>
      </c>
      <c r="P1581" s="94">
        <v>0</v>
      </c>
      <c r="Q1581" s="94">
        <v>0</v>
      </c>
      <c r="R1581" s="94">
        <v>0</v>
      </c>
      <c r="S1581" s="94">
        <v>0</v>
      </c>
      <c r="T1581" s="94">
        <v>0</v>
      </c>
      <c r="U1581" s="94">
        <v>0</v>
      </c>
      <c r="V1581" s="94">
        <v>1284</v>
      </c>
      <c r="W1581" s="94">
        <v>0</v>
      </c>
      <c r="X1581" s="94">
        <v>0</v>
      </c>
      <c r="Y1581" s="174"/>
    </row>
    <row r="1582" spans="1:25" ht="15" customHeight="1">
      <c r="A1582" s="128">
        <v>302</v>
      </c>
      <c r="B1582" s="95" t="s">
        <v>1013</v>
      </c>
      <c r="C1582" s="94">
        <f t="shared" si="128"/>
        <v>69657</v>
      </c>
      <c r="D1582" s="94">
        <v>0</v>
      </c>
      <c r="E1582" s="94">
        <v>0</v>
      </c>
      <c r="F1582" s="94">
        <v>0</v>
      </c>
      <c r="G1582" s="94">
        <v>0</v>
      </c>
      <c r="H1582" s="94">
        <v>0</v>
      </c>
      <c r="I1582" s="94">
        <v>69657</v>
      </c>
      <c r="J1582" s="135">
        <v>0</v>
      </c>
      <c r="K1582" s="94">
        <v>0</v>
      </c>
      <c r="L1582" s="94">
        <v>0</v>
      </c>
      <c r="M1582" s="94">
        <v>0</v>
      </c>
      <c r="N1582" s="94">
        <v>0</v>
      </c>
      <c r="O1582" s="94">
        <v>0</v>
      </c>
      <c r="P1582" s="94">
        <v>0</v>
      </c>
      <c r="Q1582" s="94">
        <v>0</v>
      </c>
      <c r="R1582" s="94">
        <v>0</v>
      </c>
      <c r="S1582" s="94">
        <v>0</v>
      </c>
      <c r="T1582" s="94">
        <v>0</v>
      </c>
      <c r="U1582" s="94">
        <v>0</v>
      </c>
      <c r="V1582" s="94">
        <v>0</v>
      </c>
      <c r="W1582" s="94">
        <v>0</v>
      </c>
      <c r="X1582" s="94">
        <v>0</v>
      </c>
      <c r="Y1582" s="174"/>
    </row>
    <row r="1583" spans="1:25" ht="15" customHeight="1">
      <c r="A1583" s="128">
        <v>303</v>
      </c>
      <c r="B1583" s="95" t="s">
        <v>1014</v>
      </c>
      <c r="C1583" s="94">
        <f t="shared" si="128"/>
        <v>3633</v>
      </c>
      <c r="D1583" s="94">
        <v>0</v>
      </c>
      <c r="E1583" s="94">
        <v>0</v>
      </c>
      <c r="F1583" s="94">
        <v>0</v>
      </c>
      <c r="G1583" s="94">
        <v>0</v>
      </c>
      <c r="H1583" s="94">
        <v>0</v>
      </c>
      <c r="I1583" s="94">
        <v>0</v>
      </c>
      <c r="J1583" s="135">
        <v>0</v>
      </c>
      <c r="K1583" s="94">
        <v>0</v>
      </c>
      <c r="L1583" s="94">
        <v>0</v>
      </c>
      <c r="M1583" s="94">
        <v>0</v>
      </c>
      <c r="N1583" s="94">
        <v>0</v>
      </c>
      <c r="O1583" s="94">
        <v>0</v>
      </c>
      <c r="P1583" s="94">
        <v>0</v>
      </c>
      <c r="Q1583" s="94">
        <v>0</v>
      </c>
      <c r="R1583" s="94">
        <v>0</v>
      </c>
      <c r="S1583" s="94">
        <v>0</v>
      </c>
      <c r="T1583" s="94">
        <v>0</v>
      </c>
      <c r="U1583" s="94">
        <v>0</v>
      </c>
      <c r="V1583" s="94">
        <v>3633</v>
      </c>
      <c r="W1583" s="94">
        <v>0</v>
      </c>
      <c r="X1583" s="94">
        <v>0</v>
      </c>
      <c r="Y1583" s="174"/>
    </row>
    <row r="1584" spans="1:25" ht="15" customHeight="1">
      <c r="A1584" s="128">
        <v>304</v>
      </c>
      <c r="B1584" s="95" t="s">
        <v>1015</v>
      </c>
      <c r="C1584" s="94">
        <f t="shared" si="128"/>
        <v>3549</v>
      </c>
      <c r="D1584" s="94">
        <v>0</v>
      </c>
      <c r="E1584" s="94">
        <v>0</v>
      </c>
      <c r="F1584" s="94">
        <v>0</v>
      </c>
      <c r="G1584" s="94">
        <v>0</v>
      </c>
      <c r="H1584" s="94">
        <v>0</v>
      </c>
      <c r="I1584" s="94">
        <v>0</v>
      </c>
      <c r="J1584" s="135">
        <v>0</v>
      </c>
      <c r="K1584" s="94">
        <v>0</v>
      </c>
      <c r="L1584" s="94">
        <v>0</v>
      </c>
      <c r="M1584" s="94">
        <v>0</v>
      </c>
      <c r="N1584" s="94">
        <v>0</v>
      </c>
      <c r="O1584" s="94">
        <v>0</v>
      </c>
      <c r="P1584" s="94">
        <v>0</v>
      </c>
      <c r="Q1584" s="94">
        <v>0</v>
      </c>
      <c r="R1584" s="94">
        <v>0</v>
      </c>
      <c r="S1584" s="94">
        <v>0</v>
      </c>
      <c r="T1584" s="94">
        <v>0</v>
      </c>
      <c r="U1584" s="94">
        <v>0</v>
      </c>
      <c r="V1584" s="94">
        <v>3549</v>
      </c>
      <c r="W1584" s="94">
        <v>0</v>
      </c>
      <c r="X1584" s="94">
        <v>0</v>
      </c>
      <c r="Y1584" s="174"/>
    </row>
    <row r="1585" spans="1:25" ht="15" customHeight="1">
      <c r="A1585" s="128">
        <v>305</v>
      </c>
      <c r="B1585" s="95" t="s">
        <v>1016</v>
      </c>
      <c r="C1585" s="94">
        <f t="shared" si="128"/>
        <v>4161</v>
      </c>
      <c r="D1585" s="94">
        <v>0</v>
      </c>
      <c r="E1585" s="94">
        <v>0</v>
      </c>
      <c r="F1585" s="94">
        <v>0</v>
      </c>
      <c r="G1585" s="94">
        <v>0</v>
      </c>
      <c r="H1585" s="94">
        <v>0</v>
      </c>
      <c r="I1585" s="94">
        <v>0</v>
      </c>
      <c r="J1585" s="135">
        <v>0</v>
      </c>
      <c r="K1585" s="94">
        <v>0</v>
      </c>
      <c r="L1585" s="94">
        <v>0</v>
      </c>
      <c r="M1585" s="94">
        <v>0</v>
      </c>
      <c r="N1585" s="94">
        <v>0</v>
      </c>
      <c r="O1585" s="94">
        <v>0</v>
      </c>
      <c r="P1585" s="94">
        <v>0</v>
      </c>
      <c r="Q1585" s="94">
        <v>0</v>
      </c>
      <c r="R1585" s="94">
        <v>0</v>
      </c>
      <c r="S1585" s="94">
        <v>0</v>
      </c>
      <c r="T1585" s="94">
        <v>0</v>
      </c>
      <c r="U1585" s="94">
        <v>0</v>
      </c>
      <c r="V1585" s="94">
        <v>4161</v>
      </c>
      <c r="W1585" s="94">
        <v>0</v>
      </c>
      <c r="X1585" s="94">
        <v>0</v>
      </c>
      <c r="Y1585" s="174"/>
    </row>
    <row r="1586" spans="1:25" ht="15" customHeight="1">
      <c r="A1586" s="128">
        <v>306</v>
      </c>
      <c r="B1586" s="95" t="s">
        <v>1017</v>
      </c>
      <c r="C1586" s="94">
        <f t="shared" si="128"/>
        <v>478711</v>
      </c>
      <c r="D1586" s="94">
        <v>0</v>
      </c>
      <c r="E1586" s="94">
        <v>0</v>
      </c>
      <c r="F1586" s="94">
        <v>0</v>
      </c>
      <c r="G1586" s="94">
        <v>0</v>
      </c>
      <c r="H1586" s="94">
        <v>0</v>
      </c>
      <c r="I1586" s="94">
        <v>123212</v>
      </c>
      <c r="J1586" s="135">
        <v>0</v>
      </c>
      <c r="K1586" s="94">
        <v>0</v>
      </c>
      <c r="L1586" s="94">
        <v>0</v>
      </c>
      <c r="M1586" s="94">
        <v>0</v>
      </c>
      <c r="N1586" s="94">
        <v>0</v>
      </c>
      <c r="O1586" s="94">
        <v>0</v>
      </c>
      <c r="P1586" s="94">
        <v>487.5</v>
      </c>
      <c r="Q1586" s="94">
        <v>352371</v>
      </c>
      <c r="R1586" s="94">
        <v>0</v>
      </c>
      <c r="S1586" s="94">
        <v>0</v>
      </c>
      <c r="T1586" s="94">
        <v>0</v>
      </c>
      <c r="U1586" s="94">
        <v>0</v>
      </c>
      <c r="V1586" s="94">
        <v>3128</v>
      </c>
      <c r="W1586" s="94">
        <v>0</v>
      </c>
      <c r="X1586" s="94">
        <v>0</v>
      </c>
      <c r="Y1586" s="174"/>
    </row>
    <row r="1587" spans="1:25" ht="15" customHeight="1">
      <c r="A1587" s="128">
        <v>307</v>
      </c>
      <c r="B1587" s="95" t="s">
        <v>1018</v>
      </c>
      <c r="C1587" s="94">
        <f t="shared" si="128"/>
        <v>450607</v>
      </c>
      <c r="D1587" s="94">
        <v>0</v>
      </c>
      <c r="E1587" s="94">
        <v>0</v>
      </c>
      <c r="F1587" s="94">
        <v>0</v>
      </c>
      <c r="G1587" s="94">
        <v>0</v>
      </c>
      <c r="H1587" s="94">
        <v>0</v>
      </c>
      <c r="I1587" s="94">
        <v>0</v>
      </c>
      <c r="J1587" s="135">
        <v>0</v>
      </c>
      <c r="K1587" s="94">
        <v>0</v>
      </c>
      <c r="L1587" s="94">
        <v>0</v>
      </c>
      <c r="M1587" s="94">
        <v>0</v>
      </c>
      <c r="N1587" s="94">
        <v>0</v>
      </c>
      <c r="O1587" s="94">
        <v>0</v>
      </c>
      <c r="P1587" s="94">
        <v>545.67999999999995</v>
      </c>
      <c r="Q1587" s="94">
        <v>447449</v>
      </c>
      <c r="R1587" s="94">
        <v>0</v>
      </c>
      <c r="S1587" s="94">
        <v>0</v>
      </c>
      <c r="T1587" s="94">
        <v>0</v>
      </c>
      <c r="U1587" s="94">
        <v>0</v>
      </c>
      <c r="V1587" s="94">
        <v>3158</v>
      </c>
      <c r="W1587" s="94">
        <v>0</v>
      </c>
      <c r="X1587" s="94">
        <v>0</v>
      </c>
      <c r="Y1587" s="174"/>
    </row>
    <row r="1588" spans="1:25" ht="15" customHeight="1">
      <c r="A1588" s="128">
        <v>308</v>
      </c>
      <c r="B1588" s="95" t="s">
        <v>1019</v>
      </c>
      <c r="C1588" s="94">
        <f t="shared" si="128"/>
        <v>229110</v>
      </c>
      <c r="D1588" s="94">
        <v>0</v>
      </c>
      <c r="E1588" s="94">
        <v>0</v>
      </c>
      <c r="F1588" s="94">
        <v>0</v>
      </c>
      <c r="G1588" s="94">
        <v>0</v>
      </c>
      <c r="H1588" s="94">
        <v>26841</v>
      </c>
      <c r="I1588" s="94">
        <v>49258</v>
      </c>
      <c r="J1588" s="135">
        <v>0</v>
      </c>
      <c r="K1588" s="94">
        <v>0</v>
      </c>
      <c r="L1588" s="94">
        <v>0</v>
      </c>
      <c r="M1588" s="94">
        <v>0</v>
      </c>
      <c r="N1588" s="94">
        <v>0</v>
      </c>
      <c r="O1588" s="94">
        <v>0</v>
      </c>
      <c r="P1588" s="94">
        <v>339.1</v>
      </c>
      <c r="Q1588" s="94">
        <v>151761</v>
      </c>
      <c r="R1588" s="94">
        <v>0</v>
      </c>
      <c r="S1588" s="94">
        <v>0</v>
      </c>
      <c r="T1588" s="94">
        <v>0</v>
      </c>
      <c r="U1588" s="94">
        <v>0</v>
      </c>
      <c r="V1588" s="94">
        <v>1250</v>
      </c>
      <c r="W1588" s="94">
        <v>0</v>
      </c>
      <c r="X1588" s="94">
        <v>0</v>
      </c>
      <c r="Y1588" s="174"/>
    </row>
    <row r="1589" spans="1:25" ht="15" customHeight="1">
      <c r="A1589" s="128">
        <v>309</v>
      </c>
      <c r="B1589" s="95" t="s">
        <v>1020</v>
      </c>
      <c r="C1589" s="94">
        <f t="shared" si="128"/>
        <v>663467</v>
      </c>
      <c r="D1589" s="94">
        <v>0</v>
      </c>
      <c r="E1589" s="94">
        <v>100258</v>
      </c>
      <c r="F1589" s="94">
        <v>0</v>
      </c>
      <c r="G1589" s="94">
        <v>0</v>
      </c>
      <c r="H1589" s="94">
        <v>37784</v>
      </c>
      <c r="I1589" s="94">
        <v>69341</v>
      </c>
      <c r="J1589" s="135">
        <v>0</v>
      </c>
      <c r="K1589" s="94">
        <v>0</v>
      </c>
      <c r="L1589" s="94">
        <v>380.98</v>
      </c>
      <c r="M1589" s="94">
        <v>256399</v>
      </c>
      <c r="N1589" s="94">
        <v>0</v>
      </c>
      <c r="O1589" s="94">
        <v>0</v>
      </c>
      <c r="P1589" s="94">
        <v>262.8</v>
      </c>
      <c r="Q1589" s="94">
        <v>198306</v>
      </c>
      <c r="R1589" s="94">
        <v>0</v>
      </c>
      <c r="S1589" s="94">
        <v>0</v>
      </c>
      <c r="T1589" s="94">
        <v>0</v>
      </c>
      <c r="U1589" s="94">
        <v>0</v>
      </c>
      <c r="V1589" s="94">
        <v>1379</v>
      </c>
      <c r="W1589" s="94">
        <v>0</v>
      </c>
      <c r="X1589" s="94">
        <v>0</v>
      </c>
      <c r="Y1589" s="174"/>
    </row>
    <row r="1594" spans="1:25" ht="35.25">
      <c r="A1594" s="40"/>
      <c r="B1594" s="42" t="s">
        <v>1021</v>
      </c>
      <c r="C1594" s="11"/>
      <c r="D1594" s="11"/>
      <c r="E1594" s="11"/>
      <c r="F1594" s="11"/>
      <c r="G1594" s="11"/>
      <c r="H1594" s="11"/>
      <c r="I1594" s="11"/>
      <c r="J1594" s="53"/>
      <c r="K1594" s="11"/>
      <c r="L1594" s="11"/>
      <c r="M1594" s="40"/>
      <c r="N1594" s="11"/>
      <c r="O1594" s="11"/>
      <c r="P1594" s="11"/>
      <c r="Q1594" s="20"/>
      <c r="R1594" s="20"/>
      <c r="S1594" s="43" t="s">
        <v>1022</v>
      </c>
      <c r="T1594" s="44"/>
      <c r="U1594" s="44"/>
      <c r="V1594" s="20"/>
      <c r="W1594" s="20"/>
      <c r="X1594" s="45"/>
    </row>
    <row r="1595" spans="1:25">
      <c r="A1595" s="40"/>
      <c r="B1595" s="11"/>
      <c r="C1595" s="11"/>
      <c r="D1595" s="11"/>
      <c r="E1595" s="11"/>
      <c r="F1595" s="11"/>
      <c r="G1595" s="11"/>
      <c r="H1595" s="11"/>
      <c r="I1595" s="11"/>
      <c r="J1595" s="53"/>
      <c r="K1595" s="11"/>
      <c r="L1595" s="11"/>
      <c r="M1595" s="40"/>
      <c r="N1595" s="11"/>
      <c r="O1595" s="11"/>
      <c r="P1595" s="11"/>
      <c r="Q1595" s="11"/>
      <c r="R1595" s="11"/>
      <c r="S1595" s="11"/>
      <c r="T1595" s="11"/>
      <c r="U1595" s="20"/>
      <c r="V1595" s="20"/>
      <c r="W1595" s="20"/>
      <c r="X1595" s="45"/>
    </row>
    <row r="1596" spans="1:25">
      <c r="A1596" s="40"/>
      <c r="B1596" s="11"/>
      <c r="C1596" s="11"/>
      <c r="D1596" s="11"/>
      <c r="E1596" s="11"/>
      <c r="F1596" s="11"/>
      <c r="G1596" s="11"/>
      <c r="H1596" s="11"/>
      <c r="I1596" s="11"/>
      <c r="J1596" s="53"/>
      <c r="K1596" s="11"/>
      <c r="L1596" s="11"/>
      <c r="M1596" s="40"/>
      <c r="N1596" s="11"/>
      <c r="O1596" s="11"/>
      <c r="P1596" s="11"/>
      <c r="Q1596" s="11"/>
      <c r="R1596" s="11"/>
      <c r="S1596" s="11"/>
      <c r="T1596" s="11"/>
      <c r="U1596" s="20"/>
      <c r="V1596" s="20"/>
      <c r="W1596" s="20"/>
      <c r="X1596" s="45"/>
    </row>
    <row r="1597" spans="1:25">
      <c r="A1597" s="40"/>
      <c r="B1597" s="11"/>
      <c r="C1597" s="11"/>
      <c r="D1597" s="11"/>
      <c r="E1597" s="11"/>
      <c r="F1597" s="11"/>
      <c r="G1597" s="11"/>
      <c r="H1597" s="11"/>
      <c r="I1597" s="11"/>
      <c r="J1597" s="53"/>
      <c r="K1597" s="11"/>
      <c r="L1597" s="11"/>
      <c r="M1597" s="40"/>
      <c r="N1597" s="11"/>
      <c r="O1597" s="11"/>
      <c r="P1597" s="11"/>
      <c r="Q1597" s="11"/>
      <c r="R1597" s="11"/>
      <c r="S1597" s="11"/>
      <c r="T1597" s="11"/>
      <c r="U1597" s="20"/>
      <c r="V1597" s="20"/>
      <c r="W1597" s="20"/>
      <c r="X1597" s="45"/>
    </row>
    <row r="1598" spans="1:25">
      <c r="A1598" s="40"/>
      <c r="B1598" s="46"/>
      <c r="C1598" s="11"/>
      <c r="D1598" s="11"/>
      <c r="E1598" s="11"/>
      <c r="F1598" s="11"/>
      <c r="G1598" s="11"/>
      <c r="H1598" s="11"/>
      <c r="I1598" s="11"/>
      <c r="J1598" s="53"/>
      <c r="K1598" s="11"/>
      <c r="L1598" s="11"/>
      <c r="M1598" s="11"/>
      <c r="N1598" s="11"/>
      <c r="O1598" s="11"/>
      <c r="P1598" s="11"/>
      <c r="Q1598" s="11"/>
      <c r="R1598" s="11"/>
      <c r="S1598" s="11"/>
      <c r="T1598" s="11"/>
      <c r="U1598" s="11"/>
      <c r="V1598" s="11"/>
      <c r="W1598" s="11"/>
      <c r="X1598" s="45"/>
    </row>
    <row r="1599" spans="1:25">
      <c r="A1599" s="40"/>
      <c r="B1599" s="11"/>
      <c r="C1599" s="11"/>
      <c r="D1599" s="11"/>
      <c r="E1599" s="11"/>
      <c r="F1599" s="11"/>
      <c r="G1599" s="11"/>
      <c r="H1599" s="11"/>
      <c r="I1599" s="11"/>
      <c r="J1599" s="53"/>
      <c r="K1599" s="11"/>
      <c r="L1599" s="11"/>
      <c r="M1599" s="40"/>
      <c r="N1599" s="11"/>
      <c r="O1599" s="11"/>
      <c r="P1599" s="11"/>
      <c r="Q1599" s="11"/>
      <c r="R1599" s="11"/>
      <c r="S1599" s="11"/>
      <c r="T1599" s="11"/>
      <c r="U1599" s="20"/>
      <c r="V1599" s="20"/>
      <c r="W1599" s="20"/>
      <c r="X1599" s="45"/>
    </row>
    <row r="1600" spans="1:25">
      <c r="A1600" s="40"/>
      <c r="B1600" s="11"/>
      <c r="C1600" s="11"/>
      <c r="D1600" s="11"/>
      <c r="E1600" s="11"/>
      <c r="F1600" s="11"/>
      <c r="G1600" s="11"/>
      <c r="H1600" s="11"/>
      <c r="I1600" s="11"/>
      <c r="J1600" s="53"/>
      <c r="K1600" s="11"/>
      <c r="L1600" s="11"/>
      <c r="M1600" s="40"/>
      <c r="N1600" s="11"/>
      <c r="O1600" s="11"/>
      <c r="P1600" s="11"/>
      <c r="Q1600" s="11"/>
      <c r="R1600" s="11"/>
      <c r="S1600" s="11"/>
      <c r="T1600" s="11"/>
      <c r="U1600" s="20"/>
      <c r="V1600" s="20"/>
      <c r="W1600" s="20"/>
      <c r="X1600" s="45"/>
    </row>
    <row r="1601" spans="1:24" ht="23.25">
      <c r="A1601" s="40"/>
      <c r="B1601" s="47" t="s">
        <v>1023</v>
      </c>
      <c r="C1601" s="11"/>
      <c r="D1601" s="11"/>
      <c r="E1601" s="11"/>
      <c r="F1601" s="11"/>
      <c r="G1601" s="11"/>
      <c r="H1601" s="11"/>
      <c r="I1601" s="11"/>
      <c r="J1601" s="53"/>
      <c r="K1601" s="11"/>
      <c r="L1601" s="11"/>
      <c r="M1601" s="40"/>
      <c r="N1601" s="11"/>
      <c r="O1601" s="11"/>
      <c r="P1601" s="11"/>
      <c r="Q1601" s="11"/>
      <c r="R1601" s="11"/>
      <c r="S1601" s="11"/>
      <c r="T1601" s="11"/>
      <c r="U1601" s="20"/>
      <c r="V1601" s="20"/>
      <c r="W1601" s="20"/>
      <c r="X1601" s="45"/>
    </row>
    <row r="1602" spans="1:24" ht="23.25">
      <c r="A1602" s="40"/>
      <c r="B1602" s="47" t="s">
        <v>1024</v>
      </c>
      <c r="C1602" s="11"/>
      <c r="D1602" s="11"/>
      <c r="E1602" s="11"/>
      <c r="F1602" s="11"/>
      <c r="G1602" s="11"/>
      <c r="H1602" s="11"/>
      <c r="I1602" s="11"/>
      <c r="J1602" s="53"/>
      <c r="K1602" s="11"/>
      <c r="L1602" s="11"/>
      <c r="M1602" s="40"/>
      <c r="N1602" s="11"/>
      <c r="O1602" s="11"/>
      <c r="P1602" s="11"/>
      <c r="Q1602" s="11"/>
      <c r="R1602" s="11"/>
      <c r="S1602" s="11"/>
      <c r="T1602" s="11"/>
      <c r="U1602" s="20"/>
      <c r="V1602" s="20"/>
      <c r="W1602" s="20"/>
      <c r="X1602" s="45"/>
    </row>
  </sheetData>
  <mergeCells count="21">
    <mergeCell ref="A4:X4"/>
    <mergeCell ref="A5:X5"/>
    <mergeCell ref="A655:B655"/>
    <mergeCell ref="A1261:B1261"/>
    <mergeCell ref="A13:B13"/>
    <mergeCell ref="C7:C9"/>
    <mergeCell ref="T8:U9"/>
    <mergeCell ref="A12:B12"/>
    <mergeCell ref="V8:V9"/>
    <mergeCell ref="W8:W9"/>
    <mergeCell ref="X8:X9"/>
    <mergeCell ref="T7:X7"/>
    <mergeCell ref="A7:A10"/>
    <mergeCell ref="B7:B10"/>
    <mergeCell ref="D7:S7"/>
    <mergeCell ref="D8:I8"/>
    <mergeCell ref="J8:K9"/>
    <mergeCell ref="L8:M9"/>
    <mergeCell ref="N8:O9"/>
    <mergeCell ref="P8:Q9"/>
    <mergeCell ref="R8:S9"/>
  </mergeCells>
  <printOptions horizontalCentered="1"/>
  <pageMargins left="0.19685039370078741" right="0.19685039370078741" top="0.78740157480314965" bottom="0.39370078740157483" header="0.31496062992125984" footer="0.31496062992125984"/>
  <pageSetup paperSize="9" scale="40" firstPageNumber="45" fitToHeight="0" orientation="landscape" useFirstPageNumber="1" verticalDpi="30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прил.1</vt:lpstr>
      <vt:lpstr>прил.2 </vt:lpstr>
      <vt:lpstr>прил.1!Область_печати</vt:lpstr>
      <vt:lpstr>'прил.2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Инна Александровна Галлингер</dc:creator>
  <cp:lastModifiedBy>verbezkaya_ia</cp:lastModifiedBy>
  <cp:lastPrinted>2017-07-20T06:27:28Z</cp:lastPrinted>
  <dcterms:created xsi:type="dcterms:W3CDTF">2016-05-25T11:41:09Z</dcterms:created>
  <dcterms:modified xsi:type="dcterms:W3CDTF">2017-07-25T13:10:39Z</dcterms:modified>
</cp:coreProperties>
</file>